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co\Documents\MEGA\MEGAsync\Data_Scientist\Public-Sector\Vaccinations\Vax-Ireland\analysis\"/>
    </mc:Choice>
  </mc:AlternateContent>
  <xr:revisionPtr revIDLastSave="0" documentId="13_ncr:1_{76F58081-46F4-4A71-B408-D9869CF1DC85}" xr6:coauthVersionLast="47" xr6:coauthVersionMax="47" xr10:uidLastSave="{00000000-0000-0000-0000-000000000000}"/>
  <bookViews>
    <workbookView xWindow="816" yWindow="672" windowWidth="22224" windowHeight="12288" xr2:uid="{00000000-000D-0000-FFFF-FFFF00000000}"/>
  </bookViews>
  <sheets>
    <sheet name="TS2010-2022 Vax_agegroups" sheetId="1" r:id="rId1"/>
    <sheet name="Vaccination Data" sheetId="2" r:id="rId2"/>
  </sheets>
  <externalReferences>
    <externalReference r:id="rId3"/>
  </externalReferences>
  <definedNames>
    <definedName name="_Order1" hidden="1">255</definedName>
    <definedName name="_Order2" hidden="1">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F13" i="2"/>
  <c r="E13" i="2"/>
  <c r="F9" i="2"/>
  <c r="F8" i="2"/>
  <c r="E7" i="2"/>
  <c r="F11" i="2"/>
  <c r="E17" i="2"/>
  <c r="E9" i="2"/>
  <c r="E20" i="2"/>
  <c r="F16" i="2"/>
  <c r="F19" i="2"/>
  <c r="E14" i="2"/>
  <c r="F10" i="2"/>
  <c r="F15" i="2"/>
  <c r="E15" i="2"/>
  <c r="F14" i="2"/>
  <c r="F18" i="2"/>
  <c r="E12" i="2"/>
  <c r="F17" i="2"/>
  <c r="B6" i="2" l="1"/>
  <c r="E16" i="2"/>
  <c r="E11" i="2"/>
  <c r="E18" i="2"/>
  <c r="E8" i="2"/>
  <c r="F6" i="2"/>
  <c r="F7" i="2"/>
  <c r="E10" i="2"/>
  <c r="F20" i="2"/>
  <c r="E19" i="2"/>
  <c r="E6" i="2"/>
  <c r="F12" i="2"/>
  <c r="AH22" i="1" l="1"/>
  <c r="CQ24" i="1"/>
  <c r="CR24" i="1"/>
  <c r="CS24" i="1"/>
  <c r="CT24" i="1"/>
  <c r="CU24" i="1"/>
  <c r="CV24" i="1"/>
  <c r="CW24" i="1"/>
  <c r="CX24" i="1"/>
  <c r="CP24" i="1"/>
  <c r="CO24" i="1"/>
  <c r="CO12" i="1"/>
  <c r="CX10" i="1"/>
  <c r="CR10" i="1"/>
  <c r="DJ10" i="1" s="1"/>
  <c r="EB10" i="1" s="1"/>
  <c r="CS10" i="1"/>
  <c r="CT10" i="1"/>
  <c r="CU10" i="1"/>
  <c r="CV10" i="1"/>
  <c r="CW10" i="1"/>
  <c r="CP10" i="1"/>
  <c r="CQ10" i="1"/>
  <c r="CQ11" i="1" s="1"/>
  <c r="CO10" i="1"/>
  <c r="CA8" i="1"/>
  <c r="CB8" i="1"/>
  <c r="CC8" i="1"/>
  <c r="CD8" i="1"/>
  <c r="CE8" i="1"/>
  <c r="CF8" i="1"/>
  <c r="BZ8" i="1"/>
  <c r="BY8" i="1"/>
  <c r="BX8" i="1"/>
  <c r="BW8" i="1"/>
  <c r="BY24" i="1"/>
  <c r="BZ24" i="1"/>
  <c r="CA24" i="1"/>
  <c r="CB24" i="1"/>
  <c r="CC24" i="1"/>
  <c r="CD24" i="1"/>
  <c r="CE24" i="1"/>
  <c r="CF24" i="1"/>
  <c r="BX24" i="1"/>
  <c r="BW24" i="1"/>
  <c r="CF19" i="1"/>
  <c r="CE19" i="1"/>
  <c r="CD19" i="1"/>
  <c r="CC19" i="1"/>
  <c r="CB19" i="1"/>
  <c r="CA19" i="1"/>
  <c r="BZ19" i="1"/>
  <c r="BX19" i="1"/>
  <c r="BW19" i="1"/>
  <c r="CE18" i="1"/>
  <c r="CD18" i="1"/>
  <c r="CB18" i="1"/>
  <c r="BY18" i="1"/>
  <c r="CE14" i="1"/>
  <c r="CD14" i="1"/>
  <c r="CC14" i="1"/>
  <c r="CB14" i="1"/>
  <c r="CA14" i="1"/>
  <c r="BZ14" i="1"/>
  <c r="BY14" i="1"/>
  <c r="BX14" i="1"/>
  <c r="BW14" i="1"/>
  <c r="C13" i="1"/>
  <c r="Q13" i="1" s="1"/>
  <c r="CF13" i="1"/>
  <c r="CE13" i="1"/>
  <c r="CD13" i="1"/>
  <c r="CC13" i="1"/>
  <c r="CB13" i="1"/>
  <c r="CA13" i="1"/>
  <c r="BZ13" i="1"/>
  <c r="BY13" i="1"/>
  <c r="BX13" i="1"/>
  <c r="BW13" i="1"/>
  <c r="U12" i="1"/>
  <c r="Q12" i="1"/>
  <c r="P12" i="1"/>
  <c r="O12" i="1"/>
  <c r="N12" i="1"/>
  <c r="M12" i="1"/>
  <c r="L12" i="1"/>
  <c r="K12" i="1"/>
  <c r="J12" i="1"/>
  <c r="I12" i="1"/>
  <c r="H12" i="1"/>
  <c r="G12" i="1"/>
  <c r="E12" i="1"/>
  <c r="B12" i="1"/>
  <c r="CW11" i="1"/>
  <c r="CV11" i="1"/>
  <c r="CT11" i="1"/>
  <c r="CS11" i="1"/>
  <c r="CO11" i="1"/>
  <c r="AS10" i="1"/>
  <c r="BJ10" i="1" s="1"/>
  <c r="CA10" i="1" s="1"/>
  <c r="AX10" i="1"/>
  <c r="BO10" i="1" s="1"/>
  <c r="CF10" i="1" s="1"/>
  <c r="AW10" i="1"/>
  <c r="BN10" i="1" s="1"/>
  <c r="CE10" i="1" s="1"/>
  <c r="AE4" i="1"/>
  <c r="AU10" i="1"/>
  <c r="BL10" i="1" s="1"/>
  <c r="CC10" i="1" s="1"/>
  <c r="AT10" i="1"/>
  <c r="BK10" i="1" s="1"/>
  <c r="CB10" i="1" s="1"/>
  <c r="AR10" i="1"/>
  <c r="BI10" i="1" s="1"/>
  <c r="BZ10" i="1" s="1"/>
  <c r="AQ10" i="1"/>
  <c r="BH10" i="1" s="1"/>
  <c r="BY10" i="1" s="1"/>
  <c r="AP10" i="1"/>
  <c r="BG10" i="1" s="1"/>
  <c r="BX10" i="1" s="1"/>
  <c r="AO10" i="1"/>
  <c r="BF10" i="1" s="1"/>
  <c r="BW10" i="1" s="1"/>
  <c r="DG5" i="1"/>
  <c r="EU1" i="1" s="1"/>
  <c r="AK4" i="1"/>
  <c r="AJ4" i="1"/>
  <c r="AI4" i="1"/>
  <c r="AC4" i="1"/>
  <c r="AB4" i="1"/>
  <c r="AA4" i="1"/>
  <c r="CC3" i="1"/>
  <c r="CC2" i="1"/>
  <c r="T12" i="1" l="1"/>
  <c r="CA21" i="1"/>
  <c r="BX23" i="1"/>
  <c r="CF23" i="1"/>
  <c r="CF22" i="1"/>
  <c r="CR11" i="1"/>
  <c r="AV10" i="1"/>
  <c r="BM10" i="1" s="1"/>
  <c r="CD10" i="1" s="1"/>
  <c r="DN10" i="1"/>
  <c r="AG4" i="1"/>
  <c r="DJ11" i="1"/>
  <c r="DO10" i="1"/>
  <c r="AF4" i="1"/>
  <c r="Y4" i="1"/>
  <c r="DG10" i="1"/>
  <c r="CB20" i="1"/>
  <c r="BZ16" i="1"/>
  <c r="BY20" i="1"/>
  <c r="X4" i="1"/>
  <c r="S12" i="1"/>
  <c r="CE17" i="1"/>
  <c r="CE22" i="1"/>
  <c r="CC21" i="1"/>
  <c r="BW22" i="1"/>
  <c r="L13" i="1"/>
  <c r="CC16" i="1"/>
  <c r="CF15" i="1"/>
  <c r="CB17" i="1"/>
  <c r="P13" i="1"/>
  <c r="BZ20" i="1"/>
  <c r="CC4" i="1"/>
  <c r="CW1" i="1" s="1"/>
  <c r="R12" i="1"/>
  <c r="CD16" i="1"/>
  <c r="CA23" i="1"/>
  <c r="CA15" i="1"/>
  <c r="BW17" i="1"/>
  <c r="C14" i="1"/>
  <c r="M14" i="1" s="1"/>
  <c r="BX17" i="1"/>
  <c r="CF17" i="1"/>
  <c r="BW21" i="1"/>
  <c r="CE21" i="1"/>
  <c r="BZ23" i="1"/>
  <c r="CD15" i="1"/>
  <c r="BZ15" i="1"/>
  <c r="BX16" i="1"/>
  <c r="CF16" i="1"/>
  <c r="BZ17" i="1"/>
  <c r="CD22" i="1"/>
  <c r="CB23" i="1"/>
  <c r="CC15" i="1"/>
  <c r="B13" i="1"/>
  <c r="CA17" i="1"/>
  <c r="BY19" i="1"/>
  <c r="CC20" i="1"/>
  <c r="BY21" i="1"/>
  <c r="CC23" i="1"/>
  <c r="BX15" i="1"/>
  <c r="BW18" i="1"/>
  <c r="CD21" i="1"/>
  <c r="CA20" i="1"/>
  <c r="BZ21" i="1"/>
  <c r="CB15" i="1"/>
  <c r="CB16" i="1"/>
  <c r="H13" i="1"/>
  <c r="CF14" i="1"/>
  <c r="BY15" i="1"/>
  <c r="CA16" i="1"/>
  <c r="BX18" i="1"/>
  <c r="BW20" i="1"/>
  <c r="CE20" i="1"/>
  <c r="BY22" i="1"/>
  <c r="BW23" i="1"/>
  <c r="CE23" i="1"/>
  <c r="J13" i="1"/>
  <c r="CB21" i="1"/>
  <c r="BZ22" i="1"/>
  <c r="K13" i="1"/>
  <c r="CD17" i="1"/>
  <c r="CF18" i="1"/>
  <c r="CC22" i="1"/>
  <c r="CA22" i="1"/>
  <c r="BY23" i="1"/>
  <c r="ET10" i="1"/>
  <c r="ET11" i="1" s="1"/>
  <c r="EB11" i="1"/>
  <c r="AD4" i="1"/>
  <c r="CU11" i="1"/>
  <c r="DM10" i="1"/>
  <c r="CD23" i="1"/>
  <c r="BW15" i="1"/>
  <c r="CE15" i="1"/>
  <c r="DI10" i="1"/>
  <c r="CP11" i="1"/>
  <c r="DH10" i="1"/>
  <c r="CX11" i="1"/>
  <c r="DP10" i="1"/>
  <c r="Z4" i="1"/>
  <c r="AH4" i="1"/>
  <c r="DN11" i="1"/>
  <c r="EF10" i="1"/>
  <c r="BX20" i="1"/>
  <c r="CF20" i="1"/>
  <c r="CC17" i="1"/>
  <c r="CC18" i="1"/>
  <c r="CB22" i="1"/>
  <c r="BY16" i="1"/>
  <c r="BX22" i="1"/>
  <c r="DK10" i="1"/>
  <c r="M13" i="1"/>
  <c r="U13" i="1"/>
  <c r="DL10" i="1"/>
  <c r="E13" i="1"/>
  <c r="N13" i="1"/>
  <c r="BW16" i="1"/>
  <c r="CE16" i="1"/>
  <c r="BY17" i="1"/>
  <c r="BZ18" i="1"/>
  <c r="CD20" i="1"/>
  <c r="BX21" i="1"/>
  <c r="CF21" i="1"/>
  <c r="G13" i="1"/>
  <c r="O13" i="1"/>
  <c r="CA18" i="1"/>
  <c r="I13" i="1"/>
  <c r="AV7" i="1" l="1"/>
  <c r="L5" i="1"/>
  <c r="E14" i="1"/>
  <c r="DG11" i="1"/>
  <c r="DY10" i="1"/>
  <c r="DO11" i="1"/>
  <c r="EG10" i="1"/>
  <c r="K5" i="1"/>
  <c r="S13" i="1"/>
  <c r="AO7" i="1"/>
  <c r="AW7" i="1"/>
  <c r="G14" i="1"/>
  <c r="Q14" i="1"/>
  <c r="I14" i="1"/>
  <c r="O14" i="1"/>
  <c r="CX1" i="1"/>
  <c r="CT1" i="1"/>
  <c r="CY1" i="1"/>
  <c r="CU1" i="1"/>
  <c r="P14" i="1"/>
  <c r="CR1" i="1"/>
  <c r="DC1" i="1"/>
  <c r="K14" i="1"/>
  <c r="H14" i="1"/>
  <c r="CZ1" i="1"/>
  <c r="CV1" i="1"/>
  <c r="CQ1" i="1"/>
  <c r="J14" i="1"/>
  <c r="U14" i="1"/>
  <c r="CP1" i="1"/>
  <c r="CO1" i="1"/>
  <c r="DA1" i="1"/>
  <c r="DB1" i="1"/>
  <c r="N14" i="1"/>
  <c r="CS1" i="1"/>
  <c r="C15" i="1"/>
  <c r="B14" i="1"/>
  <c r="P5" i="1"/>
  <c r="L14" i="1"/>
  <c r="J5" i="1"/>
  <c r="AP7" i="1"/>
  <c r="Q5" i="1"/>
  <c r="AQ7" i="1"/>
  <c r="R5" i="1"/>
  <c r="EX10" i="1"/>
  <c r="EF11" i="1"/>
  <c r="DM11" i="1"/>
  <c r="EE10" i="1"/>
  <c r="DP11" i="1"/>
  <c r="EH10" i="1"/>
  <c r="EC10" i="1"/>
  <c r="DK11" i="1"/>
  <c r="DH11" i="1"/>
  <c r="DZ10" i="1"/>
  <c r="DI11" i="1"/>
  <c r="EA10" i="1"/>
  <c r="DK1" i="1"/>
  <c r="AS7" i="1"/>
  <c r="R13" i="1"/>
  <c r="T13" i="1"/>
  <c r="DL11" i="1"/>
  <c r="ED10" i="1"/>
  <c r="U5" i="1"/>
  <c r="T14" i="1" l="1"/>
  <c r="AT7" i="1"/>
  <c r="N5" i="1"/>
  <c r="S5" i="1"/>
  <c r="T5" i="1"/>
  <c r="AX7" i="1"/>
  <c r="O5" i="1"/>
  <c r="EY10" i="1"/>
  <c r="EG11" i="1"/>
  <c r="EQ10" i="1"/>
  <c r="EQ11" i="1" s="1"/>
  <c r="DY11" i="1"/>
  <c r="G5" i="1"/>
  <c r="R14" i="1"/>
  <c r="S14" i="1"/>
  <c r="K15" i="1"/>
  <c r="L15" i="1"/>
  <c r="J15" i="1"/>
  <c r="H15" i="1"/>
  <c r="B15" i="1"/>
  <c r="G15" i="1"/>
  <c r="Q15" i="1"/>
  <c r="U15" i="1"/>
  <c r="I15" i="1"/>
  <c r="N15" i="1"/>
  <c r="O15" i="1"/>
  <c r="M15" i="1"/>
  <c r="P15" i="1"/>
  <c r="E15" i="1"/>
  <c r="C16" i="1"/>
  <c r="AR7" i="1"/>
  <c r="I5" i="1"/>
  <c r="H5" i="1"/>
  <c r="DZ11" i="1"/>
  <c r="ER10" i="1"/>
  <c r="ER11" i="1" s="1"/>
  <c r="EW10" i="1"/>
  <c r="EE11" i="1"/>
  <c r="EC1" i="1"/>
  <c r="EH11" i="1"/>
  <c r="EZ10" i="1"/>
  <c r="ED11" i="1"/>
  <c r="EV10" i="1"/>
  <c r="EC11" i="1"/>
  <c r="EU10" i="1"/>
  <c r="EU11" i="1" s="1"/>
  <c r="EA11" i="1"/>
  <c r="ES10" i="1"/>
  <c r="ES11" i="1" s="1"/>
  <c r="EX11" i="1"/>
  <c r="M5" i="1"/>
  <c r="AU7" i="1"/>
  <c r="EY11" i="1" l="1"/>
  <c r="S15" i="1"/>
  <c r="E16" i="1"/>
  <c r="Q16" i="1"/>
  <c r="U16" i="1"/>
  <c r="I16" i="1"/>
  <c r="O16" i="1"/>
  <c r="C17" i="1"/>
  <c r="G16" i="1"/>
  <c r="K16" i="1"/>
  <c r="J16" i="1"/>
  <c r="M16" i="1"/>
  <c r="H16" i="1"/>
  <c r="L16" i="1"/>
  <c r="P16" i="1"/>
  <c r="B16" i="1"/>
  <c r="N16" i="1"/>
  <c r="T15" i="1"/>
  <c r="R15" i="1"/>
  <c r="EV11" i="1"/>
  <c r="EW11" i="1"/>
  <c r="EZ11" i="1"/>
  <c r="T16" i="1" l="1"/>
  <c r="R16" i="1"/>
  <c r="P17" i="1"/>
  <c r="L17" i="1"/>
  <c r="H17" i="1"/>
  <c r="O17" i="1"/>
  <c r="B17" i="1"/>
  <c r="M17" i="1"/>
  <c r="C18" i="1"/>
  <c r="U17" i="1"/>
  <c r="I17" i="1"/>
  <c r="G17" i="1"/>
  <c r="K17" i="1"/>
  <c r="N17" i="1"/>
  <c r="J17" i="1"/>
  <c r="E17" i="1"/>
  <c r="Q17" i="1"/>
  <c r="S16" i="1"/>
  <c r="P18" i="1" l="1"/>
  <c r="C19" i="1"/>
  <c r="U18" i="1"/>
  <c r="M18" i="1"/>
  <c r="H18" i="1"/>
  <c r="L18" i="1"/>
  <c r="O18" i="1"/>
  <c r="B18" i="1"/>
  <c r="G18" i="1"/>
  <c r="E18" i="1"/>
  <c r="Q18" i="1"/>
  <c r="I18" i="1"/>
  <c r="J18" i="1"/>
  <c r="K18" i="1"/>
  <c r="N18" i="1"/>
  <c r="S17" i="1"/>
  <c r="T17" i="1"/>
  <c r="R17" i="1"/>
  <c r="R18" i="1" l="1"/>
  <c r="T18" i="1"/>
  <c r="S18" i="1"/>
  <c r="I19" i="1"/>
  <c r="U19" i="1"/>
  <c r="P19" i="1"/>
  <c r="L19" i="1"/>
  <c r="H19" i="1"/>
  <c r="Q19" i="1"/>
  <c r="B19" i="1"/>
  <c r="O19" i="1"/>
  <c r="C20" i="1"/>
  <c r="G19" i="1"/>
  <c r="K19" i="1"/>
  <c r="N19" i="1"/>
  <c r="J19" i="1"/>
  <c r="E19" i="1"/>
  <c r="M19" i="1"/>
  <c r="S19" i="1" l="1"/>
  <c r="T19" i="1"/>
  <c r="R19" i="1"/>
  <c r="C21" i="1"/>
  <c r="G20" i="1"/>
  <c r="U20" i="1"/>
  <c r="O20" i="1"/>
  <c r="K20" i="1"/>
  <c r="I20" i="1"/>
  <c r="B20" i="1"/>
  <c r="N20" i="1"/>
  <c r="J20" i="1"/>
  <c r="E20" i="1"/>
  <c r="Q20" i="1"/>
  <c r="M20" i="1"/>
  <c r="P20" i="1"/>
  <c r="L20" i="1"/>
  <c r="H20" i="1"/>
  <c r="R20" i="1" l="1"/>
  <c r="T20" i="1"/>
  <c r="S20" i="1"/>
  <c r="H21" i="1"/>
  <c r="B21" i="1"/>
  <c r="O21" i="1"/>
  <c r="C22" i="1"/>
  <c r="G21" i="1"/>
  <c r="K21" i="1"/>
  <c r="U21" i="1"/>
  <c r="I21" i="1"/>
  <c r="N21" i="1"/>
  <c r="J21" i="1"/>
  <c r="E21" i="1"/>
  <c r="Q21" i="1"/>
  <c r="M21" i="1"/>
  <c r="P21" i="1"/>
  <c r="L21" i="1"/>
  <c r="T21" i="1" l="1"/>
  <c r="R21" i="1"/>
  <c r="I22" i="1"/>
  <c r="M22" i="1"/>
  <c r="O22" i="1"/>
  <c r="K22" i="1"/>
  <c r="L22" i="1"/>
  <c r="G22" i="1"/>
  <c r="C23" i="1"/>
  <c r="N22" i="1"/>
  <c r="H22" i="1"/>
  <c r="B22" i="1"/>
  <c r="J22" i="1"/>
  <c r="E22" i="1"/>
  <c r="Q22" i="1"/>
  <c r="U22" i="1"/>
  <c r="P22" i="1"/>
  <c r="S21" i="1"/>
  <c r="R22" i="1" l="1"/>
  <c r="T22" i="1"/>
  <c r="J23" i="1"/>
  <c r="Q23" i="1"/>
  <c r="P23" i="1"/>
  <c r="L23" i="1"/>
  <c r="H23" i="1"/>
  <c r="U23" i="1"/>
  <c r="I23" i="1"/>
  <c r="M23" i="1"/>
  <c r="C24" i="1"/>
  <c r="B23" i="1"/>
  <c r="O23" i="1"/>
  <c r="K23" i="1"/>
  <c r="G23" i="1"/>
  <c r="N23" i="1"/>
  <c r="E23" i="1"/>
  <c r="S22" i="1"/>
  <c r="T23" i="1" l="1"/>
  <c r="R23" i="1"/>
  <c r="M24" i="1"/>
  <c r="P24" i="1"/>
  <c r="C25" i="1"/>
  <c r="G24" i="1"/>
  <c r="I24" i="1"/>
  <c r="H24" i="1"/>
  <c r="L24" i="1"/>
  <c r="O24" i="1"/>
  <c r="B24" i="1"/>
  <c r="K24" i="1"/>
  <c r="N24" i="1"/>
  <c r="J24" i="1"/>
  <c r="E24" i="1"/>
  <c r="Q24" i="1"/>
  <c r="U24" i="1"/>
  <c r="S23" i="1"/>
  <c r="S24" i="1" l="1"/>
  <c r="T24" i="1"/>
  <c r="R24" i="1"/>
  <c r="C26" i="1"/>
  <c r="B25" i="1"/>
  <c r="Q25" i="1"/>
  <c r="M25" i="1"/>
  <c r="O25" i="1"/>
  <c r="K25" i="1"/>
  <c r="N25" i="1"/>
  <c r="H25" i="1"/>
  <c r="G25" i="1"/>
  <c r="J25" i="1"/>
  <c r="E25" i="1"/>
  <c r="P25" i="1"/>
  <c r="L25" i="1"/>
  <c r="I25" i="1"/>
  <c r="U25" i="1"/>
  <c r="S25" i="1" l="1"/>
  <c r="T25" i="1"/>
  <c r="R25" i="1"/>
  <c r="M26" i="1"/>
  <c r="H26" i="1"/>
  <c r="L26" i="1"/>
  <c r="G26" i="1"/>
  <c r="U26" i="1"/>
  <c r="P26" i="1"/>
  <c r="J26" i="1"/>
  <c r="C27" i="1"/>
  <c r="B26" i="1"/>
  <c r="O26" i="1"/>
  <c r="K26" i="1"/>
  <c r="N26" i="1"/>
  <c r="Q26" i="1"/>
  <c r="E26" i="1"/>
  <c r="I26" i="1"/>
  <c r="T26" i="1" l="1"/>
  <c r="R26" i="1"/>
  <c r="Q27" i="1"/>
  <c r="E27" i="1"/>
  <c r="L27" i="1"/>
  <c r="C28" i="1"/>
  <c r="J27" i="1"/>
  <c r="I27" i="1"/>
  <c r="U27" i="1"/>
  <c r="P27" i="1"/>
  <c r="M27" i="1"/>
  <c r="H27" i="1"/>
  <c r="N27" i="1"/>
  <c r="B27" i="1"/>
  <c r="O27" i="1"/>
  <c r="K27" i="1"/>
  <c r="G27" i="1"/>
  <c r="S26" i="1"/>
  <c r="H28" i="1" l="1"/>
  <c r="B28" i="1"/>
  <c r="G28" i="1"/>
  <c r="N28" i="1"/>
  <c r="C29" i="1"/>
  <c r="L28" i="1"/>
  <c r="K28" i="1"/>
  <c r="O28" i="1"/>
  <c r="J28" i="1"/>
  <c r="U28" i="1"/>
  <c r="P28" i="1"/>
  <c r="M28" i="1"/>
  <c r="Q28" i="1"/>
  <c r="E28" i="1"/>
  <c r="I28" i="1"/>
  <c r="T27" i="1"/>
  <c r="R27" i="1"/>
  <c r="S27" i="1"/>
  <c r="O29" i="1" l="1"/>
  <c r="K29" i="1"/>
  <c r="G29" i="1"/>
  <c r="J29" i="1"/>
  <c r="N29" i="1"/>
  <c r="Q29" i="1"/>
  <c r="E29" i="1"/>
  <c r="I29" i="1"/>
  <c r="M29" i="1"/>
  <c r="L29" i="1"/>
  <c r="P29" i="1"/>
  <c r="H29" i="1"/>
  <c r="C30" i="1"/>
  <c r="B29" i="1"/>
  <c r="U29" i="1"/>
  <c r="R28" i="1"/>
  <c r="T28" i="1"/>
  <c r="S28" i="1"/>
  <c r="S29" i="1" l="1"/>
  <c r="R29" i="1"/>
  <c r="T29" i="1"/>
  <c r="M30" i="1"/>
  <c r="H30" i="1"/>
  <c r="C31" i="1"/>
  <c r="B30" i="1"/>
  <c r="K30" i="1"/>
  <c r="N30" i="1"/>
  <c r="L30" i="1"/>
  <c r="G30" i="1"/>
  <c r="Q30" i="1"/>
  <c r="O30" i="1"/>
  <c r="J30" i="1"/>
  <c r="I30" i="1"/>
  <c r="P30" i="1"/>
  <c r="E30" i="1"/>
  <c r="U30" i="1"/>
  <c r="K31" i="1" l="1"/>
  <c r="G31" i="1"/>
  <c r="J31" i="1"/>
  <c r="N31" i="1"/>
  <c r="H31" i="1"/>
  <c r="L31" i="1"/>
  <c r="Q31" i="1"/>
  <c r="P31" i="1"/>
  <c r="M31" i="1"/>
  <c r="C32" i="1"/>
  <c r="O31" i="1"/>
  <c r="E31" i="1"/>
  <c r="I31" i="1"/>
  <c r="U31" i="1"/>
  <c r="B31" i="1"/>
  <c r="S30" i="1"/>
  <c r="T30" i="1"/>
  <c r="R30" i="1"/>
  <c r="S31" i="1" l="1"/>
  <c r="T31" i="1"/>
  <c r="R31" i="1"/>
  <c r="O32" i="1"/>
  <c r="I32" i="1"/>
  <c r="H32" i="1"/>
  <c r="K32" i="1"/>
  <c r="G32" i="1"/>
  <c r="N32" i="1"/>
  <c r="E32" i="1"/>
  <c r="P32" i="1"/>
  <c r="J32" i="1"/>
  <c r="Q32" i="1"/>
  <c r="B32" i="1"/>
  <c r="U32" i="1"/>
  <c r="M32" i="1"/>
  <c r="L32" i="1"/>
  <c r="C33" i="1"/>
  <c r="S32" i="1" l="1"/>
  <c r="R32" i="1"/>
  <c r="T32" i="1"/>
  <c r="O33" i="1"/>
  <c r="K33" i="1"/>
  <c r="G33" i="1"/>
  <c r="E33" i="1"/>
  <c r="P33" i="1"/>
  <c r="H33" i="1"/>
  <c r="L33" i="1"/>
  <c r="J33" i="1"/>
  <c r="N33" i="1"/>
  <c r="I33" i="1"/>
  <c r="M33" i="1"/>
  <c r="C34" i="1"/>
  <c r="Q33" i="1"/>
  <c r="U33" i="1"/>
  <c r="B33" i="1"/>
  <c r="T33" i="1" l="1"/>
  <c r="R33" i="1"/>
  <c r="S33" i="1"/>
  <c r="U34" i="1"/>
  <c r="P34" i="1"/>
  <c r="M34" i="1"/>
  <c r="H34" i="1"/>
  <c r="L34" i="1"/>
  <c r="O34" i="1"/>
  <c r="K34" i="1"/>
  <c r="G34" i="1"/>
  <c r="C35" i="1"/>
  <c r="N34" i="1"/>
  <c r="B34" i="1"/>
  <c r="J34" i="1"/>
  <c r="E34" i="1"/>
  <c r="I34" i="1"/>
  <c r="Q34" i="1"/>
  <c r="S34" i="1" l="1"/>
  <c r="T34" i="1"/>
  <c r="R34" i="1"/>
  <c r="K35" i="1"/>
  <c r="G35" i="1"/>
  <c r="J35" i="1"/>
  <c r="Q35" i="1"/>
  <c r="P35" i="1"/>
  <c r="H35" i="1"/>
  <c r="L35" i="1"/>
  <c r="E35" i="1"/>
  <c r="N35" i="1"/>
  <c r="U35" i="1"/>
  <c r="M35" i="1"/>
  <c r="B35" i="1"/>
  <c r="I35" i="1"/>
  <c r="O35" i="1"/>
  <c r="C36" i="1"/>
  <c r="S35" i="1" l="1"/>
  <c r="T35" i="1"/>
  <c r="R35" i="1"/>
  <c r="P36" i="1"/>
  <c r="M36" i="1"/>
  <c r="H36" i="1"/>
  <c r="L36" i="1"/>
  <c r="C37" i="1"/>
  <c r="E36" i="1"/>
  <c r="I36" i="1"/>
  <c r="B36" i="1"/>
  <c r="N36" i="1"/>
  <c r="Q36" i="1"/>
  <c r="U36" i="1"/>
  <c r="O36" i="1"/>
  <c r="K36" i="1"/>
  <c r="G36" i="1"/>
  <c r="J36" i="1"/>
  <c r="C38" i="1" l="1"/>
  <c r="B37" i="1"/>
  <c r="O37" i="1"/>
  <c r="N37" i="1"/>
  <c r="Q37" i="1"/>
  <c r="K37" i="1"/>
  <c r="G37" i="1"/>
  <c r="E37" i="1"/>
  <c r="L37" i="1"/>
  <c r="J37" i="1"/>
  <c r="U37" i="1"/>
  <c r="P37" i="1"/>
  <c r="H37" i="1"/>
  <c r="M37" i="1"/>
  <c r="I37" i="1"/>
  <c r="R36" i="1"/>
  <c r="T36" i="1"/>
  <c r="S36" i="1"/>
  <c r="T37" i="1" l="1"/>
  <c r="R37" i="1"/>
  <c r="S37" i="1"/>
  <c r="L38" i="1"/>
  <c r="O38" i="1"/>
  <c r="K38" i="1"/>
  <c r="U38" i="1"/>
  <c r="C39" i="1"/>
  <c r="B38" i="1"/>
  <c r="J38" i="1"/>
  <c r="Q38" i="1"/>
  <c r="N38" i="1"/>
  <c r="E38" i="1"/>
  <c r="I38" i="1"/>
  <c r="P38" i="1"/>
  <c r="M38" i="1"/>
  <c r="H38" i="1"/>
  <c r="G38" i="1"/>
  <c r="B39" i="1" l="1"/>
  <c r="O39" i="1"/>
  <c r="P39" i="1"/>
  <c r="M39" i="1"/>
  <c r="C40" i="1"/>
  <c r="K39" i="1"/>
  <c r="G39" i="1"/>
  <c r="N39" i="1"/>
  <c r="E39" i="1"/>
  <c r="H39" i="1"/>
  <c r="J39" i="1"/>
  <c r="Q39" i="1"/>
  <c r="I39" i="1"/>
  <c r="U39" i="1"/>
  <c r="L39" i="1"/>
  <c r="T38" i="1"/>
  <c r="R38" i="1"/>
  <c r="S38" i="1"/>
  <c r="T39" i="1" l="1"/>
  <c r="R39" i="1"/>
  <c r="I40" i="1"/>
  <c r="U40" i="1"/>
  <c r="L40" i="1"/>
  <c r="C41" i="1"/>
  <c r="K40" i="1"/>
  <c r="P40" i="1"/>
  <c r="M40" i="1"/>
  <c r="N40" i="1"/>
  <c r="H40" i="1"/>
  <c r="B40" i="1"/>
  <c r="O40" i="1"/>
  <c r="J40" i="1"/>
  <c r="Q40" i="1"/>
  <c r="E40" i="1"/>
  <c r="G40" i="1"/>
  <c r="S39" i="1"/>
  <c r="S40" i="1" l="1"/>
  <c r="H41" i="1"/>
  <c r="L41" i="1"/>
  <c r="C42" i="1"/>
  <c r="J41" i="1"/>
  <c r="Q41" i="1"/>
  <c r="E41" i="1"/>
  <c r="B41" i="1"/>
  <c r="K41" i="1"/>
  <c r="N41" i="1"/>
  <c r="I41" i="1"/>
  <c r="O41" i="1"/>
  <c r="G41" i="1"/>
  <c r="U41" i="1"/>
  <c r="P41" i="1"/>
  <c r="M41" i="1"/>
  <c r="T40" i="1"/>
  <c r="R40" i="1"/>
  <c r="S41" i="1" l="1"/>
  <c r="M42" i="1"/>
  <c r="P42" i="1"/>
  <c r="L42" i="1"/>
  <c r="B42" i="1"/>
  <c r="H42" i="1"/>
  <c r="C43" i="1"/>
  <c r="O42" i="1"/>
  <c r="K42" i="1"/>
  <c r="U42" i="1"/>
  <c r="Q42" i="1"/>
  <c r="I42" i="1"/>
  <c r="J42" i="1"/>
  <c r="N42" i="1"/>
  <c r="G42" i="1"/>
  <c r="E42" i="1"/>
  <c r="T41" i="1"/>
  <c r="R41" i="1"/>
  <c r="B43" i="1" l="1"/>
  <c r="O43" i="1"/>
  <c r="K43" i="1"/>
  <c r="C44" i="1"/>
  <c r="G43" i="1"/>
  <c r="J43" i="1"/>
  <c r="N43" i="1"/>
  <c r="Q43" i="1"/>
  <c r="E43" i="1"/>
  <c r="I43" i="1"/>
  <c r="P43" i="1"/>
  <c r="M43" i="1"/>
  <c r="U43" i="1"/>
  <c r="L43" i="1"/>
  <c r="H43" i="1"/>
  <c r="R42" i="1"/>
  <c r="T42" i="1"/>
  <c r="S42" i="1"/>
  <c r="S43" i="1" l="1"/>
  <c r="H44" i="1"/>
  <c r="L44" i="1"/>
  <c r="B44" i="1"/>
  <c r="O44" i="1"/>
  <c r="U44" i="1"/>
  <c r="M44" i="1"/>
  <c r="C45" i="1"/>
  <c r="K44" i="1"/>
  <c r="G44" i="1"/>
  <c r="J44" i="1"/>
  <c r="N44" i="1"/>
  <c r="E44" i="1"/>
  <c r="I44" i="1"/>
  <c r="P44" i="1"/>
  <c r="Q44" i="1"/>
  <c r="T43" i="1"/>
  <c r="R43" i="1"/>
  <c r="C46" i="1" l="1"/>
  <c r="B45" i="1"/>
  <c r="K45" i="1"/>
  <c r="N45" i="1"/>
  <c r="Q45" i="1"/>
  <c r="E45" i="1"/>
  <c r="L45" i="1"/>
  <c r="O45" i="1"/>
  <c r="G45" i="1"/>
  <c r="M45" i="1"/>
  <c r="J45" i="1"/>
  <c r="I45" i="1"/>
  <c r="U45" i="1"/>
  <c r="P45" i="1"/>
  <c r="H45" i="1"/>
  <c r="S44" i="1"/>
  <c r="R44" i="1"/>
  <c r="T44" i="1"/>
  <c r="S45" i="1" l="1"/>
  <c r="T45" i="1"/>
  <c r="R45" i="1"/>
  <c r="L46" i="1"/>
  <c r="C47" i="1"/>
  <c r="B46" i="1"/>
  <c r="K46" i="1"/>
  <c r="N46" i="1"/>
  <c r="U46" i="1"/>
  <c r="M46" i="1"/>
  <c r="O46" i="1"/>
  <c r="G46" i="1"/>
  <c r="P46" i="1"/>
  <c r="J46" i="1"/>
  <c r="Q46" i="1"/>
  <c r="E46" i="1"/>
  <c r="I46" i="1"/>
  <c r="H46" i="1"/>
  <c r="S46" i="1" l="1"/>
  <c r="K47" i="1"/>
  <c r="G47" i="1"/>
  <c r="N47" i="1"/>
  <c r="E47" i="1"/>
  <c r="U47" i="1"/>
  <c r="M47" i="1"/>
  <c r="J47" i="1"/>
  <c r="Q47" i="1"/>
  <c r="C48" i="1"/>
  <c r="I47" i="1"/>
  <c r="P47" i="1"/>
  <c r="H47" i="1"/>
  <c r="L47" i="1"/>
  <c r="B47" i="1"/>
  <c r="O47" i="1"/>
  <c r="R46" i="1"/>
  <c r="T46" i="1"/>
  <c r="S47" i="1" l="1"/>
  <c r="T47" i="1"/>
  <c r="R47" i="1"/>
  <c r="P48" i="1"/>
  <c r="M48" i="1"/>
  <c r="H48" i="1"/>
  <c r="J48" i="1"/>
  <c r="Q48" i="1"/>
  <c r="L48" i="1"/>
  <c r="C49" i="1"/>
  <c r="B48" i="1"/>
  <c r="O48" i="1"/>
  <c r="K48" i="1"/>
  <c r="G48" i="1"/>
  <c r="N48" i="1"/>
  <c r="E48" i="1"/>
  <c r="I48" i="1"/>
  <c r="U48" i="1"/>
  <c r="S48" i="1" l="1"/>
  <c r="R48" i="1"/>
  <c r="T48" i="1"/>
  <c r="C50" i="1"/>
  <c r="B49" i="1"/>
  <c r="O49" i="1"/>
  <c r="K49" i="1"/>
  <c r="G49" i="1"/>
  <c r="J49" i="1"/>
  <c r="L49" i="1"/>
  <c r="U49" i="1"/>
  <c r="P49" i="1"/>
  <c r="M49" i="1"/>
  <c r="N49" i="1"/>
  <c r="Q49" i="1"/>
  <c r="I49" i="1"/>
  <c r="H49" i="1"/>
  <c r="E49" i="1"/>
  <c r="S49" i="1" l="1"/>
  <c r="L50" i="1"/>
  <c r="C51" i="1"/>
  <c r="B50" i="1"/>
  <c r="G50" i="1"/>
  <c r="J50" i="1"/>
  <c r="E50" i="1"/>
  <c r="O50" i="1"/>
  <c r="K50" i="1"/>
  <c r="Q50" i="1"/>
  <c r="P50" i="1"/>
  <c r="H50" i="1"/>
  <c r="I50" i="1"/>
  <c r="U50" i="1"/>
  <c r="M50" i="1"/>
  <c r="N50" i="1"/>
  <c r="T49" i="1"/>
  <c r="R49" i="1"/>
  <c r="T50" i="1" l="1"/>
  <c r="R50" i="1"/>
  <c r="S50" i="1"/>
  <c r="C52" i="1"/>
  <c r="O51" i="1"/>
  <c r="E51" i="1"/>
  <c r="Q51" i="1"/>
  <c r="P51" i="1"/>
  <c r="K51" i="1"/>
  <c r="U51" i="1"/>
  <c r="N51" i="1"/>
  <c r="J51" i="1"/>
  <c r="G51" i="1"/>
  <c r="I51" i="1"/>
  <c r="M51" i="1"/>
  <c r="B51" i="1"/>
  <c r="H51" i="1"/>
  <c r="L51" i="1"/>
  <c r="S51" i="1" l="1"/>
  <c r="O52" i="1"/>
  <c r="G52" i="1"/>
  <c r="N52" i="1"/>
  <c r="E52" i="1"/>
  <c r="I52" i="1"/>
  <c r="L52" i="1"/>
  <c r="B52" i="1"/>
  <c r="Q52" i="1"/>
  <c r="J52" i="1"/>
  <c r="H52" i="1"/>
  <c r="K52" i="1"/>
  <c r="U52" i="1"/>
  <c r="C53" i="1"/>
  <c r="P52" i="1"/>
  <c r="M52" i="1"/>
  <c r="R51" i="1"/>
  <c r="T51" i="1"/>
  <c r="U53" i="1" l="1"/>
  <c r="Q53" i="1"/>
  <c r="M53" i="1"/>
  <c r="J53" i="1"/>
  <c r="L53" i="1"/>
  <c r="C54" i="1"/>
  <c r="O53" i="1"/>
  <c r="P53" i="1"/>
  <c r="N53" i="1"/>
  <c r="E53" i="1"/>
  <c r="B53" i="1"/>
  <c r="K53" i="1"/>
  <c r="I53" i="1"/>
  <c r="G53" i="1"/>
  <c r="H53" i="1"/>
  <c r="T52" i="1"/>
  <c r="R52" i="1"/>
  <c r="S52" i="1"/>
  <c r="S53" i="1" l="1"/>
  <c r="R53" i="1"/>
  <c r="T53" i="1"/>
  <c r="B54" i="1"/>
  <c r="E54" i="1"/>
  <c r="K54" i="1"/>
  <c r="G54" i="1"/>
  <c r="C55" i="1"/>
  <c r="J54" i="1"/>
  <c r="H54" i="1"/>
  <c r="P54" i="1"/>
  <c r="Q54" i="1"/>
  <c r="U54" i="1"/>
  <c r="N54" i="1"/>
  <c r="L54" i="1"/>
  <c r="M54" i="1"/>
  <c r="O54" i="1"/>
  <c r="I54" i="1"/>
  <c r="S54" i="1" l="1"/>
  <c r="Q55" i="1"/>
  <c r="G55" i="1"/>
  <c r="I55" i="1"/>
  <c r="P55" i="1"/>
  <c r="N55" i="1"/>
  <c r="L55" i="1"/>
  <c r="B55" i="1"/>
  <c r="C56" i="1"/>
  <c r="H55" i="1"/>
  <c r="O55" i="1"/>
  <c r="K55" i="1"/>
  <c r="J55" i="1"/>
  <c r="U55" i="1"/>
  <c r="M55" i="1"/>
  <c r="E55" i="1"/>
  <c r="T54" i="1"/>
  <c r="R54" i="1"/>
  <c r="S55" i="1" l="1"/>
  <c r="H56" i="1"/>
  <c r="K56" i="1"/>
  <c r="C57" i="1"/>
  <c r="J56" i="1"/>
  <c r="O56" i="1"/>
  <c r="N56" i="1"/>
  <c r="I56" i="1"/>
  <c r="M56" i="1"/>
  <c r="G56" i="1"/>
  <c r="Q56" i="1"/>
  <c r="L56" i="1"/>
  <c r="B56" i="1"/>
  <c r="E56" i="1"/>
  <c r="P56" i="1"/>
  <c r="U56" i="1"/>
  <c r="R55" i="1"/>
  <c r="T55" i="1"/>
  <c r="S56" i="1" l="1"/>
  <c r="N57" i="1"/>
  <c r="P57" i="1"/>
  <c r="K57" i="1"/>
  <c r="I57" i="1"/>
  <c r="M57" i="1"/>
  <c r="B57" i="1"/>
  <c r="E57" i="1"/>
  <c r="U57" i="1"/>
  <c r="J57" i="1"/>
  <c r="O57" i="1"/>
  <c r="Q57" i="1"/>
  <c r="L57" i="1"/>
  <c r="C58" i="1"/>
  <c r="H57" i="1"/>
  <c r="G57" i="1"/>
  <c r="T56" i="1"/>
  <c r="R56" i="1"/>
  <c r="R57" i="1" l="1"/>
  <c r="T57" i="1"/>
  <c r="B58" i="1"/>
  <c r="O58" i="1"/>
  <c r="N58" i="1"/>
  <c r="J58" i="1"/>
  <c r="I58" i="1"/>
  <c r="L58" i="1"/>
  <c r="K58" i="1"/>
  <c r="E58" i="1"/>
  <c r="M58" i="1"/>
  <c r="C59" i="1"/>
  <c r="Q58" i="1"/>
  <c r="G58" i="1"/>
  <c r="P58" i="1"/>
  <c r="H58" i="1"/>
  <c r="U58" i="1"/>
  <c r="S57" i="1"/>
  <c r="S58" i="1" l="1"/>
  <c r="T58" i="1"/>
  <c r="R58" i="1"/>
  <c r="P59" i="1"/>
  <c r="O59" i="1"/>
  <c r="H59" i="1"/>
  <c r="M59" i="1"/>
  <c r="C60" i="1"/>
  <c r="Q59" i="1"/>
  <c r="E59" i="1"/>
  <c r="K59" i="1"/>
  <c r="G59" i="1"/>
  <c r="N59" i="1"/>
  <c r="B59" i="1"/>
  <c r="U59" i="1"/>
  <c r="L59" i="1"/>
  <c r="I59" i="1"/>
  <c r="J59" i="1"/>
  <c r="H60" i="1" l="1"/>
  <c r="J60" i="1"/>
  <c r="U60" i="1"/>
  <c r="L60" i="1"/>
  <c r="G60" i="1"/>
  <c r="E60" i="1"/>
  <c r="I60" i="1"/>
  <c r="C61" i="1"/>
  <c r="O60" i="1"/>
  <c r="N60" i="1"/>
  <c r="Q60" i="1"/>
  <c r="B60" i="1"/>
  <c r="M60" i="1"/>
  <c r="K60" i="1"/>
  <c r="P60" i="1"/>
  <c r="R59" i="1"/>
  <c r="T59" i="1"/>
  <c r="S59" i="1"/>
  <c r="M61" i="1" l="1"/>
  <c r="J61" i="1"/>
  <c r="L61" i="1"/>
  <c r="C62" i="1"/>
  <c r="B61" i="1"/>
  <c r="Q61" i="1"/>
  <c r="P61" i="1"/>
  <c r="N61" i="1"/>
  <c r="I61" i="1"/>
  <c r="U61" i="1"/>
  <c r="O61" i="1"/>
  <c r="H61" i="1"/>
  <c r="G61" i="1"/>
  <c r="E61" i="1"/>
  <c r="K61" i="1"/>
  <c r="S60" i="1"/>
  <c r="T60" i="1"/>
  <c r="R60" i="1"/>
  <c r="L62" i="1" l="1"/>
  <c r="I62" i="1"/>
  <c r="E62" i="1"/>
  <c r="C63" i="1"/>
  <c r="H62" i="1"/>
  <c r="Q62" i="1"/>
  <c r="U62" i="1"/>
  <c r="B62" i="1"/>
  <c r="G62" i="1"/>
  <c r="K62" i="1"/>
  <c r="M62" i="1"/>
  <c r="P62" i="1"/>
  <c r="O62" i="1"/>
  <c r="N62" i="1"/>
  <c r="J62" i="1"/>
  <c r="S61" i="1"/>
  <c r="R61" i="1"/>
  <c r="T61" i="1"/>
  <c r="S62" i="1" l="1"/>
  <c r="Q63" i="1"/>
  <c r="M63" i="1"/>
  <c r="L63" i="1"/>
  <c r="P63" i="1"/>
  <c r="G63" i="1"/>
  <c r="E63" i="1"/>
  <c r="K63" i="1"/>
  <c r="I63" i="1"/>
  <c r="H63" i="1"/>
  <c r="N63" i="1"/>
  <c r="B63" i="1"/>
  <c r="U63" i="1"/>
  <c r="J63" i="1"/>
  <c r="C64" i="1"/>
  <c r="O63" i="1"/>
  <c r="T62" i="1"/>
  <c r="R62" i="1"/>
  <c r="R63" i="1" l="1"/>
  <c r="T63" i="1"/>
  <c r="S63" i="1"/>
  <c r="C65" i="1"/>
  <c r="K64" i="1"/>
  <c r="B64" i="1"/>
  <c r="N64" i="1"/>
  <c r="Q64" i="1"/>
  <c r="E64" i="1"/>
  <c r="H64" i="1"/>
  <c r="O64" i="1"/>
  <c r="L64" i="1"/>
  <c r="G64" i="1"/>
  <c r="J64" i="1"/>
  <c r="I64" i="1"/>
  <c r="U64" i="1"/>
  <c r="M64" i="1"/>
  <c r="P64" i="1"/>
  <c r="S64" i="1" l="1"/>
  <c r="T64" i="1"/>
  <c r="R64" i="1"/>
  <c r="U65" i="1"/>
  <c r="P65" i="1"/>
  <c r="M65" i="1"/>
  <c r="L65" i="1"/>
  <c r="O65" i="1"/>
  <c r="H65" i="1"/>
  <c r="E65" i="1"/>
  <c r="J65" i="1"/>
  <c r="G65" i="1"/>
  <c r="K65" i="1"/>
  <c r="I65" i="1"/>
  <c r="C66" i="1"/>
  <c r="B65" i="1"/>
  <c r="N65" i="1"/>
  <c r="Q65" i="1"/>
  <c r="L66" i="1" l="1"/>
  <c r="E66" i="1"/>
  <c r="U66" i="1"/>
  <c r="M66" i="1"/>
  <c r="B66" i="1"/>
  <c r="C67" i="1"/>
  <c r="Q66" i="1"/>
  <c r="O66" i="1"/>
  <c r="N66" i="1"/>
  <c r="G66" i="1"/>
  <c r="K66" i="1"/>
  <c r="H66" i="1"/>
  <c r="I66" i="1"/>
  <c r="J66" i="1"/>
  <c r="P66" i="1"/>
  <c r="R65" i="1"/>
  <c r="T65" i="1"/>
  <c r="S65" i="1"/>
  <c r="S66" i="1" l="1"/>
  <c r="T66" i="1"/>
  <c r="R66" i="1"/>
  <c r="I67" i="1"/>
  <c r="B67" i="1"/>
  <c r="P67" i="1"/>
  <c r="N67" i="1"/>
  <c r="J67" i="1"/>
  <c r="G67" i="1"/>
  <c r="U67" i="1"/>
  <c r="H67" i="1"/>
  <c r="M67" i="1"/>
  <c r="K67" i="1"/>
  <c r="C68" i="1"/>
  <c r="L67" i="1"/>
  <c r="O67" i="1"/>
  <c r="E67" i="1"/>
  <c r="Q67" i="1"/>
  <c r="S67" i="1" l="1"/>
  <c r="T67" i="1"/>
  <c r="R67" i="1"/>
  <c r="C69" i="1"/>
  <c r="J68" i="1"/>
  <c r="B68" i="1"/>
  <c r="N68" i="1"/>
  <c r="O68" i="1"/>
  <c r="L68" i="1"/>
  <c r="G68" i="1"/>
  <c r="E68" i="1"/>
  <c r="H68" i="1"/>
  <c r="Q68" i="1"/>
  <c r="I68" i="1"/>
  <c r="P68" i="1"/>
  <c r="U68" i="1"/>
  <c r="M68" i="1"/>
  <c r="K68" i="1"/>
  <c r="S68" i="1" l="1"/>
  <c r="M69" i="1"/>
  <c r="Q69" i="1"/>
  <c r="I69" i="1"/>
  <c r="U69" i="1"/>
  <c r="J69" i="1"/>
  <c r="L69" i="1"/>
  <c r="B69" i="1"/>
  <c r="O69" i="1"/>
  <c r="H69" i="1"/>
  <c r="C70" i="1"/>
  <c r="P69" i="1"/>
  <c r="K69" i="1"/>
  <c r="E69" i="1"/>
  <c r="G69" i="1"/>
  <c r="N69" i="1"/>
  <c r="T68" i="1"/>
  <c r="R68" i="1"/>
  <c r="S69" i="1" l="1"/>
  <c r="T69" i="1"/>
  <c r="R69" i="1"/>
  <c r="B70" i="1"/>
  <c r="N70" i="1"/>
  <c r="K70" i="1"/>
  <c r="U70" i="1"/>
  <c r="M70" i="1"/>
  <c r="I70" i="1"/>
  <c r="G70" i="1"/>
  <c r="H70" i="1"/>
  <c r="E70" i="1"/>
  <c r="J70" i="1"/>
  <c r="P70" i="1"/>
  <c r="C71" i="1"/>
  <c r="O70" i="1"/>
  <c r="L70" i="1"/>
  <c r="Q70" i="1"/>
  <c r="S70" i="1" l="1"/>
  <c r="P71" i="1"/>
  <c r="M71" i="1"/>
  <c r="E71" i="1"/>
  <c r="K71" i="1"/>
  <c r="U71" i="1"/>
  <c r="I71" i="1"/>
  <c r="H71" i="1"/>
  <c r="N71" i="1"/>
  <c r="L71" i="1"/>
  <c r="B71" i="1"/>
  <c r="J71" i="1"/>
  <c r="Q71" i="1"/>
  <c r="G71" i="1"/>
  <c r="C72" i="1"/>
  <c r="O71" i="1"/>
  <c r="T70" i="1"/>
  <c r="R70" i="1"/>
  <c r="C73" i="1" l="1"/>
  <c r="U72" i="1"/>
  <c r="O72" i="1"/>
  <c r="G72" i="1"/>
  <c r="Q72" i="1"/>
  <c r="H72" i="1"/>
  <c r="B72" i="1"/>
  <c r="E72" i="1"/>
  <c r="M72" i="1"/>
  <c r="K72" i="1"/>
  <c r="J72" i="1"/>
  <c r="L72" i="1"/>
  <c r="N72" i="1"/>
  <c r="I72" i="1"/>
  <c r="P72" i="1"/>
  <c r="R71" i="1"/>
  <c r="T71" i="1"/>
  <c r="S71" i="1"/>
  <c r="S72" i="1" l="1"/>
  <c r="T72" i="1"/>
  <c r="R72" i="1"/>
  <c r="M73" i="1"/>
  <c r="L73" i="1"/>
  <c r="C74" i="1"/>
  <c r="B73" i="1"/>
  <c r="Q73" i="1"/>
  <c r="U73" i="1"/>
  <c r="J73" i="1"/>
  <c r="O73" i="1"/>
  <c r="P73" i="1"/>
  <c r="N73" i="1"/>
  <c r="K73" i="1"/>
  <c r="I73" i="1"/>
  <c r="G73" i="1"/>
  <c r="E73" i="1"/>
  <c r="H73" i="1"/>
  <c r="R73" i="1" l="1"/>
  <c r="T73" i="1"/>
  <c r="L74" i="1"/>
  <c r="G74" i="1"/>
  <c r="B74" i="1"/>
  <c r="E74" i="1"/>
  <c r="C75" i="1"/>
  <c r="K74" i="1"/>
  <c r="J74" i="1"/>
  <c r="O74" i="1"/>
  <c r="U74" i="1"/>
  <c r="Q74" i="1"/>
  <c r="H74" i="1"/>
  <c r="P74" i="1"/>
  <c r="N74" i="1"/>
  <c r="M74" i="1"/>
  <c r="I74" i="1"/>
  <c r="S73" i="1"/>
  <c r="T74" i="1" l="1"/>
  <c r="R74" i="1"/>
  <c r="I75" i="1"/>
  <c r="L75" i="1"/>
  <c r="P75" i="1"/>
  <c r="G75" i="1"/>
  <c r="H75" i="1"/>
  <c r="C76" i="1"/>
  <c r="K75" i="1"/>
  <c r="M75" i="1"/>
  <c r="N75" i="1"/>
  <c r="B75" i="1"/>
  <c r="U75" i="1"/>
  <c r="J75" i="1"/>
  <c r="E75" i="1"/>
  <c r="O75" i="1"/>
  <c r="Q75" i="1"/>
  <c r="S74" i="1"/>
  <c r="S75" i="1" l="1"/>
  <c r="H76" i="1"/>
  <c r="K76" i="1"/>
  <c r="J76" i="1"/>
  <c r="N76" i="1"/>
  <c r="Q76" i="1"/>
  <c r="I76" i="1"/>
  <c r="C77" i="1"/>
  <c r="G76" i="1"/>
  <c r="O76" i="1"/>
  <c r="B76" i="1"/>
  <c r="P76" i="1"/>
  <c r="L76" i="1"/>
  <c r="U76" i="1"/>
  <c r="M76" i="1"/>
  <c r="E76" i="1"/>
  <c r="T75" i="1"/>
  <c r="R75" i="1"/>
  <c r="S76" i="1" l="1"/>
  <c r="M77" i="1"/>
  <c r="L77" i="1"/>
  <c r="C78" i="1"/>
  <c r="B77" i="1"/>
  <c r="O77" i="1"/>
  <c r="Q77" i="1"/>
  <c r="P77" i="1"/>
  <c r="J77" i="1"/>
  <c r="G77" i="1"/>
  <c r="N77" i="1"/>
  <c r="I77" i="1"/>
  <c r="H77" i="1"/>
  <c r="E77" i="1"/>
  <c r="U77" i="1"/>
  <c r="K77" i="1"/>
  <c r="T76" i="1"/>
  <c r="R76" i="1"/>
  <c r="S77" i="1" l="1"/>
  <c r="B78" i="1"/>
  <c r="Q78" i="1"/>
  <c r="O78" i="1"/>
  <c r="G78" i="1"/>
  <c r="C79" i="1"/>
  <c r="K78" i="1"/>
  <c r="J78" i="1"/>
  <c r="L78" i="1"/>
  <c r="P78" i="1"/>
  <c r="N78" i="1"/>
  <c r="M78" i="1"/>
  <c r="H78" i="1"/>
  <c r="I78" i="1"/>
  <c r="U78" i="1"/>
  <c r="E78" i="1"/>
  <c r="R77" i="1"/>
  <c r="T77" i="1"/>
  <c r="S78" i="1" l="1"/>
  <c r="H79" i="1"/>
  <c r="N79" i="1"/>
  <c r="O79" i="1"/>
  <c r="L79" i="1"/>
  <c r="J79" i="1"/>
  <c r="C80" i="1"/>
  <c r="B79" i="1"/>
  <c r="E79" i="1"/>
  <c r="M79" i="1"/>
  <c r="K79" i="1"/>
  <c r="Q79" i="1"/>
  <c r="G79" i="1"/>
  <c r="I79" i="1"/>
  <c r="P79" i="1"/>
  <c r="U79" i="1"/>
  <c r="T78" i="1"/>
  <c r="R78" i="1"/>
  <c r="S79" i="1" l="1"/>
  <c r="C81" i="1"/>
  <c r="U80" i="1"/>
  <c r="N80" i="1"/>
  <c r="I80" i="1"/>
  <c r="H80" i="1"/>
  <c r="O80" i="1"/>
  <c r="G80" i="1"/>
  <c r="J80" i="1"/>
  <c r="L80" i="1"/>
  <c r="B80" i="1"/>
  <c r="Q80" i="1"/>
  <c r="K80" i="1"/>
  <c r="E80" i="1"/>
  <c r="M80" i="1"/>
  <c r="P80" i="1"/>
  <c r="R79" i="1"/>
  <c r="T79" i="1"/>
  <c r="S80" i="1" l="1"/>
  <c r="T80" i="1"/>
  <c r="R80" i="1"/>
  <c r="M81" i="1"/>
  <c r="J81" i="1"/>
  <c r="L81" i="1"/>
  <c r="Q81" i="1"/>
  <c r="P81" i="1"/>
  <c r="C82" i="1"/>
  <c r="B81" i="1"/>
  <c r="G81" i="1"/>
  <c r="N81" i="1"/>
  <c r="K81" i="1"/>
  <c r="E81" i="1"/>
  <c r="I81" i="1"/>
  <c r="U81" i="1"/>
  <c r="H81" i="1"/>
  <c r="O81" i="1"/>
  <c r="S81" i="1" l="1"/>
  <c r="R81" i="1"/>
  <c r="T81" i="1"/>
  <c r="B82" i="1"/>
  <c r="I82" i="1"/>
  <c r="K82" i="1"/>
  <c r="G82" i="1"/>
  <c r="J82" i="1"/>
  <c r="E82" i="1"/>
  <c r="C83" i="1"/>
  <c r="Q82" i="1"/>
  <c r="H82" i="1"/>
  <c r="U82" i="1"/>
  <c r="N82" i="1"/>
  <c r="P82" i="1"/>
  <c r="O82" i="1"/>
  <c r="L82" i="1"/>
  <c r="M82" i="1"/>
  <c r="S82" i="1" l="1"/>
  <c r="T82" i="1"/>
  <c r="R82" i="1"/>
  <c r="H83" i="1"/>
  <c r="K83" i="1"/>
  <c r="O83" i="1"/>
  <c r="M83" i="1"/>
  <c r="P83" i="1"/>
  <c r="N83" i="1"/>
  <c r="G83" i="1"/>
  <c r="E83" i="1"/>
  <c r="C84" i="1"/>
  <c r="J83" i="1"/>
  <c r="B83" i="1"/>
  <c r="U83" i="1"/>
  <c r="Q83" i="1"/>
  <c r="I83" i="1"/>
  <c r="L83" i="1"/>
  <c r="S83" i="1" l="1"/>
  <c r="C85" i="1"/>
  <c r="M84" i="1"/>
  <c r="O84" i="1"/>
  <c r="B84" i="1"/>
  <c r="H84" i="1"/>
  <c r="G84" i="1"/>
  <c r="K84" i="1"/>
  <c r="L84" i="1"/>
  <c r="N84" i="1"/>
  <c r="Q84" i="1"/>
  <c r="E84" i="1"/>
  <c r="I84" i="1"/>
  <c r="U84" i="1"/>
  <c r="P84" i="1"/>
  <c r="J84" i="1"/>
  <c r="R83" i="1"/>
  <c r="T83" i="1"/>
  <c r="S84" i="1" l="1"/>
  <c r="T84" i="1"/>
  <c r="R84" i="1"/>
  <c r="M85" i="1"/>
  <c r="O85" i="1"/>
  <c r="P85" i="1"/>
  <c r="G85" i="1"/>
  <c r="Q85" i="1"/>
  <c r="J85" i="1"/>
  <c r="L85" i="1"/>
  <c r="C86" i="1"/>
  <c r="K85" i="1"/>
  <c r="N85" i="1"/>
  <c r="I85" i="1"/>
  <c r="B85" i="1"/>
  <c r="H85" i="1"/>
  <c r="E85" i="1"/>
  <c r="U85" i="1"/>
  <c r="S85" i="1" l="1"/>
  <c r="T85" i="1"/>
  <c r="R85" i="1"/>
  <c r="L86" i="1"/>
  <c r="G86" i="1"/>
  <c r="E86" i="1"/>
  <c r="H86" i="1"/>
  <c r="U86" i="1"/>
  <c r="B86" i="1"/>
  <c r="C87" i="1"/>
  <c r="K86" i="1"/>
  <c r="J86" i="1"/>
  <c r="Q86" i="1"/>
  <c r="P86" i="1"/>
  <c r="O86" i="1"/>
  <c r="N86" i="1"/>
  <c r="M86" i="1"/>
  <c r="I86" i="1"/>
  <c r="S86" i="1" l="1"/>
  <c r="T86" i="1"/>
  <c r="R86" i="1"/>
  <c r="I87" i="1"/>
  <c r="C88" i="1"/>
  <c r="N87" i="1"/>
  <c r="G87" i="1"/>
  <c r="P87" i="1"/>
  <c r="B87" i="1"/>
  <c r="H87" i="1"/>
  <c r="U87" i="1"/>
  <c r="E87" i="1"/>
  <c r="K87" i="1"/>
  <c r="L87" i="1"/>
  <c r="O87" i="1"/>
  <c r="M87" i="1"/>
  <c r="J87" i="1"/>
  <c r="Q87" i="1"/>
  <c r="S87" i="1" l="1"/>
  <c r="R87" i="1"/>
  <c r="T87" i="1"/>
  <c r="O88" i="1"/>
  <c r="L88" i="1"/>
  <c r="G88" i="1"/>
  <c r="B88" i="1"/>
  <c r="Q88" i="1"/>
  <c r="I88" i="1"/>
  <c r="M88" i="1"/>
  <c r="H88" i="1"/>
  <c r="N88" i="1"/>
  <c r="E88" i="1"/>
  <c r="U88" i="1"/>
  <c r="P88" i="1"/>
  <c r="K88" i="1"/>
  <c r="C89" i="1"/>
  <c r="J88" i="1"/>
  <c r="U89" i="1" l="1"/>
  <c r="I89" i="1"/>
  <c r="M89" i="1"/>
  <c r="J89" i="1"/>
  <c r="L89" i="1"/>
  <c r="C90" i="1"/>
  <c r="G89" i="1"/>
  <c r="Q89" i="1"/>
  <c r="K89" i="1"/>
  <c r="B89" i="1"/>
  <c r="O89" i="1"/>
  <c r="H89" i="1"/>
  <c r="P89" i="1"/>
  <c r="E89" i="1"/>
  <c r="N89" i="1"/>
  <c r="T88" i="1"/>
  <c r="R88" i="1"/>
  <c r="S88" i="1"/>
  <c r="S89" i="1" l="1"/>
  <c r="R89" i="1"/>
  <c r="T89" i="1"/>
  <c r="B90" i="1"/>
  <c r="O90" i="1"/>
  <c r="N90" i="1"/>
  <c r="P90" i="1"/>
  <c r="I90" i="1"/>
  <c r="H90" i="1"/>
  <c r="K90" i="1"/>
  <c r="J90" i="1"/>
  <c r="G90" i="1"/>
  <c r="U90" i="1"/>
  <c r="E90" i="1"/>
  <c r="C91" i="1"/>
  <c r="Q90" i="1"/>
  <c r="M90" i="1"/>
  <c r="L90" i="1"/>
  <c r="S90" i="1" l="1"/>
  <c r="P91" i="1"/>
  <c r="O91" i="1"/>
  <c r="N91" i="1"/>
  <c r="M91" i="1"/>
  <c r="Q91" i="1"/>
  <c r="H91" i="1"/>
  <c r="E91" i="1"/>
  <c r="L91" i="1"/>
  <c r="G91" i="1"/>
  <c r="J91" i="1"/>
  <c r="C92" i="1"/>
  <c r="K91" i="1"/>
  <c r="B91" i="1"/>
  <c r="I91" i="1"/>
  <c r="U91" i="1"/>
  <c r="T90" i="1"/>
  <c r="R90" i="1"/>
  <c r="S91" i="1" l="1"/>
  <c r="C93" i="1"/>
  <c r="U92" i="1"/>
  <c r="L92" i="1"/>
  <c r="G92" i="1"/>
  <c r="J92" i="1"/>
  <c r="O92" i="1"/>
  <c r="B92" i="1"/>
  <c r="N92" i="1"/>
  <c r="Q92" i="1"/>
  <c r="H92" i="1"/>
  <c r="E92" i="1"/>
  <c r="I92" i="1"/>
  <c r="P92" i="1"/>
  <c r="M92" i="1"/>
  <c r="K92" i="1"/>
  <c r="R91" i="1"/>
  <c r="T91" i="1"/>
  <c r="T92" i="1" l="1"/>
  <c r="R92" i="1"/>
  <c r="S92" i="1"/>
  <c r="M93" i="1"/>
  <c r="J93" i="1"/>
  <c r="L93" i="1"/>
  <c r="O93" i="1"/>
  <c r="Q93" i="1"/>
  <c r="C94" i="1"/>
  <c r="B93" i="1"/>
  <c r="G93" i="1"/>
  <c r="P93" i="1"/>
  <c r="N93" i="1"/>
  <c r="E93" i="1"/>
  <c r="K93" i="1"/>
  <c r="I93" i="1"/>
  <c r="U93" i="1"/>
  <c r="H93" i="1"/>
  <c r="S93" i="1" l="1"/>
  <c r="R93" i="1"/>
  <c r="T93" i="1"/>
  <c r="L94" i="1"/>
  <c r="I94" i="1"/>
  <c r="G94" i="1"/>
  <c r="K94" i="1"/>
  <c r="P94" i="1"/>
  <c r="C95" i="1"/>
  <c r="H94" i="1"/>
  <c r="Q94" i="1"/>
  <c r="B94" i="1"/>
  <c r="E94" i="1"/>
  <c r="J94" i="1"/>
  <c r="O94" i="1"/>
  <c r="U94" i="1"/>
  <c r="M94" i="1"/>
  <c r="N94" i="1"/>
  <c r="S94" i="1" l="1"/>
  <c r="T94" i="1"/>
  <c r="R94" i="1"/>
  <c r="Q95" i="1"/>
  <c r="M95" i="1"/>
  <c r="L95" i="1"/>
  <c r="G95" i="1"/>
  <c r="C96" i="1"/>
  <c r="U95" i="1"/>
  <c r="J95" i="1"/>
  <c r="O95" i="1"/>
  <c r="I95" i="1"/>
  <c r="P95" i="1"/>
  <c r="B95" i="1"/>
  <c r="H95" i="1"/>
  <c r="E95" i="1"/>
  <c r="K95" i="1"/>
  <c r="N95" i="1"/>
  <c r="C97" i="1" l="1"/>
  <c r="K96" i="1"/>
  <c r="B96" i="1"/>
  <c r="N96" i="1"/>
  <c r="I96" i="1"/>
  <c r="M96" i="1"/>
  <c r="O96" i="1"/>
  <c r="H96" i="1"/>
  <c r="L96" i="1"/>
  <c r="G96" i="1"/>
  <c r="Q96" i="1"/>
  <c r="E96" i="1"/>
  <c r="J96" i="1"/>
  <c r="P96" i="1"/>
  <c r="U96" i="1"/>
  <c r="R95" i="1"/>
  <c r="T95" i="1"/>
  <c r="S95" i="1"/>
  <c r="S96" i="1" l="1"/>
  <c r="R96" i="1"/>
  <c r="T96" i="1"/>
  <c r="M97" i="1"/>
  <c r="I97" i="1"/>
  <c r="J97" i="1"/>
  <c r="L97" i="1"/>
  <c r="C98" i="1"/>
  <c r="B97" i="1"/>
  <c r="K97" i="1"/>
  <c r="G97" i="1"/>
  <c r="H97" i="1"/>
  <c r="Q97" i="1"/>
  <c r="P97" i="1"/>
  <c r="O97" i="1"/>
  <c r="N97" i="1"/>
  <c r="E97" i="1"/>
  <c r="U97" i="1"/>
  <c r="S97" i="1" l="1"/>
  <c r="L98" i="1"/>
  <c r="E98" i="1"/>
  <c r="B98" i="1"/>
  <c r="C99" i="1"/>
  <c r="K98" i="1"/>
  <c r="Q98" i="1"/>
  <c r="J98" i="1"/>
  <c r="P98" i="1"/>
  <c r="I98" i="1"/>
  <c r="O98" i="1"/>
  <c r="N98" i="1"/>
  <c r="H98" i="1"/>
  <c r="U98" i="1"/>
  <c r="M98" i="1"/>
  <c r="G98" i="1"/>
  <c r="R97" i="1"/>
  <c r="T97" i="1"/>
  <c r="S98" i="1" l="1"/>
  <c r="R98" i="1"/>
  <c r="T98" i="1"/>
  <c r="P99" i="1"/>
  <c r="U99" i="1"/>
  <c r="N99" i="1"/>
  <c r="K99" i="1"/>
  <c r="H99" i="1"/>
  <c r="O99" i="1"/>
  <c r="M99" i="1"/>
  <c r="Q99" i="1"/>
  <c r="E99" i="1"/>
  <c r="L99" i="1"/>
  <c r="J99" i="1"/>
  <c r="G99" i="1"/>
  <c r="C100" i="1"/>
  <c r="I99" i="1"/>
  <c r="B99" i="1"/>
  <c r="O100" i="1" l="1"/>
  <c r="U100" i="1"/>
  <c r="H100" i="1"/>
  <c r="L100" i="1"/>
  <c r="G100" i="1"/>
  <c r="N100" i="1"/>
  <c r="Q100" i="1"/>
  <c r="E100" i="1"/>
  <c r="I100" i="1"/>
  <c r="M100" i="1"/>
  <c r="K100" i="1"/>
  <c r="J100" i="1"/>
  <c r="B100" i="1"/>
  <c r="P100" i="1"/>
  <c r="C101" i="1"/>
  <c r="S99" i="1"/>
  <c r="R99" i="1"/>
  <c r="T99" i="1"/>
  <c r="T100" i="1" l="1"/>
  <c r="R100" i="1"/>
  <c r="S100" i="1"/>
  <c r="U101" i="1"/>
  <c r="H101" i="1"/>
  <c r="M101" i="1"/>
  <c r="J101" i="1"/>
  <c r="L101" i="1"/>
  <c r="C102" i="1"/>
  <c r="B101" i="1"/>
  <c r="O101" i="1"/>
  <c r="P101" i="1"/>
  <c r="Q101" i="1"/>
  <c r="G101" i="1"/>
  <c r="I101" i="1"/>
  <c r="N101" i="1"/>
  <c r="K101" i="1"/>
  <c r="E101" i="1"/>
  <c r="S101" i="1" l="1"/>
  <c r="R101" i="1"/>
  <c r="T101" i="1"/>
  <c r="L102" i="1"/>
  <c r="O102" i="1"/>
  <c r="B102" i="1"/>
  <c r="H102" i="1"/>
  <c r="N102" i="1"/>
  <c r="I102" i="1"/>
  <c r="E102" i="1"/>
  <c r="C103" i="1"/>
  <c r="K102" i="1"/>
  <c r="J102" i="1"/>
  <c r="P102" i="1"/>
  <c r="G102" i="1"/>
  <c r="U102" i="1"/>
  <c r="M102" i="1"/>
  <c r="Q102" i="1"/>
  <c r="S102" i="1" l="1"/>
  <c r="T102" i="1"/>
  <c r="R102" i="1"/>
  <c r="Q103" i="1"/>
  <c r="O103" i="1"/>
  <c r="I103" i="1"/>
  <c r="N103" i="1"/>
  <c r="P103" i="1"/>
  <c r="E103" i="1"/>
  <c r="U103" i="1"/>
  <c r="G103" i="1"/>
  <c r="H103" i="1"/>
  <c r="L103" i="1"/>
  <c r="M103" i="1"/>
  <c r="J103" i="1"/>
  <c r="B103" i="1"/>
  <c r="C104" i="1"/>
  <c r="K103" i="1"/>
  <c r="S103" i="1" l="1"/>
  <c r="C105" i="1"/>
  <c r="L104" i="1"/>
  <c r="O104" i="1"/>
  <c r="B104" i="1"/>
  <c r="K104" i="1"/>
  <c r="N104" i="1"/>
  <c r="Q104" i="1"/>
  <c r="E104" i="1"/>
  <c r="G104" i="1"/>
  <c r="U104" i="1"/>
  <c r="H104" i="1"/>
  <c r="I104" i="1"/>
  <c r="P104" i="1"/>
  <c r="M104" i="1"/>
  <c r="J104" i="1"/>
  <c r="R103" i="1"/>
  <c r="T103" i="1"/>
  <c r="S104" i="1" l="1"/>
  <c r="R104" i="1"/>
  <c r="T104" i="1"/>
  <c r="G105" i="1"/>
  <c r="P105" i="1"/>
  <c r="N105" i="1"/>
  <c r="K105" i="1"/>
  <c r="L105" i="1"/>
  <c r="O105" i="1"/>
  <c r="E105" i="1"/>
  <c r="U105" i="1"/>
  <c r="C106" i="1"/>
  <c r="J105" i="1"/>
  <c r="Q105" i="1"/>
  <c r="M105" i="1"/>
  <c r="I105" i="1"/>
  <c r="B105" i="1"/>
  <c r="H105" i="1"/>
  <c r="G106" i="1" l="1"/>
  <c r="N106" i="1"/>
  <c r="U106" i="1"/>
  <c r="I106" i="1"/>
  <c r="M106" i="1"/>
  <c r="L106" i="1"/>
  <c r="H106" i="1"/>
  <c r="J106" i="1"/>
  <c r="O106" i="1"/>
  <c r="E106" i="1"/>
  <c r="B106" i="1"/>
  <c r="P106" i="1"/>
  <c r="K106" i="1"/>
  <c r="C107" i="1"/>
  <c r="Q106" i="1"/>
  <c r="R105" i="1"/>
  <c r="T105" i="1"/>
  <c r="S105" i="1"/>
  <c r="S106" i="1" l="1"/>
  <c r="K107" i="1"/>
  <c r="O107" i="1"/>
  <c r="J107" i="1"/>
  <c r="G107" i="1"/>
  <c r="P107" i="1"/>
  <c r="E107" i="1"/>
  <c r="L107" i="1"/>
  <c r="I107" i="1"/>
  <c r="N107" i="1"/>
  <c r="B107" i="1"/>
  <c r="Q107" i="1"/>
  <c r="H107" i="1"/>
  <c r="M107" i="1"/>
  <c r="U107" i="1"/>
  <c r="C108" i="1"/>
  <c r="R106" i="1"/>
  <c r="T106" i="1"/>
  <c r="S107" i="1" l="1"/>
  <c r="R107" i="1"/>
  <c r="T107" i="1"/>
  <c r="H108" i="1"/>
  <c r="U108" i="1"/>
  <c r="C109" i="1"/>
  <c r="L108" i="1"/>
  <c r="B108" i="1"/>
  <c r="N108" i="1"/>
  <c r="Q108" i="1"/>
  <c r="M108" i="1"/>
  <c r="J108" i="1"/>
  <c r="O108" i="1"/>
  <c r="G108" i="1"/>
  <c r="K108" i="1"/>
  <c r="E108" i="1"/>
  <c r="P108" i="1"/>
  <c r="I108" i="1"/>
  <c r="T108" i="1" l="1"/>
  <c r="R108" i="1"/>
  <c r="E109" i="1"/>
  <c r="J109" i="1"/>
  <c r="U109" i="1"/>
  <c r="M109" i="1"/>
  <c r="C110" i="1"/>
  <c r="B109" i="1"/>
  <c r="I109" i="1"/>
  <c r="N109" i="1"/>
  <c r="Q109" i="1"/>
  <c r="L109" i="1"/>
  <c r="P109" i="1"/>
  <c r="K109" i="1"/>
  <c r="H109" i="1"/>
  <c r="O109" i="1"/>
  <c r="G109" i="1"/>
  <c r="S108" i="1"/>
  <c r="U110" i="1" l="1"/>
  <c r="E110" i="1"/>
  <c r="Q110" i="1"/>
  <c r="L110" i="1"/>
  <c r="H110" i="1"/>
  <c r="M110" i="1"/>
  <c r="P110" i="1"/>
  <c r="C111" i="1"/>
  <c r="J110" i="1"/>
  <c r="N110" i="1"/>
  <c r="B110" i="1"/>
  <c r="K110" i="1"/>
  <c r="I110" i="1"/>
  <c r="O110" i="1"/>
  <c r="G110" i="1"/>
  <c r="S109" i="1"/>
  <c r="R109" i="1"/>
  <c r="T109" i="1"/>
  <c r="T110" i="1" l="1"/>
  <c r="R110" i="1"/>
  <c r="M111" i="1"/>
  <c r="O111" i="1"/>
  <c r="L111" i="1"/>
  <c r="J111" i="1"/>
  <c r="K111" i="1"/>
  <c r="G111" i="1"/>
  <c r="Q111" i="1"/>
  <c r="B111" i="1"/>
  <c r="I111" i="1"/>
  <c r="N111" i="1"/>
  <c r="P111" i="1"/>
  <c r="E111" i="1"/>
  <c r="H111" i="1"/>
  <c r="C112" i="1"/>
  <c r="U111" i="1"/>
  <c r="S110" i="1"/>
  <c r="S111" i="1" l="1"/>
  <c r="R111" i="1"/>
  <c r="T111" i="1"/>
  <c r="H112" i="1"/>
  <c r="M112" i="1"/>
  <c r="C113" i="1"/>
  <c r="L112" i="1"/>
  <c r="O112" i="1"/>
  <c r="B112" i="1"/>
  <c r="G112" i="1"/>
  <c r="N112" i="1"/>
  <c r="K112" i="1"/>
  <c r="Q112" i="1"/>
  <c r="E112" i="1"/>
  <c r="I112" i="1"/>
  <c r="P112" i="1"/>
  <c r="U112" i="1"/>
  <c r="J112" i="1"/>
  <c r="C114" i="1" l="1"/>
  <c r="B113" i="1"/>
  <c r="O113" i="1"/>
  <c r="G113" i="1"/>
  <c r="P113" i="1"/>
  <c r="I113" i="1"/>
  <c r="K113" i="1"/>
  <c r="N113" i="1"/>
  <c r="H113" i="1"/>
  <c r="E113" i="1"/>
  <c r="J113" i="1"/>
  <c r="U113" i="1"/>
  <c r="Q113" i="1"/>
  <c r="M113" i="1"/>
  <c r="L113" i="1"/>
  <c r="S112" i="1"/>
  <c r="T112" i="1"/>
  <c r="R112" i="1"/>
  <c r="R113" i="1" l="1"/>
  <c r="T113" i="1"/>
  <c r="S113" i="1"/>
  <c r="L114" i="1"/>
  <c r="B114" i="1"/>
  <c r="K114" i="1"/>
  <c r="C115" i="1"/>
  <c r="O114" i="1"/>
  <c r="Q114" i="1"/>
  <c r="N114" i="1"/>
  <c r="P114" i="1"/>
  <c r="H114" i="1"/>
  <c r="J114" i="1"/>
  <c r="M114" i="1"/>
  <c r="E114" i="1"/>
  <c r="G114" i="1"/>
  <c r="U114" i="1"/>
  <c r="I114" i="1"/>
  <c r="R114" i="1" l="1"/>
  <c r="T114" i="1"/>
  <c r="K115" i="1"/>
  <c r="G115" i="1"/>
  <c r="J115" i="1"/>
  <c r="B115" i="1"/>
  <c r="C116" i="1"/>
  <c r="U115" i="1"/>
  <c r="M115" i="1"/>
  <c r="Q115" i="1"/>
  <c r="H115" i="1"/>
  <c r="N115" i="1"/>
  <c r="I115" i="1"/>
  <c r="P115" i="1"/>
  <c r="O115" i="1"/>
  <c r="L115" i="1"/>
  <c r="E115" i="1"/>
  <c r="S114" i="1"/>
  <c r="S115" i="1" l="1"/>
  <c r="Q116" i="1"/>
  <c r="E116" i="1"/>
  <c r="I116" i="1"/>
  <c r="U116" i="1"/>
  <c r="P116" i="1"/>
  <c r="M116" i="1"/>
  <c r="B116" i="1"/>
  <c r="J116" i="1"/>
  <c r="K116" i="1"/>
  <c r="H116" i="1"/>
  <c r="C117" i="1"/>
  <c r="L116" i="1"/>
  <c r="G116" i="1"/>
  <c r="N116" i="1"/>
  <c r="O116" i="1"/>
  <c r="R115" i="1"/>
  <c r="T115" i="1"/>
  <c r="S116" i="1" l="1"/>
  <c r="C118" i="1"/>
  <c r="B117" i="1"/>
  <c r="O117" i="1"/>
  <c r="P117" i="1"/>
  <c r="G117" i="1"/>
  <c r="K117" i="1"/>
  <c r="N117" i="1"/>
  <c r="H117" i="1"/>
  <c r="E117" i="1"/>
  <c r="J117" i="1"/>
  <c r="M117" i="1"/>
  <c r="U117" i="1"/>
  <c r="L117" i="1"/>
  <c r="Q117" i="1"/>
  <c r="I117" i="1"/>
  <c r="R116" i="1"/>
  <c r="T116" i="1"/>
  <c r="R117" i="1" l="1"/>
  <c r="T117" i="1"/>
  <c r="S117" i="1"/>
  <c r="N118" i="1"/>
  <c r="I118" i="1"/>
  <c r="U118" i="1"/>
  <c r="E118" i="1"/>
  <c r="M118" i="1"/>
  <c r="J118" i="1"/>
  <c r="G118" i="1"/>
  <c r="P118" i="1"/>
  <c r="H118" i="1"/>
  <c r="L118" i="1"/>
  <c r="C119" i="1"/>
  <c r="K118" i="1"/>
  <c r="B118" i="1"/>
  <c r="O118" i="1"/>
  <c r="Q118" i="1"/>
  <c r="T118" i="1" l="1"/>
  <c r="R118" i="1"/>
  <c r="B119" i="1"/>
  <c r="O119" i="1"/>
  <c r="K119" i="1"/>
  <c r="N119" i="1"/>
  <c r="Q119" i="1"/>
  <c r="I119" i="1"/>
  <c r="U119" i="1"/>
  <c r="C120" i="1"/>
  <c r="G119" i="1"/>
  <c r="E119" i="1"/>
  <c r="M119" i="1"/>
  <c r="J119" i="1"/>
  <c r="P119" i="1"/>
  <c r="H119" i="1"/>
  <c r="L119" i="1"/>
  <c r="S118" i="1"/>
  <c r="S119" i="1" l="1"/>
  <c r="T119" i="1"/>
  <c r="R119" i="1"/>
  <c r="P120" i="1"/>
  <c r="U120" i="1"/>
  <c r="H120" i="1"/>
  <c r="L120" i="1"/>
  <c r="C121" i="1"/>
  <c r="B120" i="1"/>
  <c r="G120" i="1"/>
  <c r="N120" i="1"/>
  <c r="M120" i="1"/>
  <c r="O120" i="1"/>
  <c r="J120" i="1"/>
  <c r="E120" i="1"/>
  <c r="K120" i="1"/>
  <c r="Q120" i="1"/>
  <c r="I120" i="1"/>
  <c r="S120" i="1" l="1"/>
  <c r="P121" i="1"/>
  <c r="M121" i="1"/>
  <c r="H121" i="1"/>
  <c r="L121" i="1"/>
  <c r="K121" i="1"/>
  <c r="Q121" i="1"/>
  <c r="C122" i="1"/>
  <c r="B121" i="1"/>
  <c r="O121" i="1"/>
  <c r="E121" i="1"/>
  <c r="U121" i="1"/>
  <c r="N121" i="1"/>
  <c r="G121" i="1"/>
  <c r="J121" i="1"/>
  <c r="I121" i="1"/>
  <c r="T120" i="1"/>
  <c r="R120" i="1"/>
  <c r="S121" i="1" l="1"/>
  <c r="U122" i="1"/>
  <c r="L122" i="1"/>
  <c r="B122" i="1"/>
  <c r="K122" i="1"/>
  <c r="P122" i="1"/>
  <c r="M122" i="1"/>
  <c r="C123" i="1"/>
  <c r="O122" i="1"/>
  <c r="G122" i="1"/>
  <c r="Q122" i="1"/>
  <c r="H122" i="1"/>
  <c r="J122" i="1"/>
  <c r="I122" i="1"/>
  <c r="N122" i="1"/>
  <c r="E122" i="1"/>
  <c r="R121" i="1"/>
  <c r="T121" i="1"/>
  <c r="L123" i="1" l="1"/>
  <c r="C124" i="1"/>
  <c r="B123" i="1"/>
  <c r="O123" i="1"/>
  <c r="G123" i="1"/>
  <c r="J123" i="1"/>
  <c r="I123" i="1"/>
  <c r="P123" i="1"/>
  <c r="M123" i="1"/>
  <c r="K123" i="1"/>
  <c r="U123" i="1"/>
  <c r="N123" i="1"/>
  <c r="Q123" i="1"/>
  <c r="E123" i="1"/>
  <c r="H123" i="1"/>
  <c r="S122" i="1"/>
  <c r="T122" i="1"/>
  <c r="R122" i="1"/>
  <c r="S123" i="1" l="1"/>
  <c r="P124" i="1"/>
  <c r="M124" i="1"/>
  <c r="H124" i="1"/>
  <c r="L124" i="1"/>
  <c r="C125" i="1"/>
  <c r="K124" i="1"/>
  <c r="Q124" i="1"/>
  <c r="I124" i="1"/>
  <c r="O124" i="1"/>
  <c r="E124" i="1"/>
  <c r="U124" i="1"/>
  <c r="B124" i="1"/>
  <c r="N124" i="1"/>
  <c r="G124" i="1"/>
  <c r="J124" i="1"/>
  <c r="T123" i="1"/>
  <c r="R123" i="1"/>
  <c r="S124" i="1" l="1"/>
  <c r="T124" i="1"/>
  <c r="R124" i="1"/>
  <c r="P125" i="1"/>
  <c r="M125" i="1"/>
  <c r="H125" i="1"/>
  <c r="C126" i="1"/>
  <c r="B125" i="1"/>
  <c r="N125" i="1"/>
  <c r="L125" i="1"/>
  <c r="O125" i="1"/>
  <c r="Q125" i="1"/>
  <c r="I125" i="1"/>
  <c r="K125" i="1"/>
  <c r="J125" i="1"/>
  <c r="E125" i="1"/>
  <c r="U125" i="1"/>
  <c r="G125" i="1"/>
  <c r="S125" i="1" l="1"/>
  <c r="E126" i="1"/>
  <c r="I126" i="1"/>
  <c r="U126" i="1"/>
  <c r="P126" i="1"/>
  <c r="M126" i="1"/>
  <c r="H126" i="1"/>
  <c r="B126" i="1"/>
  <c r="O126" i="1"/>
  <c r="J126" i="1"/>
  <c r="L126" i="1"/>
  <c r="G126" i="1"/>
  <c r="N126" i="1"/>
  <c r="C127" i="1"/>
  <c r="Q126" i="1"/>
  <c r="K126" i="1"/>
  <c r="R125" i="1"/>
  <c r="T125" i="1"/>
  <c r="L127" i="1" l="1"/>
  <c r="O127" i="1"/>
  <c r="B127" i="1"/>
  <c r="G127" i="1"/>
  <c r="K127" i="1"/>
  <c r="J127" i="1"/>
  <c r="C128" i="1"/>
  <c r="I127" i="1"/>
  <c r="P127" i="1"/>
  <c r="H127" i="1"/>
  <c r="N127" i="1"/>
  <c r="E127" i="1"/>
  <c r="Q127" i="1"/>
  <c r="M127" i="1"/>
  <c r="U127" i="1"/>
  <c r="T126" i="1"/>
  <c r="R126" i="1"/>
  <c r="S126" i="1"/>
  <c r="H128" i="1" l="1"/>
  <c r="L128" i="1"/>
  <c r="C129" i="1"/>
  <c r="B128" i="1"/>
  <c r="O128" i="1"/>
  <c r="G128" i="1"/>
  <c r="N128" i="1"/>
  <c r="Q128" i="1"/>
  <c r="K128" i="1"/>
  <c r="J128" i="1"/>
  <c r="U128" i="1"/>
  <c r="P128" i="1"/>
  <c r="E128" i="1"/>
  <c r="I128" i="1"/>
  <c r="M128" i="1"/>
  <c r="S127" i="1"/>
  <c r="T127" i="1"/>
  <c r="R127" i="1"/>
  <c r="S128" i="1" l="1"/>
  <c r="T128" i="1"/>
  <c r="R128" i="1"/>
  <c r="H129" i="1"/>
  <c r="L129" i="1"/>
  <c r="C130" i="1"/>
  <c r="K129" i="1"/>
  <c r="B129" i="1"/>
  <c r="I129" i="1"/>
  <c r="P129" i="1"/>
  <c r="O129" i="1"/>
  <c r="G129" i="1"/>
  <c r="N129" i="1"/>
  <c r="Q129" i="1"/>
  <c r="U129" i="1"/>
  <c r="M129" i="1"/>
  <c r="J129" i="1"/>
  <c r="E129" i="1"/>
  <c r="S129" i="1" l="1"/>
  <c r="E130" i="1"/>
  <c r="I130" i="1"/>
  <c r="U130" i="1"/>
  <c r="P130" i="1"/>
  <c r="L130" i="1"/>
  <c r="J130" i="1"/>
  <c r="M130" i="1"/>
  <c r="B130" i="1"/>
  <c r="G130" i="1"/>
  <c r="Q130" i="1"/>
  <c r="H130" i="1"/>
  <c r="C131" i="1"/>
  <c r="K130" i="1"/>
  <c r="N130" i="1"/>
  <c r="O130" i="1"/>
  <c r="R129" i="1"/>
  <c r="T129" i="1"/>
  <c r="S130" i="1" l="1"/>
  <c r="L131" i="1"/>
  <c r="G131" i="1"/>
  <c r="B131" i="1"/>
  <c r="C132" i="1"/>
  <c r="K131" i="1"/>
  <c r="O131" i="1"/>
  <c r="J131" i="1"/>
  <c r="I131" i="1"/>
  <c r="U131" i="1"/>
  <c r="M131" i="1"/>
  <c r="N131" i="1"/>
  <c r="Q131" i="1"/>
  <c r="E131" i="1"/>
  <c r="P131" i="1"/>
  <c r="H131" i="1"/>
  <c r="T130" i="1"/>
  <c r="R130" i="1"/>
  <c r="S131" i="1" l="1"/>
  <c r="P132" i="1"/>
  <c r="M132" i="1"/>
  <c r="H132" i="1"/>
  <c r="L132" i="1"/>
  <c r="C133" i="1"/>
  <c r="B132" i="1"/>
  <c r="Q132" i="1"/>
  <c r="U132" i="1"/>
  <c r="O132" i="1"/>
  <c r="G132" i="1"/>
  <c r="J132" i="1"/>
  <c r="K132" i="1"/>
  <c r="N132" i="1"/>
  <c r="E132" i="1"/>
  <c r="I132" i="1"/>
  <c r="T131" i="1"/>
  <c r="R131" i="1"/>
  <c r="H133" i="1" l="1"/>
  <c r="L133" i="1"/>
  <c r="C134" i="1"/>
  <c r="B133" i="1"/>
  <c r="G133" i="1"/>
  <c r="J133" i="1"/>
  <c r="Q133" i="1"/>
  <c r="I133" i="1"/>
  <c r="P133" i="1"/>
  <c r="E133" i="1"/>
  <c r="M133" i="1"/>
  <c r="O133" i="1"/>
  <c r="K133" i="1"/>
  <c r="N133" i="1"/>
  <c r="U133" i="1"/>
  <c r="S132" i="1"/>
  <c r="T132" i="1"/>
  <c r="R132" i="1"/>
  <c r="S133" i="1" l="1"/>
  <c r="R133" i="1"/>
  <c r="T133" i="1"/>
  <c r="U134" i="1"/>
  <c r="P134" i="1"/>
  <c r="M134" i="1"/>
  <c r="O134" i="1"/>
  <c r="J134" i="1"/>
  <c r="N134" i="1"/>
  <c r="E134" i="1"/>
  <c r="C135" i="1"/>
  <c r="K134" i="1"/>
  <c r="H134" i="1"/>
  <c r="L134" i="1"/>
  <c r="B134" i="1"/>
  <c r="G134" i="1"/>
  <c r="Q134" i="1"/>
  <c r="I134" i="1"/>
  <c r="S134" i="1" l="1"/>
  <c r="R134" i="1"/>
  <c r="T134" i="1"/>
  <c r="M135" i="1"/>
  <c r="H135" i="1"/>
  <c r="L135" i="1"/>
  <c r="C136" i="1"/>
  <c r="K135" i="1"/>
  <c r="E135" i="1"/>
  <c r="B135" i="1"/>
  <c r="O135" i="1"/>
  <c r="J135" i="1"/>
  <c r="Q135" i="1"/>
  <c r="I135" i="1"/>
  <c r="U135" i="1"/>
  <c r="G135" i="1"/>
  <c r="N135" i="1"/>
  <c r="P135" i="1"/>
  <c r="P136" i="1" l="1"/>
  <c r="M136" i="1"/>
  <c r="H136" i="1"/>
  <c r="C137" i="1"/>
  <c r="O136" i="1"/>
  <c r="G136" i="1"/>
  <c r="L136" i="1"/>
  <c r="B136" i="1"/>
  <c r="N136" i="1"/>
  <c r="Q136" i="1"/>
  <c r="I136" i="1"/>
  <c r="U136" i="1"/>
  <c r="K136" i="1"/>
  <c r="J136" i="1"/>
  <c r="E136" i="1"/>
  <c r="T135" i="1"/>
  <c r="R135" i="1"/>
  <c r="S135" i="1"/>
  <c r="S136" i="1" l="1"/>
  <c r="T136" i="1"/>
  <c r="R136" i="1"/>
  <c r="C138" i="1"/>
  <c r="B137" i="1"/>
  <c r="O137" i="1"/>
  <c r="N137" i="1"/>
  <c r="E137" i="1"/>
  <c r="K137" i="1"/>
  <c r="G137" i="1"/>
  <c r="U137" i="1"/>
  <c r="J137" i="1"/>
  <c r="I137" i="1"/>
  <c r="L137" i="1"/>
  <c r="Q137" i="1"/>
  <c r="P137" i="1"/>
  <c r="M137" i="1"/>
  <c r="H137" i="1"/>
  <c r="E138" i="1" l="1"/>
  <c r="Q138" i="1"/>
  <c r="L138" i="1"/>
  <c r="O138" i="1"/>
  <c r="U138" i="1"/>
  <c r="G138" i="1"/>
  <c r="P138" i="1"/>
  <c r="M138" i="1"/>
  <c r="J138" i="1"/>
  <c r="H138" i="1"/>
  <c r="C139" i="1"/>
  <c r="B138" i="1"/>
  <c r="K138" i="1"/>
  <c r="I138" i="1"/>
  <c r="N138" i="1"/>
  <c r="S137" i="1"/>
  <c r="R137" i="1"/>
  <c r="T137" i="1"/>
  <c r="T138" i="1" l="1"/>
  <c r="R138" i="1"/>
  <c r="L139" i="1"/>
  <c r="C140" i="1"/>
  <c r="B139" i="1"/>
  <c r="O139" i="1"/>
  <c r="K139" i="1"/>
  <c r="N139" i="1"/>
  <c r="G139" i="1"/>
  <c r="J139" i="1"/>
  <c r="Q139" i="1"/>
  <c r="E139" i="1"/>
  <c r="U139" i="1"/>
  <c r="I139" i="1"/>
  <c r="M139" i="1"/>
  <c r="P139" i="1"/>
  <c r="H139" i="1"/>
  <c r="S138" i="1"/>
  <c r="P140" i="1" l="1"/>
  <c r="M140" i="1"/>
  <c r="C141" i="1"/>
  <c r="B140" i="1"/>
  <c r="O140" i="1"/>
  <c r="E140" i="1"/>
  <c r="I140" i="1"/>
  <c r="H140" i="1"/>
  <c r="L140" i="1"/>
  <c r="K140" i="1"/>
  <c r="J140" i="1"/>
  <c r="N140" i="1"/>
  <c r="G140" i="1"/>
  <c r="Q140" i="1"/>
  <c r="U140" i="1"/>
  <c r="S139" i="1"/>
  <c r="T139" i="1"/>
  <c r="R139" i="1"/>
  <c r="T140" i="1" l="1"/>
  <c r="R140" i="1"/>
  <c r="S140" i="1"/>
  <c r="H141" i="1"/>
  <c r="L141" i="1"/>
  <c r="C142" i="1"/>
  <c r="B141" i="1"/>
  <c r="K141" i="1"/>
  <c r="N141" i="1"/>
  <c r="I141" i="1"/>
  <c r="O141" i="1"/>
  <c r="J141" i="1"/>
  <c r="U141" i="1"/>
  <c r="G141" i="1"/>
  <c r="Q141" i="1"/>
  <c r="E141" i="1"/>
  <c r="P141" i="1"/>
  <c r="M141" i="1"/>
  <c r="R141" i="1" l="1"/>
  <c r="T141" i="1"/>
  <c r="S141" i="1"/>
  <c r="E142" i="1"/>
  <c r="I142" i="1"/>
  <c r="U142" i="1"/>
  <c r="J142" i="1"/>
  <c r="N142" i="1"/>
  <c r="C143" i="1"/>
  <c r="Q142" i="1"/>
  <c r="P142" i="1"/>
  <c r="M142" i="1"/>
  <c r="H142" i="1"/>
  <c r="L142" i="1"/>
  <c r="B142" i="1"/>
  <c r="G142" i="1"/>
  <c r="O142" i="1"/>
  <c r="K142" i="1"/>
  <c r="S142" i="1" l="1"/>
  <c r="R142" i="1"/>
  <c r="T142" i="1"/>
  <c r="L143" i="1"/>
  <c r="C144" i="1"/>
  <c r="B143" i="1"/>
  <c r="O143" i="1"/>
  <c r="J143" i="1"/>
  <c r="N143" i="1"/>
  <c r="I143" i="1"/>
  <c r="P143" i="1"/>
  <c r="H143" i="1"/>
  <c r="K143" i="1"/>
  <c r="G143" i="1"/>
  <c r="Q143" i="1"/>
  <c r="U143" i="1"/>
  <c r="M143" i="1"/>
  <c r="E143" i="1"/>
  <c r="S143" i="1" l="1"/>
  <c r="R143" i="1"/>
  <c r="T143" i="1"/>
  <c r="P144" i="1"/>
  <c r="M144" i="1"/>
  <c r="L144" i="1"/>
  <c r="B144" i="1"/>
  <c r="H144" i="1"/>
  <c r="C145" i="1"/>
  <c r="O144" i="1"/>
  <c r="I144" i="1"/>
  <c r="J144" i="1"/>
  <c r="U144" i="1"/>
  <c r="N144" i="1"/>
  <c r="Q144" i="1"/>
  <c r="E144" i="1"/>
  <c r="K144" i="1"/>
  <c r="G144" i="1"/>
  <c r="H145" i="1" l="1"/>
  <c r="L145" i="1"/>
  <c r="C146" i="1"/>
  <c r="B145" i="1"/>
  <c r="O145" i="1"/>
  <c r="G145" i="1"/>
  <c r="I145" i="1"/>
  <c r="P145" i="1"/>
  <c r="K145" i="1"/>
  <c r="N145" i="1"/>
  <c r="Q145" i="1"/>
  <c r="E145" i="1"/>
  <c r="J145" i="1"/>
  <c r="U145" i="1"/>
  <c r="M145" i="1"/>
  <c r="S144" i="1"/>
  <c r="T144" i="1"/>
  <c r="R144" i="1"/>
  <c r="S145" i="1" l="1"/>
  <c r="E146" i="1"/>
  <c r="I146" i="1"/>
  <c r="U146" i="1"/>
  <c r="P146" i="1"/>
  <c r="L146" i="1"/>
  <c r="O146" i="1"/>
  <c r="M146" i="1"/>
  <c r="H146" i="1"/>
  <c r="C147" i="1"/>
  <c r="B146" i="1"/>
  <c r="K146" i="1"/>
  <c r="J146" i="1"/>
  <c r="N146" i="1"/>
  <c r="G146" i="1"/>
  <c r="Q146" i="1"/>
  <c r="R145" i="1"/>
  <c r="T145" i="1"/>
  <c r="S146" i="1" l="1"/>
  <c r="R146" i="1"/>
  <c r="T146" i="1"/>
  <c r="L147" i="1"/>
  <c r="C148" i="1"/>
  <c r="B147" i="1"/>
  <c r="O147" i="1"/>
  <c r="G147" i="1"/>
  <c r="J147" i="1"/>
  <c r="N147" i="1"/>
  <c r="P147" i="1"/>
  <c r="H147" i="1"/>
  <c r="K147" i="1"/>
  <c r="Q147" i="1"/>
  <c r="E147" i="1"/>
  <c r="I147" i="1"/>
  <c r="U147" i="1"/>
  <c r="M147" i="1"/>
  <c r="S147" i="1" l="1"/>
  <c r="T147" i="1"/>
  <c r="R147" i="1"/>
  <c r="H148" i="1"/>
  <c r="C149" i="1"/>
  <c r="O148" i="1"/>
  <c r="K148" i="1"/>
  <c r="G148" i="1"/>
  <c r="Q148" i="1"/>
  <c r="L148" i="1"/>
  <c r="B148" i="1"/>
  <c r="N148" i="1"/>
  <c r="U148" i="1"/>
  <c r="P148" i="1"/>
  <c r="I148" i="1"/>
  <c r="J148" i="1"/>
  <c r="E148" i="1"/>
  <c r="M148" i="1"/>
  <c r="S148" i="1" l="1"/>
  <c r="R148" i="1"/>
  <c r="T148" i="1"/>
  <c r="C150" i="1"/>
  <c r="B149" i="1"/>
  <c r="O149" i="1"/>
  <c r="I149" i="1"/>
  <c r="K149" i="1"/>
  <c r="G149" i="1"/>
  <c r="U149" i="1"/>
  <c r="P149" i="1"/>
  <c r="N149" i="1"/>
  <c r="Q149" i="1"/>
  <c r="J149" i="1"/>
  <c r="H149" i="1"/>
  <c r="E149" i="1"/>
  <c r="M149" i="1"/>
  <c r="L149" i="1"/>
  <c r="E150" i="1" l="1"/>
  <c r="I150" i="1"/>
  <c r="P150" i="1"/>
  <c r="M150" i="1"/>
  <c r="H150" i="1"/>
  <c r="Q150" i="1"/>
  <c r="U150" i="1"/>
  <c r="L150" i="1"/>
  <c r="B150" i="1"/>
  <c r="C151" i="1"/>
  <c r="G150" i="1"/>
  <c r="N150" i="1"/>
  <c r="K150" i="1"/>
  <c r="O150" i="1"/>
  <c r="J150" i="1"/>
  <c r="R149" i="1"/>
  <c r="T149" i="1"/>
  <c r="S149" i="1"/>
  <c r="S150" i="1" l="1"/>
  <c r="B151" i="1"/>
  <c r="O151" i="1"/>
  <c r="G151" i="1"/>
  <c r="I151" i="1"/>
  <c r="P151" i="1"/>
  <c r="K151" i="1"/>
  <c r="Q151" i="1"/>
  <c r="J151" i="1"/>
  <c r="U151" i="1"/>
  <c r="H151" i="1"/>
  <c r="C152" i="1"/>
  <c r="N151" i="1"/>
  <c r="E151" i="1"/>
  <c r="L151" i="1"/>
  <c r="M151" i="1"/>
  <c r="T150" i="1"/>
  <c r="R150" i="1"/>
  <c r="S151" i="1" l="1"/>
  <c r="P152" i="1"/>
  <c r="U152" i="1"/>
  <c r="H152" i="1"/>
  <c r="C153" i="1"/>
  <c r="E152" i="1"/>
  <c r="I152" i="1"/>
  <c r="M152" i="1"/>
  <c r="L152" i="1"/>
  <c r="B152" i="1"/>
  <c r="G152" i="1"/>
  <c r="N152" i="1"/>
  <c r="Q152" i="1"/>
  <c r="O152" i="1"/>
  <c r="K152" i="1"/>
  <c r="J152" i="1"/>
  <c r="T151" i="1"/>
  <c r="R151" i="1"/>
  <c r="S152" i="1" l="1"/>
  <c r="C154" i="1"/>
  <c r="B153" i="1"/>
  <c r="O153" i="1"/>
  <c r="J153" i="1"/>
  <c r="P153" i="1"/>
  <c r="K153" i="1"/>
  <c r="U153" i="1"/>
  <c r="L153" i="1"/>
  <c r="G153" i="1"/>
  <c r="N153" i="1"/>
  <c r="Q153" i="1"/>
  <c r="I153" i="1"/>
  <c r="M153" i="1"/>
  <c r="H153" i="1"/>
  <c r="E153" i="1"/>
  <c r="T152" i="1"/>
  <c r="R152" i="1"/>
  <c r="S153" i="1" l="1"/>
  <c r="R153" i="1"/>
  <c r="T153" i="1"/>
  <c r="U154" i="1"/>
  <c r="P154" i="1"/>
  <c r="H154" i="1"/>
  <c r="L154" i="1"/>
  <c r="M154" i="1"/>
  <c r="C155" i="1"/>
  <c r="Q154" i="1"/>
  <c r="E154" i="1"/>
  <c r="B154" i="1"/>
  <c r="K154" i="1"/>
  <c r="J154" i="1"/>
  <c r="O154" i="1"/>
  <c r="G154" i="1"/>
  <c r="N154" i="1"/>
  <c r="I154" i="1"/>
  <c r="S154" i="1" l="1"/>
  <c r="T154" i="1"/>
  <c r="R154" i="1"/>
  <c r="L155" i="1"/>
  <c r="B155" i="1"/>
  <c r="O155" i="1"/>
  <c r="E155" i="1"/>
  <c r="K155" i="1"/>
  <c r="G155" i="1"/>
  <c r="J155" i="1"/>
  <c r="N155" i="1"/>
  <c r="I155" i="1"/>
  <c r="P155" i="1"/>
  <c r="M155" i="1"/>
  <c r="U155" i="1"/>
  <c r="Q155" i="1"/>
  <c r="H155" i="1"/>
  <c r="C156" i="1"/>
  <c r="R155" i="1" l="1"/>
  <c r="T155" i="1"/>
  <c r="P156" i="1"/>
  <c r="M156" i="1"/>
  <c r="H156" i="1"/>
  <c r="C157" i="1"/>
  <c r="G156" i="1"/>
  <c r="O156" i="1"/>
  <c r="K156" i="1"/>
  <c r="Q156" i="1"/>
  <c r="I156" i="1"/>
  <c r="U156" i="1"/>
  <c r="L156" i="1"/>
  <c r="B156" i="1"/>
  <c r="N156" i="1"/>
  <c r="J156" i="1"/>
  <c r="E156" i="1"/>
  <c r="S155" i="1"/>
  <c r="S156" i="1" l="1"/>
  <c r="T156" i="1"/>
  <c r="R156" i="1"/>
  <c r="C158" i="1"/>
  <c r="B157" i="1"/>
  <c r="O157" i="1"/>
  <c r="J157" i="1"/>
  <c r="I157" i="1"/>
  <c r="M157" i="1"/>
  <c r="H157" i="1"/>
  <c r="K157" i="1"/>
  <c r="U157" i="1"/>
  <c r="G157" i="1"/>
  <c r="N157" i="1"/>
  <c r="Q157" i="1"/>
  <c r="E157" i="1"/>
  <c r="L157" i="1"/>
  <c r="P157" i="1"/>
  <c r="S157" i="1" l="1"/>
  <c r="T157" i="1"/>
  <c r="R157" i="1"/>
  <c r="N158" i="1"/>
  <c r="Q158" i="1"/>
  <c r="P158" i="1"/>
  <c r="B158" i="1"/>
  <c r="E158" i="1"/>
  <c r="I158" i="1"/>
  <c r="U158" i="1"/>
  <c r="O158" i="1"/>
  <c r="M158" i="1"/>
  <c r="L158" i="1"/>
  <c r="K158" i="1"/>
  <c r="G158" i="1"/>
  <c r="H158" i="1"/>
  <c r="C159" i="1"/>
  <c r="J158" i="1"/>
  <c r="B159" i="1" l="1"/>
  <c r="G159" i="1"/>
  <c r="Q159" i="1"/>
  <c r="K159" i="1"/>
  <c r="C160" i="1"/>
  <c r="J159" i="1"/>
  <c r="U159" i="1"/>
  <c r="M159" i="1"/>
  <c r="N159" i="1"/>
  <c r="H159" i="1"/>
  <c r="O159" i="1"/>
  <c r="P159" i="1"/>
  <c r="L159" i="1"/>
  <c r="E159" i="1"/>
  <c r="I159" i="1"/>
  <c r="T158" i="1"/>
  <c r="R158" i="1"/>
  <c r="S158" i="1"/>
  <c r="S159" i="1" l="1"/>
  <c r="I160" i="1"/>
  <c r="U160" i="1"/>
  <c r="P160" i="1"/>
  <c r="K160" i="1"/>
  <c r="M160" i="1"/>
  <c r="H160" i="1"/>
  <c r="L160" i="1"/>
  <c r="C161" i="1"/>
  <c r="B160" i="1"/>
  <c r="O160" i="1"/>
  <c r="G160" i="1"/>
  <c r="E160" i="1"/>
  <c r="J160" i="1"/>
  <c r="N160" i="1"/>
  <c r="Q160" i="1"/>
  <c r="T159" i="1"/>
  <c r="R159" i="1"/>
  <c r="S160" i="1" l="1"/>
  <c r="T160" i="1"/>
  <c r="R160" i="1"/>
  <c r="H161" i="1"/>
  <c r="L161" i="1"/>
  <c r="K161" i="1"/>
  <c r="P161" i="1"/>
  <c r="C162" i="1"/>
  <c r="B161" i="1"/>
  <c r="O161" i="1"/>
  <c r="G161" i="1"/>
  <c r="E161" i="1"/>
  <c r="I161" i="1"/>
  <c r="Q161" i="1"/>
  <c r="J161" i="1"/>
  <c r="N161" i="1"/>
  <c r="U161" i="1"/>
  <c r="M161" i="1"/>
  <c r="S161" i="1" l="1"/>
  <c r="E162" i="1"/>
  <c r="I162" i="1"/>
  <c r="U162" i="1"/>
  <c r="P162" i="1"/>
  <c r="H162" i="1"/>
  <c r="L162" i="1"/>
  <c r="M162" i="1"/>
  <c r="Q162" i="1"/>
  <c r="B162" i="1"/>
  <c r="K162" i="1"/>
  <c r="J162" i="1"/>
  <c r="C163" i="1"/>
  <c r="O162" i="1"/>
  <c r="G162" i="1"/>
  <c r="N162" i="1"/>
  <c r="R161" i="1"/>
  <c r="T161" i="1"/>
  <c r="S162" i="1" l="1"/>
  <c r="R162" i="1"/>
  <c r="T162" i="1"/>
  <c r="L163" i="1"/>
  <c r="G163" i="1"/>
  <c r="J163" i="1"/>
  <c r="Q163" i="1"/>
  <c r="B163" i="1"/>
  <c r="C164" i="1"/>
  <c r="K163" i="1"/>
  <c r="N163" i="1"/>
  <c r="O163" i="1"/>
  <c r="E163" i="1"/>
  <c r="U163" i="1"/>
  <c r="P163" i="1"/>
  <c r="M163" i="1"/>
  <c r="I163" i="1"/>
  <c r="H163" i="1"/>
  <c r="S163" i="1" l="1"/>
  <c r="P164" i="1"/>
  <c r="M164" i="1"/>
  <c r="B164" i="1"/>
  <c r="K164" i="1"/>
  <c r="J164" i="1"/>
  <c r="H164" i="1"/>
  <c r="L164" i="1"/>
  <c r="C165" i="1"/>
  <c r="G164" i="1"/>
  <c r="N164" i="1"/>
  <c r="U164" i="1"/>
  <c r="O164" i="1"/>
  <c r="E164" i="1"/>
  <c r="I164" i="1"/>
  <c r="Q164" i="1"/>
  <c r="T163" i="1"/>
  <c r="R163" i="1"/>
  <c r="S164" i="1" l="1"/>
  <c r="C166" i="1"/>
  <c r="B165" i="1"/>
  <c r="O165" i="1"/>
  <c r="K165" i="1"/>
  <c r="G165" i="1"/>
  <c r="J165" i="1"/>
  <c r="E165" i="1"/>
  <c r="L165" i="1"/>
  <c r="I165" i="1"/>
  <c r="N165" i="1"/>
  <c r="Q165" i="1"/>
  <c r="U165" i="1"/>
  <c r="P165" i="1"/>
  <c r="M165" i="1"/>
  <c r="H165" i="1"/>
  <c r="T164" i="1"/>
  <c r="R164" i="1"/>
  <c r="S165" i="1" l="1"/>
  <c r="R165" i="1"/>
  <c r="T165" i="1"/>
  <c r="E166" i="1"/>
  <c r="I166" i="1"/>
  <c r="U166" i="1"/>
  <c r="P166" i="1"/>
  <c r="M166" i="1"/>
  <c r="H166" i="1"/>
  <c r="L166" i="1"/>
  <c r="C167" i="1"/>
  <c r="K166" i="1"/>
  <c r="G166" i="1"/>
  <c r="B166" i="1"/>
  <c r="N166" i="1"/>
  <c r="J166" i="1"/>
  <c r="Q166" i="1"/>
  <c r="O166" i="1"/>
  <c r="S166" i="1" l="1"/>
  <c r="T166" i="1"/>
  <c r="R166" i="1"/>
  <c r="B167" i="1"/>
  <c r="O167" i="1"/>
  <c r="K167" i="1"/>
  <c r="G167" i="1"/>
  <c r="J167" i="1"/>
  <c r="P167" i="1"/>
  <c r="C168" i="1"/>
  <c r="I167" i="1"/>
  <c r="U167" i="1"/>
  <c r="M167" i="1"/>
  <c r="Q167" i="1"/>
  <c r="L167" i="1"/>
  <c r="N167" i="1"/>
  <c r="E167" i="1"/>
  <c r="H167" i="1"/>
  <c r="S167" i="1" l="1"/>
  <c r="T167" i="1"/>
  <c r="R167" i="1"/>
  <c r="H168" i="1"/>
  <c r="C169" i="1"/>
  <c r="G168" i="1"/>
  <c r="E168" i="1"/>
  <c r="M168" i="1"/>
  <c r="L168" i="1"/>
  <c r="B168" i="1"/>
  <c r="O168" i="1"/>
  <c r="K168" i="1"/>
  <c r="J168" i="1"/>
  <c r="N168" i="1"/>
  <c r="U168" i="1"/>
  <c r="P168" i="1"/>
  <c r="Q168" i="1"/>
  <c r="I168" i="1"/>
  <c r="S168" i="1" l="1"/>
  <c r="C170" i="1"/>
  <c r="B169" i="1"/>
  <c r="O169" i="1"/>
  <c r="K169" i="1"/>
  <c r="E169" i="1"/>
  <c r="I169" i="1"/>
  <c r="G169" i="1"/>
  <c r="J169" i="1"/>
  <c r="N169" i="1"/>
  <c r="Q169" i="1"/>
  <c r="U169" i="1"/>
  <c r="P169" i="1"/>
  <c r="H169" i="1"/>
  <c r="L169" i="1"/>
  <c r="M169" i="1"/>
  <c r="R168" i="1"/>
  <c r="T168" i="1"/>
  <c r="S169" i="1" l="1"/>
  <c r="R169" i="1"/>
  <c r="T169" i="1"/>
  <c r="U170" i="1"/>
  <c r="M170" i="1"/>
  <c r="B170" i="1"/>
  <c r="P170" i="1"/>
  <c r="L170" i="1"/>
  <c r="J170" i="1"/>
  <c r="I170" i="1"/>
  <c r="Q170" i="1"/>
  <c r="H170" i="1"/>
  <c r="N170" i="1"/>
  <c r="C171" i="1"/>
  <c r="O170" i="1"/>
  <c r="K170" i="1"/>
  <c r="G170" i="1"/>
  <c r="E170" i="1"/>
  <c r="S170" i="1" l="1"/>
  <c r="T170" i="1"/>
  <c r="R170" i="1"/>
  <c r="E171" i="1"/>
  <c r="H171" i="1"/>
  <c r="N171" i="1"/>
  <c r="P171" i="1"/>
  <c r="G171" i="1"/>
  <c r="L171" i="1"/>
  <c r="U171" i="1"/>
  <c r="M171" i="1"/>
  <c r="C172" i="1"/>
  <c r="K171" i="1"/>
  <c r="J171" i="1"/>
  <c r="B171" i="1"/>
  <c r="Q171" i="1"/>
  <c r="O171" i="1"/>
  <c r="I171" i="1"/>
  <c r="S171" i="1" l="1"/>
  <c r="T171" i="1"/>
  <c r="R171" i="1"/>
  <c r="G172" i="1"/>
  <c r="L172" i="1"/>
  <c r="N172" i="1"/>
  <c r="J172" i="1"/>
  <c r="U172" i="1"/>
  <c r="H172" i="1"/>
  <c r="K172" i="1"/>
  <c r="I172" i="1"/>
  <c r="C173" i="1"/>
  <c r="P172" i="1"/>
  <c r="E172" i="1"/>
  <c r="B172" i="1"/>
  <c r="Q172" i="1"/>
  <c r="O172" i="1"/>
  <c r="M172" i="1"/>
  <c r="S172" i="1" l="1"/>
  <c r="T172" i="1"/>
  <c r="R172" i="1"/>
  <c r="U173" i="1"/>
  <c r="H173" i="1"/>
  <c r="C174" i="1"/>
  <c r="L173" i="1"/>
  <c r="I173" i="1"/>
  <c r="K173" i="1"/>
  <c r="J173" i="1"/>
  <c r="M173" i="1"/>
  <c r="G173" i="1"/>
  <c r="B173" i="1"/>
  <c r="Q173" i="1"/>
  <c r="P173" i="1"/>
  <c r="E173" i="1"/>
  <c r="O173" i="1"/>
  <c r="N173" i="1"/>
  <c r="Q174" i="1" l="1"/>
  <c r="C175" i="1"/>
  <c r="N174" i="1"/>
  <c r="L174" i="1"/>
  <c r="P174" i="1"/>
  <c r="M174" i="1"/>
  <c r="O174" i="1"/>
  <c r="G174" i="1"/>
  <c r="I174" i="1"/>
  <c r="E174" i="1"/>
  <c r="U174" i="1"/>
  <c r="H174" i="1"/>
  <c r="K174" i="1"/>
  <c r="J174" i="1"/>
  <c r="B174" i="1"/>
  <c r="T173" i="1"/>
  <c r="R173" i="1"/>
  <c r="S173" i="1"/>
  <c r="S174" i="1" l="1"/>
  <c r="T174" i="1"/>
  <c r="R174" i="1"/>
  <c r="P175" i="1"/>
  <c r="E175" i="1"/>
  <c r="K175" i="1"/>
  <c r="Q175" i="1"/>
  <c r="H175" i="1"/>
  <c r="B175" i="1"/>
  <c r="O175" i="1"/>
  <c r="U175" i="1"/>
  <c r="L175" i="1"/>
  <c r="J175" i="1"/>
  <c r="I175" i="1"/>
  <c r="N175" i="1"/>
  <c r="M175" i="1"/>
  <c r="C176" i="1"/>
  <c r="G175" i="1"/>
  <c r="S175" i="1" l="1"/>
  <c r="O176" i="1"/>
  <c r="U176" i="1"/>
  <c r="G176" i="1"/>
  <c r="N176" i="1"/>
  <c r="Q176" i="1"/>
  <c r="E176" i="1"/>
  <c r="J176" i="1"/>
  <c r="B176" i="1"/>
  <c r="L176" i="1"/>
  <c r="C177" i="1"/>
  <c r="M176" i="1"/>
  <c r="P176" i="1"/>
  <c r="K176" i="1"/>
  <c r="H176" i="1"/>
  <c r="I176" i="1"/>
  <c r="R175" i="1"/>
  <c r="T175" i="1"/>
  <c r="S176" i="1" l="1"/>
  <c r="T176" i="1"/>
  <c r="R176" i="1"/>
  <c r="M177" i="1"/>
  <c r="P177" i="1"/>
  <c r="N177" i="1"/>
  <c r="C178" i="1"/>
  <c r="U177" i="1"/>
  <c r="L177" i="1"/>
  <c r="O177" i="1"/>
  <c r="Q177" i="1"/>
  <c r="E177" i="1"/>
  <c r="B177" i="1"/>
  <c r="G177" i="1"/>
  <c r="K177" i="1"/>
  <c r="I177" i="1"/>
  <c r="J177" i="1"/>
  <c r="H177" i="1"/>
  <c r="S177" i="1" l="1"/>
  <c r="T177" i="1"/>
  <c r="R177" i="1"/>
  <c r="K178" i="1"/>
  <c r="J178" i="1"/>
  <c r="M178" i="1"/>
  <c r="Q178" i="1"/>
  <c r="I178" i="1"/>
  <c r="H178" i="1"/>
  <c r="U178" i="1"/>
  <c r="P178" i="1"/>
  <c r="N178" i="1"/>
  <c r="C179" i="1"/>
  <c r="L178" i="1"/>
  <c r="O178" i="1"/>
  <c r="E178" i="1"/>
  <c r="G178" i="1"/>
  <c r="B178" i="1"/>
  <c r="S178" i="1" l="1"/>
  <c r="P179" i="1"/>
  <c r="L179" i="1"/>
  <c r="U179" i="1"/>
  <c r="G179" i="1"/>
  <c r="O179" i="1"/>
  <c r="N179" i="1"/>
  <c r="H179" i="1"/>
  <c r="K179" i="1"/>
  <c r="C180" i="1"/>
  <c r="I179" i="1"/>
  <c r="B179" i="1"/>
  <c r="M179" i="1"/>
  <c r="E179" i="1"/>
  <c r="J179" i="1"/>
  <c r="Q179" i="1"/>
  <c r="R178" i="1"/>
  <c r="T178" i="1"/>
  <c r="R179" i="1" l="1"/>
  <c r="T179" i="1"/>
  <c r="S179" i="1"/>
  <c r="O180" i="1"/>
  <c r="Q180" i="1"/>
  <c r="L180" i="1"/>
  <c r="J180" i="1"/>
  <c r="G180" i="1"/>
  <c r="N180" i="1"/>
  <c r="I180" i="1"/>
  <c r="C181" i="1"/>
  <c r="K180" i="1"/>
  <c r="M180" i="1"/>
  <c r="H180" i="1"/>
  <c r="E180" i="1"/>
  <c r="U180" i="1"/>
  <c r="P180" i="1"/>
  <c r="B180" i="1"/>
  <c r="S180" i="1" l="1"/>
  <c r="M181" i="1"/>
  <c r="P181" i="1"/>
  <c r="L181" i="1"/>
  <c r="O181" i="1"/>
  <c r="Q181" i="1"/>
  <c r="I181" i="1"/>
  <c r="J181" i="1"/>
  <c r="H181" i="1"/>
  <c r="C182" i="1"/>
  <c r="B181" i="1"/>
  <c r="E181" i="1"/>
  <c r="U181" i="1"/>
  <c r="K181" i="1"/>
  <c r="N181" i="1"/>
  <c r="G181" i="1"/>
  <c r="T180" i="1"/>
  <c r="R180" i="1"/>
  <c r="S181" i="1" l="1"/>
  <c r="T181" i="1"/>
  <c r="R181" i="1"/>
  <c r="J182" i="1"/>
  <c r="P182" i="1"/>
  <c r="Q182" i="1"/>
  <c r="C183" i="1"/>
  <c r="H182" i="1"/>
  <c r="E182" i="1"/>
  <c r="K182" i="1"/>
  <c r="G182" i="1"/>
  <c r="L182" i="1"/>
  <c r="I182" i="1"/>
  <c r="O182" i="1"/>
  <c r="M182" i="1"/>
  <c r="B182" i="1"/>
  <c r="U182" i="1"/>
  <c r="N182" i="1"/>
  <c r="S182" i="1" l="1"/>
  <c r="P183" i="1"/>
  <c r="E183" i="1"/>
  <c r="H183" i="1"/>
  <c r="B183" i="1"/>
  <c r="C184" i="1"/>
  <c r="U183" i="1"/>
  <c r="O183" i="1"/>
  <c r="G183" i="1"/>
  <c r="N183" i="1"/>
  <c r="L183" i="1"/>
  <c r="K183" i="1"/>
  <c r="M183" i="1"/>
  <c r="I183" i="1"/>
  <c r="Q183" i="1"/>
  <c r="J183" i="1"/>
  <c r="R182" i="1"/>
  <c r="T182" i="1"/>
  <c r="S183" i="1" l="1"/>
  <c r="O184" i="1"/>
  <c r="J184" i="1"/>
  <c r="G184" i="1"/>
  <c r="I184" i="1"/>
  <c r="C185" i="1"/>
  <c r="B184" i="1"/>
  <c r="L184" i="1"/>
  <c r="N184" i="1"/>
  <c r="E184" i="1"/>
  <c r="K184" i="1"/>
  <c r="H184" i="1"/>
  <c r="U184" i="1"/>
  <c r="P184" i="1"/>
  <c r="Q184" i="1"/>
  <c r="M184" i="1"/>
  <c r="R183" i="1"/>
  <c r="T183" i="1"/>
  <c r="B185" i="1" l="1"/>
  <c r="Q185" i="1"/>
  <c r="K185" i="1"/>
  <c r="E185" i="1"/>
  <c r="I185" i="1"/>
  <c r="C186" i="1"/>
  <c r="N185" i="1"/>
  <c r="P185" i="1"/>
  <c r="O185" i="1"/>
  <c r="U185" i="1"/>
  <c r="J185" i="1"/>
  <c r="G185" i="1"/>
  <c r="M185" i="1"/>
  <c r="L185" i="1"/>
  <c r="H185" i="1"/>
  <c r="T184" i="1"/>
  <c r="R184" i="1"/>
  <c r="S184" i="1"/>
  <c r="S185" i="1" l="1"/>
  <c r="K186" i="1"/>
  <c r="M186" i="1"/>
  <c r="J186" i="1"/>
  <c r="I186" i="1"/>
  <c r="G186" i="1"/>
  <c r="L186" i="1"/>
  <c r="H186" i="1"/>
  <c r="Q186" i="1"/>
  <c r="C187" i="1"/>
  <c r="P186" i="1"/>
  <c r="B186" i="1"/>
  <c r="N186" i="1"/>
  <c r="O186" i="1"/>
  <c r="E186" i="1"/>
  <c r="U186" i="1"/>
  <c r="T185" i="1"/>
  <c r="R185" i="1"/>
  <c r="S186" i="1" l="1"/>
  <c r="R186" i="1"/>
  <c r="T186" i="1"/>
  <c r="I187" i="1"/>
  <c r="B187" i="1"/>
  <c r="N187" i="1"/>
  <c r="C188" i="1"/>
  <c r="P187" i="1"/>
  <c r="H187" i="1"/>
  <c r="L187" i="1"/>
  <c r="U187" i="1"/>
  <c r="G187" i="1"/>
  <c r="Q187" i="1"/>
  <c r="O187" i="1"/>
  <c r="M187" i="1"/>
  <c r="J187" i="1"/>
  <c r="K187" i="1"/>
  <c r="E187" i="1"/>
  <c r="R187" i="1" l="1"/>
  <c r="T187" i="1"/>
  <c r="S187" i="1"/>
  <c r="O188" i="1"/>
  <c r="I188" i="1"/>
  <c r="B188" i="1"/>
  <c r="Q188" i="1"/>
  <c r="U188" i="1"/>
  <c r="M188" i="1"/>
  <c r="H188" i="1"/>
  <c r="G188" i="1"/>
  <c r="N188" i="1"/>
  <c r="E188" i="1"/>
  <c r="P188" i="1"/>
  <c r="L188" i="1"/>
  <c r="J188" i="1"/>
  <c r="K188" i="1"/>
  <c r="C189" i="1"/>
  <c r="S188" i="1" l="1"/>
  <c r="T188" i="1"/>
  <c r="R188" i="1"/>
  <c r="B189" i="1"/>
  <c r="Q189" i="1"/>
  <c r="K189" i="1"/>
  <c r="O189" i="1"/>
  <c r="C190" i="1"/>
  <c r="I189" i="1"/>
  <c r="P189" i="1"/>
  <c r="N189" i="1"/>
  <c r="E189" i="1"/>
  <c r="U189" i="1"/>
  <c r="G189" i="1"/>
  <c r="L189" i="1"/>
  <c r="J189" i="1"/>
  <c r="H189" i="1"/>
  <c r="M189" i="1"/>
  <c r="S189" i="1" l="1"/>
  <c r="J190" i="1"/>
  <c r="E190" i="1"/>
  <c r="I190" i="1"/>
  <c r="G190" i="1"/>
  <c r="Q190" i="1"/>
  <c r="U190" i="1"/>
  <c r="M190" i="1"/>
  <c r="C191" i="1"/>
  <c r="O190" i="1"/>
  <c r="P190" i="1"/>
  <c r="L190" i="1"/>
  <c r="N190" i="1"/>
  <c r="B190" i="1"/>
  <c r="H190" i="1"/>
  <c r="K190" i="1"/>
  <c r="T189" i="1"/>
  <c r="R189" i="1"/>
  <c r="T190" i="1" l="1"/>
  <c r="R190" i="1"/>
  <c r="S190" i="1"/>
  <c r="I191" i="1"/>
  <c r="K191" i="1"/>
  <c r="P191" i="1"/>
  <c r="E191" i="1"/>
  <c r="H191" i="1"/>
  <c r="B191" i="1"/>
  <c r="U191" i="1"/>
  <c r="M191" i="1"/>
  <c r="G191" i="1"/>
  <c r="Q191" i="1"/>
  <c r="C192" i="1"/>
  <c r="O191" i="1"/>
  <c r="J191" i="1"/>
  <c r="N191" i="1"/>
  <c r="L191" i="1"/>
  <c r="S191" i="1" l="1"/>
  <c r="R191" i="1"/>
  <c r="T191" i="1"/>
  <c r="C193" i="1"/>
  <c r="Q192" i="1"/>
  <c r="O192" i="1"/>
  <c r="L192" i="1"/>
  <c r="J192" i="1"/>
  <c r="N192" i="1"/>
  <c r="G192" i="1"/>
  <c r="K192" i="1"/>
  <c r="I192" i="1"/>
  <c r="E192" i="1"/>
  <c r="P192" i="1"/>
  <c r="H192" i="1"/>
  <c r="B192" i="1"/>
  <c r="U192" i="1"/>
  <c r="M192" i="1"/>
  <c r="S192" i="1" l="1"/>
  <c r="L193" i="1"/>
  <c r="J193" i="1"/>
  <c r="B193" i="1"/>
  <c r="N193" i="1"/>
  <c r="C194" i="1"/>
  <c r="U193" i="1"/>
  <c r="E193" i="1"/>
  <c r="P193" i="1"/>
  <c r="Q193" i="1"/>
  <c r="K193" i="1"/>
  <c r="I193" i="1"/>
  <c r="H193" i="1"/>
  <c r="M193" i="1"/>
  <c r="G193" i="1"/>
  <c r="O193" i="1"/>
  <c r="T192" i="1"/>
  <c r="R192" i="1"/>
  <c r="Q194" i="1" l="1"/>
  <c r="C195" i="1"/>
  <c r="O194" i="1"/>
  <c r="M194" i="1"/>
  <c r="B194" i="1"/>
  <c r="P194" i="1"/>
  <c r="J194" i="1"/>
  <c r="I194" i="1"/>
  <c r="G194" i="1"/>
  <c r="E194" i="1"/>
  <c r="H194" i="1"/>
  <c r="L194" i="1"/>
  <c r="U194" i="1"/>
  <c r="K194" i="1"/>
  <c r="N194" i="1"/>
  <c r="S193" i="1"/>
  <c r="T193" i="1"/>
  <c r="R193" i="1"/>
  <c r="S194" i="1" l="1"/>
  <c r="I195" i="1"/>
  <c r="K195" i="1"/>
  <c r="C196" i="1"/>
  <c r="U195" i="1"/>
  <c r="J195" i="1"/>
  <c r="P195" i="1"/>
  <c r="E195" i="1"/>
  <c r="B195" i="1"/>
  <c r="M195" i="1"/>
  <c r="N195" i="1"/>
  <c r="Q195" i="1"/>
  <c r="H195" i="1"/>
  <c r="O195" i="1"/>
  <c r="L195" i="1"/>
  <c r="G195" i="1"/>
  <c r="R194" i="1"/>
  <c r="T194" i="1"/>
  <c r="S195" i="1" l="1"/>
  <c r="O196" i="1"/>
  <c r="J196" i="1"/>
  <c r="I196" i="1"/>
  <c r="B196" i="1"/>
  <c r="E196" i="1"/>
  <c r="M196" i="1"/>
  <c r="Q196" i="1"/>
  <c r="G196" i="1"/>
  <c r="N196" i="1"/>
  <c r="C197" i="1"/>
  <c r="K196" i="1"/>
  <c r="P196" i="1"/>
  <c r="U196" i="1"/>
  <c r="L196" i="1"/>
  <c r="H196" i="1"/>
  <c r="R195" i="1"/>
  <c r="T195" i="1"/>
  <c r="R196" i="1" l="1"/>
  <c r="T196" i="1"/>
  <c r="S196" i="1"/>
  <c r="M197" i="1"/>
  <c r="H197" i="1"/>
  <c r="L197" i="1"/>
  <c r="B197" i="1"/>
  <c r="Q197" i="1"/>
  <c r="N197" i="1"/>
  <c r="J197" i="1"/>
  <c r="G197" i="1"/>
  <c r="K197" i="1"/>
  <c r="P197" i="1"/>
  <c r="I197" i="1"/>
  <c r="C198" i="1"/>
  <c r="U197" i="1"/>
  <c r="E197" i="1"/>
  <c r="O197" i="1"/>
  <c r="R197" i="1" l="1"/>
  <c r="T197" i="1"/>
  <c r="S197" i="1"/>
  <c r="J198" i="1"/>
  <c r="E198" i="1"/>
  <c r="Q198" i="1"/>
  <c r="I198" i="1"/>
  <c r="G198" i="1"/>
  <c r="U198" i="1"/>
  <c r="N198" i="1"/>
  <c r="B198" i="1"/>
  <c r="C199" i="1"/>
  <c r="P198" i="1"/>
  <c r="L198" i="1"/>
  <c r="O198" i="1"/>
  <c r="H198" i="1"/>
  <c r="K198" i="1"/>
  <c r="M198" i="1"/>
  <c r="S198" i="1" l="1"/>
  <c r="T198" i="1"/>
  <c r="R198" i="1"/>
  <c r="Q199" i="1"/>
  <c r="B199" i="1"/>
  <c r="N199" i="1"/>
  <c r="P199" i="1"/>
  <c r="U199" i="1"/>
  <c r="O199" i="1"/>
  <c r="I199" i="1"/>
  <c r="L199" i="1"/>
  <c r="K199" i="1"/>
  <c r="M199" i="1"/>
  <c r="H199" i="1"/>
  <c r="C200" i="1"/>
  <c r="E199" i="1"/>
  <c r="G199" i="1"/>
  <c r="J199" i="1"/>
  <c r="O200" i="1" l="1"/>
  <c r="B200" i="1"/>
  <c r="G200" i="1"/>
  <c r="Q200" i="1"/>
  <c r="H200" i="1"/>
  <c r="M200" i="1"/>
  <c r="J200" i="1"/>
  <c r="I200" i="1"/>
  <c r="N200" i="1"/>
  <c r="L200" i="1"/>
  <c r="E200" i="1"/>
  <c r="K200" i="1"/>
  <c r="P200" i="1"/>
  <c r="U200" i="1"/>
  <c r="C201" i="1"/>
  <c r="T199" i="1"/>
  <c r="R199" i="1"/>
  <c r="S199" i="1"/>
  <c r="S200" i="1" l="1"/>
  <c r="M201" i="1"/>
  <c r="C202" i="1"/>
  <c r="L201" i="1"/>
  <c r="B201" i="1"/>
  <c r="Q201" i="1"/>
  <c r="N201" i="1"/>
  <c r="P201" i="1"/>
  <c r="K201" i="1"/>
  <c r="I201" i="1"/>
  <c r="O201" i="1"/>
  <c r="E201" i="1"/>
  <c r="U201" i="1"/>
  <c r="J201" i="1"/>
  <c r="G201" i="1"/>
  <c r="H201" i="1"/>
  <c r="T200" i="1"/>
  <c r="R200" i="1"/>
  <c r="S201" i="1" l="1"/>
  <c r="T201" i="1"/>
  <c r="R201" i="1"/>
  <c r="J202" i="1"/>
  <c r="U202" i="1"/>
  <c r="Q202" i="1"/>
  <c r="I202" i="1"/>
  <c r="N202" i="1"/>
  <c r="L202" i="1"/>
  <c r="C203" i="1"/>
  <c r="E202" i="1"/>
  <c r="O202" i="1"/>
  <c r="P202" i="1"/>
  <c r="B202" i="1"/>
  <c r="G202" i="1"/>
  <c r="M202" i="1"/>
  <c r="K202" i="1"/>
  <c r="H202" i="1"/>
  <c r="S202" i="1" l="1"/>
  <c r="T202" i="1"/>
  <c r="R202" i="1"/>
  <c r="I203" i="1"/>
  <c r="K203" i="1"/>
  <c r="Q203" i="1"/>
  <c r="P203" i="1"/>
  <c r="E203" i="1"/>
  <c r="H203" i="1"/>
  <c r="B203" i="1"/>
  <c r="C204" i="1"/>
  <c r="O203" i="1"/>
  <c r="M203" i="1"/>
  <c r="N203" i="1"/>
  <c r="G203" i="1"/>
  <c r="U203" i="1"/>
  <c r="J203" i="1"/>
  <c r="L203" i="1"/>
  <c r="S203" i="1" l="1"/>
  <c r="T203" i="1"/>
  <c r="R203" i="1"/>
  <c r="C205" i="1"/>
  <c r="L204" i="1"/>
  <c r="O204" i="1"/>
  <c r="M204" i="1"/>
  <c r="J204" i="1"/>
  <c r="B204" i="1"/>
  <c r="E204" i="1"/>
  <c r="H204" i="1"/>
  <c r="G204" i="1"/>
  <c r="I204" i="1"/>
  <c r="N204" i="1"/>
  <c r="Q204" i="1"/>
  <c r="K204" i="1"/>
  <c r="U204" i="1"/>
  <c r="P204" i="1"/>
  <c r="S204" i="1" l="1"/>
  <c r="T204" i="1"/>
  <c r="R204" i="1"/>
  <c r="B205" i="1"/>
  <c r="C206" i="1"/>
  <c r="Q205" i="1"/>
  <c r="K205" i="1"/>
  <c r="I205" i="1"/>
  <c r="E205" i="1"/>
  <c r="M205" i="1"/>
  <c r="G205" i="1"/>
  <c r="P205" i="1"/>
  <c r="O205" i="1"/>
  <c r="N205" i="1"/>
  <c r="U205" i="1"/>
  <c r="J205" i="1"/>
  <c r="H205" i="1"/>
  <c r="L205" i="1"/>
  <c r="S205" i="1" l="1"/>
  <c r="J206" i="1"/>
  <c r="M206" i="1"/>
  <c r="Q206" i="1"/>
  <c r="I206" i="1"/>
  <c r="E206" i="1"/>
  <c r="U206" i="1"/>
  <c r="K206" i="1"/>
  <c r="N206" i="1"/>
  <c r="G206" i="1"/>
  <c r="B206" i="1"/>
  <c r="C207" i="1"/>
  <c r="O206" i="1"/>
  <c r="H206" i="1"/>
  <c r="L206" i="1"/>
  <c r="P206" i="1"/>
  <c r="T205" i="1"/>
  <c r="R205" i="1"/>
  <c r="I207" i="1" l="1"/>
  <c r="E207" i="1"/>
  <c r="P207" i="1"/>
  <c r="B207" i="1"/>
  <c r="C208" i="1"/>
  <c r="U207" i="1"/>
  <c r="L207" i="1"/>
  <c r="Q207" i="1"/>
  <c r="N207" i="1"/>
  <c r="M207" i="1"/>
  <c r="H207" i="1"/>
  <c r="O207" i="1"/>
  <c r="G207" i="1"/>
  <c r="K207" i="1"/>
  <c r="J207" i="1"/>
  <c r="T206" i="1"/>
  <c r="R206" i="1"/>
  <c r="S206" i="1"/>
  <c r="S207" i="1" l="1"/>
  <c r="T207" i="1"/>
  <c r="R207" i="1"/>
  <c r="O208" i="1"/>
  <c r="J208" i="1"/>
  <c r="G208" i="1"/>
  <c r="I208" i="1"/>
  <c r="N208" i="1"/>
  <c r="B208" i="1"/>
  <c r="E208" i="1"/>
  <c r="K208" i="1"/>
  <c r="P208" i="1"/>
  <c r="H208" i="1"/>
  <c r="U208" i="1"/>
  <c r="M208" i="1"/>
  <c r="Q208" i="1"/>
  <c r="L208" i="1"/>
  <c r="C209" i="1"/>
  <c r="S208" i="1" l="1"/>
  <c r="T208" i="1"/>
  <c r="R208" i="1"/>
  <c r="M209" i="1"/>
  <c r="G209" i="1"/>
  <c r="L209" i="1"/>
  <c r="C210" i="1"/>
  <c r="Q209" i="1"/>
  <c r="I209" i="1"/>
  <c r="P209" i="1"/>
  <c r="E209" i="1"/>
  <c r="N209" i="1"/>
  <c r="H209" i="1"/>
  <c r="B209" i="1"/>
  <c r="K209" i="1"/>
  <c r="O209" i="1"/>
  <c r="J209" i="1"/>
  <c r="U209" i="1"/>
  <c r="S209" i="1" l="1"/>
  <c r="Q210" i="1"/>
  <c r="C211" i="1"/>
  <c r="I210" i="1"/>
  <c r="N210" i="1"/>
  <c r="K210" i="1"/>
  <c r="O210" i="1"/>
  <c r="U210" i="1"/>
  <c r="P210" i="1"/>
  <c r="G210" i="1"/>
  <c r="L210" i="1"/>
  <c r="M210" i="1"/>
  <c r="H210" i="1"/>
  <c r="J210" i="1"/>
  <c r="E210" i="1"/>
  <c r="B210" i="1"/>
  <c r="T209" i="1"/>
  <c r="R209" i="1"/>
  <c r="S210" i="1" l="1"/>
  <c r="I211" i="1"/>
  <c r="L211" i="1"/>
  <c r="P211" i="1"/>
  <c r="E211" i="1"/>
  <c r="U211" i="1"/>
  <c r="K211" i="1"/>
  <c r="H211" i="1"/>
  <c r="C212" i="1"/>
  <c r="M211" i="1"/>
  <c r="J211" i="1"/>
  <c r="Q211" i="1"/>
  <c r="O211" i="1"/>
  <c r="G211" i="1"/>
  <c r="B211" i="1"/>
  <c r="N211" i="1"/>
  <c r="T210" i="1"/>
  <c r="R210" i="1"/>
  <c r="R211" i="1" l="1"/>
  <c r="T211" i="1"/>
  <c r="O212" i="1"/>
  <c r="Q212" i="1"/>
  <c r="G212" i="1"/>
  <c r="L212" i="1"/>
  <c r="N212" i="1"/>
  <c r="U212" i="1"/>
  <c r="P212" i="1"/>
  <c r="H212" i="1"/>
  <c r="K212" i="1"/>
  <c r="M212" i="1"/>
  <c r="I212" i="1"/>
  <c r="J212" i="1"/>
  <c r="E212" i="1"/>
  <c r="C213" i="1"/>
  <c r="B212" i="1"/>
  <c r="S211" i="1"/>
  <c r="S212" i="1" l="1"/>
  <c r="B213" i="1"/>
  <c r="H213" i="1"/>
  <c r="G213" i="1"/>
  <c r="U213" i="1"/>
  <c r="C214" i="1"/>
  <c r="Q213" i="1"/>
  <c r="K213" i="1"/>
  <c r="E213" i="1"/>
  <c r="L213" i="1"/>
  <c r="I213" i="1"/>
  <c r="J213" i="1"/>
  <c r="N213" i="1"/>
  <c r="M213" i="1"/>
  <c r="P213" i="1"/>
  <c r="O213" i="1"/>
  <c r="T212" i="1"/>
  <c r="R212" i="1"/>
  <c r="R213" i="1" l="1"/>
  <c r="T213" i="1"/>
  <c r="J214" i="1"/>
  <c r="P214" i="1"/>
  <c r="Q214" i="1"/>
  <c r="N214" i="1"/>
  <c r="M214" i="1"/>
  <c r="H214" i="1"/>
  <c r="B214" i="1"/>
  <c r="E214" i="1"/>
  <c r="K214" i="1"/>
  <c r="U214" i="1"/>
  <c r="C215" i="1"/>
  <c r="I214" i="1"/>
  <c r="L214" i="1"/>
  <c r="O214" i="1"/>
  <c r="G214" i="1"/>
  <c r="S213" i="1"/>
  <c r="I215" i="1" l="1"/>
  <c r="K215" i="1"/>
  <c r="N215" i="1"/>
  <c r="Q215" i="1"/>
  <c r="P215" i="1"/>
  <c r="E215" i="1"/>
  <c r="H215" i="1"/>
  <c r="B215" i="1"/>
  <c r="O215" i="1"/>
  <c r="G215" i="1"/>
  <c r="L215" i="1"/>
  <c r="C216" i="1"/>
  <c r="U215" i="1"/>
  <c r="M215" i="1"/>
  <c r="J215" i="1"/>
  <c r="S214" i="1"/>
  <c r="T214" i="1"/>
  <c r="R214" i="1"/>
  <c r="S215" i="1" l="1"/>
  <c r="C217" i="1"/>
  <c r="L216" i="1"/>
  <c r="Q216" i="1"/>
  <c r="O216" i="1"/>
  <c r="J216" i="1"/>
  <c r="G216" i="1"/>
  <c r="N216" i="1"/>
  <c r="B216" i="1"/>
  <c r="E216" i="1"/>
  <c r="I216" i="1"/>
  <c r="K216" i="1"/>
  <c r="U216" i="1"/>
  <c r="P216" i="1"/>
  <c r="H216" i="1"/>
  <c r="M216" i="1"/>
  <c r="R215" i="1"/>
  <c r="T215" i="1"/>
  <c r="S216" i="1" l="1"/>
  <c r="R216" i="1"/>
  <c r="T216" i="1"/>
  <c r="L217" i="1"/>
  <c r="G217" i="1"/>
  <c r="B217" i="1"/>
  <c r="Q217" i="1"/>
  <c r="K217" i="1"/>
  <c r="E217" i="1"/>
  <c r="U217" i="1"/>
  <c r="M217" i="1"/>
  <c r="C218" i="1"/>
  <c r="J217" i="1"/>
  <c r="I217" i="1"/>
  <c r="N217" i="1"/>
  <c r="P217" i="1"/>
  <c r="O217" i="1"/>
  <c r="H217" i="1"/>
  <c r="S217" i="1" l="1"/>
  <c r="T217" i="1"/>
  <c r="R217" i="1"/>
  <c r="K218" i="1"/>
  <c r="M218" i="1"/>
  <c r="J218" i="1"/>
  <c r="H218" i="1"/>
  <c r="G218" i="1"/>
  <c r="U218" i="1"/>
  <c r="Q218" i="1"/>
  <c r="C219" i="1"/>
  <c r="P218" i="1"/>
  <c r="N218" i="1"/>
  <c r="I218" i="1"/>
  <c r="E218" i="1"/>
  <c r="L218" i="1"/>
  <c r="B218" i="1"/>
  <c r="O218" i="1"/>
  <c r="S218" i="1" l="1"/>
  <c r="P219" i="1"/>
  <c r="N219" i="1"/>
  <c r="H219" i="1"/>
  <c r="L219" i="1"/>
  <c r="C220" i="1"/>
  <c r="O219" i="1"/>
  <c r="M219" i="1"/>
  <c r="J219" i="1"/>
  <c r="Q219" i="1"/>
  <c r="E219" i="1"/>
  <c r="I219" i="1"/>
  <c r="U219" i="1"/>
  <c r="G219" i="1"/>
  <c r="B219" i="1"/>
  <c r="K219" i="1"/>
  <c r="T218" i="1"/>
  <c r="R218" i="1"/>
  <c r="S219" i="1" l="1"/>
  <c r="C221" i="1"/>
  <c r="J220" i="1"/>
  <c r="O220" i="1"/>
  <c r="I220" i="1"/>
  <c r="G220" i="1"/>
  <c r="Q220" i="1"/>
  <c r="K220" i="1"/>
  <c r="B220" i="1"/>
  <c r="N220" i="1"/>
  <c r="E220" i="1"/>
  <c r="U220" i="1"/>
  <c r="M220" i="1"/>
  <c r="L220" i="1"/>
  <c r="P220" i="1"/>
  <c r="H220" i="1"/>
  <c r="R219" i="1"/>
  <c r="T219" i="1"/>
  <c r="T220" i="1" l="1"/>
  <c r="R220" i="1"/>
  <c r="S220" i="1"/>
  <c r="B221" i="1"/>
  <c r="Q221" i="1"/>
  <c r="K221" i="1"/>
  <c r="I221" i="1"/>
  <c r="P221" i="1"/>
  <c r="N221" i="1"/>
  <c r="O221" i="1"/>
  <c r="E221" i="1"/>
  <c r="C222" i="1"/>
  <c r="J221" i="1"/>
  <c r="M221" i="1"/>
  <c r="H221" i="1"/>
  <c r="U221" i="1"/>
  <c r="G221" i="1"/>
  <c r="L221" i="1"/>
  <c r="S221" i="1" l="1"/>
  <c r="Q222" i="1"/>
  <c r="C223" i="1"/>
  <c r="I222" i="1"/>
  <c r="U222" i="1"/>
  <c r="N222" i="1"/>
  <c r="O222" i="1"/>
  <c r="G222" i="1"/>
  <c r="P222" i="1"/>
  <c r="L222" i="1"/>
  <c r="B222" i="1"/>
  <c r="M222" i="1"/>
  <c r="H222" i="1"/>
  <c r="K222" i="1"/>
  <c r="J222" i="1"/>
  <c r="E222" i="1"/>
  <c r="T221" i="1"/>
  <c r="R221" i="1"/>
  <c r="S222" i="1" l="1"/>
  <c r="T222" i="1"/>
  <c r="R222" i="1"/>
  <c r="Q223" i="1"/>
  <c r="L223" i="1"/>
  <c r="I223" i="1"/>
  <c r="K223" i="1"/>
  <c r="B223" i="1"/>
  <c r="P223" i="1"/>
  <c r="E223" i="1"/>
  <c r="H223" i="1"/>
  <c r="O223" i="1"/>
  <c r="M223" i="1"/>
  <c r="U223" i="1"/>
  <c r="N223" i="1"/>
  <c r="C224" i="1"/>
  <c r="J223" i="1"/>
  <c r="G223" i="1"/>
  <c r="S223" i="1" l="1"/>
  <c r="C225" i="1"/>
  <c r="Q224" i="1"/>
  <c r="O224" i="1"/>
  <c r="L224" i="1"/>
  <c r="J224" i="1"/>
  <c r="I224" i="1"/>
  <c r="P224" i="1"/>
  <c r="G224" i="1"/>
  <c r="N224" i="1"/>
  <c r="E224" i="1"/>
  <c r="K224" i="1"/>
  <c r="M224" i="1"/>
  <c r="H224" i="1"/>
  <c r="B224" i="1"/>
  <c r="U224" i="1"/>
  <c r="R223" i="1"/>
  <c r="T223" i="1"/>
  <c r="S224" i="1" l="1"/>
  <c r="T224" i="1"/>
  <c r="R224" i="1"/>
  <c r="B225" i="1"/>
  <c r="H225" i="1"/>
  <c r="P225" i="1"/>
  <c r="O225" i="1"/>
  <c r="Q225" i="1"/>
  <c r="K225" i="1"/>
  <c r="N225" i="1"/>
  <c r="I225" i="1"/>
  <c r="G225" i="1"/>
  <c r="C226" i="1"/>
  <c r="M225" i="1"/>
  <c r="L225" i="1"/>
  <c r="E225" i="1"/>
  <c r="U225" i="1"/>
  <c r="J225" i="1"/>
  <c r="E226" i="1" l="1"/>
  <c r="B226" i="1"/>
  <c r="C227" i="1"/>
  <c r="G226" i="1"/>
  <c r="N226" i="1"/>
  <c r="U226" i="1"/>
  <c r="K226" i="1"/>
  <c r="O226" i="1"/>
  <c r="J226" i="1"/>
  <c r="Q226" i="1"/>
  <c r="I226" i="1"/>
  <c r="P226" i="1"/>
  <c r="H226" i="1"/>
  <c r="L226" i="1"/>
  <c r="M226" i="1"/>
  <c r="T225" i="1"/>
  <c r="R225" i="1"/>
  <c r="S225" i="1"/>
  <c r="R226" i="1" l="1"/>
  <c r="T226" i="1"/>
  <c r="K227" i="1"/>
  <c r="G227" i="1"/>
  <c r="J227" i="1"/>
  <c r="N227" i="1"/>
  <c r="Q227" i="1"/>
  <c r="C228" i="1"/>
  <c r="B227" i="1"/>
  <c r="E227" i="1"/>
  <c r="I227" i="1"/>
  <c r="M227" i="1"/>
  <c r="L227" i="1"/>
  <c r="P227" i="1"/>
  <c r="U227" i="1"/>
  <c r="H227" i="1"/>
  <c r="O227" i="1"/>
  <c r="S226" i="1"/>
  <c r="S227" i="1" l="1"/>
  <c r="I228" i="1"/>
  <c r="U228" i="1"/>
  <c r="P228" i="1"/>
  <c r="O228" i="1"/>
  <c r="K228" i="1"/>
  <c r="E228" i="1"/>
  <c r="M228" i="1"/>
  <c r="B228" i="1"/>
  <c r="G228" i="1"/>
  <c r="N228" i="1"/>
  <c r="H228" i="1"/>
  <c r="L228" i="1"/>
  <c r="C229" i="1"/>
  <c r="J228" i="1"/>
  <c r="Q228" i="1"/>
  <c r="T227" i="1"/>
  <c r="R227" i="1"/>
  <c r="S228" i="1" l="1"/>
  <c r="H229" i="1"/>
  <c r="L229" i="1"/>
  <c r="C230" i="1"/>
  <c r="B229" i="1"/>
  <c r="O229" i="1"/>
  <c r="Q229" i="1"/>
  <c r="U229" i="1"/>
  <c r="P229" i="1"/>
  <c r="J229" i="1"/>
  <c r="E229" i="1"/>
  <c r="I229" i="1"/>
  <c r="K229" i="1"/>
  <c r="G229" i="1"/>
  <c r="N229" i="1"/>
  <c r="M229" i="1"/>
  <c r="T228" i="1"/>
  <c r="R228" i="1"/>
  <c r="T229" i="1" l="1"/>
  <c r="R229" i="1"/>
  <c r="M230" i="1"/>
  <c r="P230" i="1"/>
  <c r="L230" i="1"/>
  <c r="C231" i="1"/>
  <c r="B230" i="1"/>
  <c r="K230" i="1"/>
  <c r="G230" i="1"/>
  <c r="J230" i="1"/>
  <c r="N230" i="1"/>
  <c r="O230" i="1"/>
  <c r="Q230" i="1"/>
  <c r="I230" i="1"/>
  <c r="H230" i="1"/>
  <c r="E230" i="1"/>
  <c r="U230" i="1"/>
  <c r="S229" i="1"/>
  <c r="J231" i="1" l="1"/>
  <c r="N231" i="1"/>
  <c r="Q231" i="1"/>
  <c r="E231" i="1"/>
  <c r="U231" i="1"/>
  <c r="K231" i="1"/>
  <c r="I231" i="1"/>
  <c r="P231" i="1"/>
  <c r="G231" i="1"/>
  <c r="M231" i="1"/>
  <c r="H231" i="1"/>
  <c r="C232" i="1"/>
  <c r="L231" i="1"/>
  <c r="B231" i="1"/>
  <c r="O231" i="1"/>
  <c r="S230" i="1"/>
  <c r="T230" i="1"/>
  <c r="R230" i="1"/>
  <c r="P232" i="1" l="1"/>
  <c r="M232" i="1"/>
  <c r="K232" i="1"/>
  <c r="H232" i="1"/>
  <c r="L232" i="1"/>
  <c r="C233" i="1"/>
  <c r="B232" i="1"/>
  <c r="O232" i="1"/>
  <c r="G232" i="1"/>
  <c r="N232" i="1"/>
  <c r="I232" i="1"/>
  <c r="E232" i="1"/>
  <c r="U232" i="1"/>
  <c r="Q232" i="1"/>
  <c r="J232" i="1"/>
  <c r="S232" i="1" s="1"/>
  <c r="T231" i="1"/>
  <c r="R231" i="1"/>
  <c r="S231" i="1"/>
  <c r="H233" i="1" l="1"/>
  <c r="L233" i="1"/>
  <c r="C234" i="1"/>
  <c r="J233" i="1"/>
  <c r="U233" i="1"/>
  <c r="P233" i="1"/>
  <c r="B233" i="1"/>
  <c r="G233" i="1"/>
  <c r="N233" i="1"/>
  <c r="Q233" i="1"/>
  <c r="I233" i="1"/>
  <c r="O233" i="1"/>
  <c r="K233" i="1"/>
  <c r="E233" i="1"/>
  <c r="M233" i="1"/>
  <c r="R232" i="1"/>
  <c r="T232" i="1"/>
  <c r="S233" i="1" l="1"/>
  <c r="T233" i="1"/>
  <c r="R233" i="1"/>
  <c r="U234" i="1"/>
  <c r="P234" i="1"/>
  <c r="H234" i="1"/>
  <c r="Q234" i="1"/>
  <c r="I234" i="1"/>
  <c r="M234" i="1"/>
  <c r="L234" i="1"/>
  <c r="B234" i="1"/>
  <c r="O234" i="1"/>
  <c r="C235" i="1"/>
  <c r="K234" i="1"/>
  <c r="G234" i="1"/>
  <c r="J234" i="1"/>
  <c r="N234" i="1"/>
  <c r="E234" i="1"/>
  <c r="S234" i="1" l="1"/>
  <c r="J235" i="1"/>
  <c r="N235" i="1"/>
  <c r="Q235" i="1"/>
  <c r="E235" i="1"/>
  <c r="U235" i="1"/>
  <c r="P235" i="1"/>
  <c r="I235" i="1"/>
  <c r="M235" i="1"/>
  <c r="H235" i="1"/>
  <c r="L235" i="1"/>
  <c r="B235" i="1"/>
  <c r="O235" i="1"/>
  <c r="G235" i="1"/>
  <c r="C236" i="1"/>
  <c r="K235" i="1"/>
  <c r="T234" i="1"/>
  <c r="R234" i="1"/>
  <c r="R235" i="1" l="1"/>
  <c r="T235" i="1"/>
  <c r="I236" i="1"/>
  <c r="U236" i="1"/>
  <c r="P236" i="1"/>
  <c r="M236" i="1"/>
  <c r="H236" i="1"/>
  <c r="G236" i="1"/>
  <c r="J236" i="1"/>
  <c r="O236" i="1"/>
  <c r="L236" i="1"/>
  <c r="C237" i="1"/>
  <c r="Q236" i="1"/>
  <c r="B236" i="1"/>
  <c r="K236" i="1"/>
  <c r="E236" i="1"/>
  <c r="N236" i="1"/>
  <c r="S235" i="1"/>
  <c r="T236" i="1" l="1"/>
  <c r="R236" i="1"/>
  <c r="C238" i="1"/>
  <c r="B237" i="1"/>
  <c r="K237" i="1"/>
  <c r="O237" i="1"/>
  <c r="E237" i="1"/>
  <c r="M237" i="1"/>
  <c r="H237" i="1"/>
  <c r="G237" i="1"/>
  <c r="J237" i="1"/>
  <c r="N237" i="1"/>
  <c r="I237" i="1"/>
  <c r="Q237" i="1"/>
  <c r="U237" i="1"/>
  <c r="P237" i="1"/>
  <c r="L237" i="1"/>
  <c r="S236" i="1"/>
  <c r="S237" i="1" l="1"/>
  <c r="M238" i="1"/>
  <c r="H238" i="1"/>
  <c r="L238" i="1"/>
  <c r="C239" i="1"/>
  <c r="B238" i="1"/>
  <c r="K238" i="1"/>
  <c r="G238" i="1"/>
  <c r="J238" i="1"/>
  <c r="N238" i="1"/>
  <c r="E238" i="1"/>
  <c r="O238" i="1"/>
  <c r="Q238" i="1"/>
  <c r="I238" i="1"/>
  <c r="P238" i="1"/>
  <c r="U238" i="1"/>
  <c r="T237" i="1"/>
  <c r="R237" i="1"/>
  <c r="B239" i="1" l="1"/>
  <c r="O239" i="1"/>
  <c r="K239" i="1"/>
  <c r="J239" i="1"/>
  <c r="N239" i="1"/>
  <c r="G239" i="1"/>
  <c r="E239" i="1"/>
  <c r="H239" i="1"/>
  <c r="U239" i="1"/>
  <c r="Q239" i="1"/>
  <c r="I239" i="1"/>
  <c r="M239" i="1"/>
  <c r="L239" i="1"/>
  <c r="P239" i="1"/>
  <c r="C240" i="1"/>
  <c r="T238" i="1"/>
  <c r="R238" i="1"/>
  <c r="S238" i="1"/>
  <c r="S239" i="1" l="1"/>
  <c r="T239" i="1"/>
  <c r="R239" i="1"/>
  <c r="I240" i="1"/>
  <c r="U240" i="1"/>
  <c r="P240" i="1"/>
  <c r="B240" i="1"/>
  <c r="K240" i="1"/>
  <c r="M240" i="1"/>
  <c r="H240" i="1"/>
  <c r="N240" i="1"/>
  <c r="L240" i="1"/>
  <c r="C241" i="1"/>
  <c r="O240" i="1"/>
  <c r="G240" i="1"/>
  <c r="J240" i="1"/>
  <c r="E240" i="1"/>
  <c r="Q240" i="1"/>
  <c r="R240" i="1" l="1"/>
  <c r="T240" i="1"/>
  <c r="S240" i="1"/>
  <c r="C242" i="1"/>
  <c r="B241" i="1"/>
  <c r="O241" i="1"/>
  <c r="K241" i="1"/>
  <c r="J241" i="1"/>
  <c r="P241" i="1"/>
  <c r="L241" i="1"/>
  <c r="G241" i="1"/>
  <c r="Q241" i="1"/>
  <c r="U241" i="1"/>
  <c r="H241" i="1"/>
  <c r="N241" i="1"/>
  <c r="E241" i="1"/>
  <c r="I241" i="1"/>
  <c r="M241" i="1"/>
  <c r="S241" i="1" l="1"/>
  <c r="L242" i="1"/>
  <c r="B242" i="1"/>
  <c r="O242" i="1"/>
  <c r="J242" i="1"/>
  <c r="U242" i="1"/>
  <c r="H242" i="1"/>
  <c r="C243" i="1"/>
  <c r="K242" i="1"/>
  <c r="I242" i="1"/>
  <c r="P242" i="1"/>
  <c r="N242" i="1"/>
  <c r="Q242" i="1"/>
  <c r="E242" i="1"/>
  <c r="G242" i="1"/>
  <c r="M242" i="1"/>
  <c r="T241" i="1"/>
  <c r="R241" i="1"/>
  <c r="T242" i="1" l="1"/>
  <c r="R242" i="1"/>
  <c r="B243" i="1"/>
  <c r="O243" i="1"/>
  <c r="G243" i="1"/>
  <c r="K243" i="1"/>
  <c r="N243" i="1"/>
  <c r="E243" i="1"/>
  <c r="I243" i="1"/>
  <c r="U243" i="1"/>
  <c r="P243" i="1"/>
  <c r="J243" i="1"/>
  <c r="Q243" i="1"/>
  <c r="L243" i="1"/>
  <c r="M243" i="1"/>
  <c r="H243" i="1"/>
  <c r="C244" i="1"/>
  <c r="S242" i="1"/>
  <c r="S243" i="1" l="1"/>
  <c r="R243" i="1"/>
  <c r="T243" i="1"/>
  <c r="P244" i="1"/>
  <c r="M244" i="1"/>
  <c r="H244" i="1"/>
  <c r="L244" i="1"/>
  <c r="B244" i="1"/>
  <c r="G244" i="1"/>
  <c r="J244" i="1"/>
  <c r="C245" i="1"/>
  <c r="O244" i="1"/>
  <c r="K244" i="1"/>
  <c r="N244" i="1"/>
  <c r="Q244" i="1"/>
  <c r="E244" i="1"/>
  <c r="I244" i="1"/>
  <c r="U244" i="1"/>
  <c r="H245" i="1" l="1"/>
  <c r="L245" i="1"/>
  <c r="C246" i="1"/>
  <c r="G245" i="1"/>
  <c r="E245" i="1"/>
  <c r="B245" i="1"/>
  <c r="K245" i="1"/>
  <c r="Q245" i="1"/>
  <c r="I245" i="1"/>
  <c r="P245" i="1"/>
  <c r="M245" i="1"/>
  <c r="O245" i="1"/>
  <c r="J245" i="1"/>
  <c r="N245" i="1"/>
  <c r="U245" i="1"/>
  <c r="S244" i="1"/>
  <c r="T244" i="1"/>
  <c r="R244" i="1"/>
  <c r="T245" i="1" l="1"/>
  <c r="R245" i="1"/>
  <c r="M246" i="1"/>
  <c r="H246" i="1"/>
  <c r="L246" i="1"/>
  <c r="C247" i="1"/>
  <c r="B246" i="1"/>
  <c r="K246" i="1"/>
  <c r="Q246" i="1"/>
  <c r="E246" i="1"/>
  <c r="J246" i="1"/>
  <c r="N246" i="1"/>
  <c r="G246" i="1"/>
  <c r="P246" i="1"/>
  <c r="O246" i="1"/>
  <c r="U246" i="1"/>
  <c r="I246" i="1"/>
  <c r="S245" i="1"/>
  <c r="K247" i="1" l="1"/>
  <c r="G247" i="1"/>
  <c r="J247" i="1"/>
  <c r="N247" i="1"/>
  <c r="Q247" i="1"/>
  <c r="E247" i="1"/>
  <c r="L247" i="1"/>
  <c r="O247" i="1"/>
  <c r="I247" i="1"/>
  <c r="U247" i="1"/>
  <c r="P247" i="1"/>
  <c r="M247" i="1"/>
  <c r="C248" i="1"/>
  <c r="B247" i="1"/>
  <c r="H247" i="1"/>
  <c r="S246" i="1"/>
  <c r="T246" i="1"/>
  <c r="R246" i="1"/>
  <c r="S247" i="1" l="1"/>
  <c r="T247" i="1"/>
  <c r="R247" i="1"/>
  <c r="I248" i="1"/>
  <c r="U248" i="1"/>
  <c r="P248" i="1"/>
  <c r="H248" i="1"/>
  <c r="B248" i="1"/>
  <c r="K248" i="1"/>
  <c r="Q248" i="1"/>
  <c r="M248" i="1"/>
  <c r="C249" i="1"/>
  <c r="O248" i="1"/>
  <c r="G248" i="1"/>
  <c r="N248" i="1"/>
  <c r="E248" i="1"/>
  <c r="L248" i="1"/>
  <c r="J248" i="1"/>
  <c r="R248" i="1" l="1"/>
  <c r="T248" i="1"/>
  <c r="C250" i="1"/>
  <c r="B249" i="1"/>
  <c r="K249" i="1"/>
  <c r="G249" i="1"/>
  <c r="J249" i="1"/>
  <c r="Q249" i="1"/>
  <c r="I249" i="1"/>
  <c r="O249" i="1"/>
  <c r="M249" i="1"/>
  <c r="N249" i="1"/>
  <c r="E249" i="1"/>
  <c r="U249" i="1"/>
  <c r="P249" i="1"/>
  <c r="H249" i="1"/>
  <c r="L249" i="1"/>
  <c r="S248" i="1"/>
  <c r="S249" i="1" l="1"/>
  <c r="T249" i="1"/>
  <c r="R249" i="1"/>
  <c r="L250" i="1"/>
  <c r="B250" i="1"/>
  <c r="Q250" i="1"/>
  <c r="P250" i="1"/>
  <c r="C251" i="1"/>
  <c r="G250" i="1"/>
  <c r="J250" i="1"/>
  <c r="N250" i="1"/>
  <c r="M250" i="1"/>
  <c r="O250" i="1"/>
  <c r="K250" i="1"/>
  <c r="E250" i="1"/>
  <c r="I250" i="1"/>
  <c r="H250" i="1"/>
  <c r="U250" i="1"/>
  <c r="K251" i="1" l="1"/>
  <c r="G251" i="1"/>
  <c r="J251" i="1"/>
  <c r="N251" i="1"/>
  <c r="E251" i="1"/>
  <c r="L251" i="1"/>
  <c r="Q251" i="1"/>
  <c r="H251" i="1"/>
  <c r="O251" i="1"/>
  <c r="I251" i="1"/>
  <c r="P251" i="1"/>
  <c r="U251" i="1"/>
  <c r="M251" i="1"/>
  <c r="C252" i="1"/>
  <c r="B251" i="1"/>
  <c r="T250" i="1"/>
  <c r="R250" i="1"/>
  <c r="S250" i="1"/>
  <c r="S251" i="1" l="1"/>
  <c r="P252" i="1"/>
  <c r="M252" i="1"/>
  <c r="H252" i="1"/>
  <c r="L252" i="1"/>
  <c r="O252" i="1"/>
  <c r="I252" i="1"/>
  <c r="C253" i="1"/>
  <c r="B252" i="1"/>
  <c r="K252" i="1"/>
  <c r="G252" i="1"/>
  <c r="J252" i="1"/>
  <c r="Q252" i="1"/>
  <c r="U252" i="1"/>
  <c r="N252" i="1"/>
  <c r="E252" i="1"/>
  <c r="T251" i="1"/>
  <c r="R251" i="1"/>
  <c r="S252" i="1" l="1"/>
  <c r="C254" i="1"/>
  <c r="B253" i="1"/>
  <c r="O253" i="1"/>
  <c r="G253" i="1"/>
  <c r="I253" i="1"/>
  <c r="K253" i="1"/>
  <c r="N253" i="1"/>
  <c r="Q253" i="1"/>
  <c r="P253" i="1"/>
  <c r="J253" i="1"/>
  <c r="U253" i="1"/>
  <c r="M253" i="1"/>
  <c r="E253" i="1"/>
  <c r="L253" i="1"/>
  <c r="H253" i="1"/>
  <c r="R252" i="1"/>
  <c r="T252" i="1"/>
  <c r="T253" i="1" l="1"/>
  <c r="R253" i="1"/>
  <c r="S253" i="1"/>
  <c r="L254" i="1"/>
  <c r="C255" i="1"/>
  <c r="B254" i="1"/>
  <c r="K254" i="1"/>
  <c r="J254" i="1"/>
  <c r="N254" i="1"/>
  <c r="Q254" i="1"/>
  <c r="I254" i="1"/>
  <c r="U254" i="1"/>
  <c r="H254" i="1"/>
  <c r="O254" i="1"/>
  <c r="G254" i="1"/>
  <c r="M254" i="1"/>
  <c r="P254" i="1"/>
  <c r="E254" i="1"/>
  <c r="S254" i="1" l="1"/>
  <c r="T254" i="1"/>
  <c r="R254" i="1"/>
  <c r="J255" i="1"/>
  <c r="E255" i="1"/>
  <c r="Q255" i="1"/>
  <c r="N255" i="1"/>
  <c r="P255" i="1"/>
  <c r="U255" i="1"/>
  <c r="M255" i="1"/>
  <c r="C256" i="1"/>
  <c r="B255" i="1"/>
  <c r="I255" i="1"/>
  <c r="H255" i="1"/>
  <c r="L255" i="1"/>
  <c r="O255" i="1"/>
  <c r="K255" i="1"/>
  <c r="G255" i="1"/>
  <c r="S255" i="1" l="1"/>
  <c r="I256" i="1"/>
  <c r="U256" i="1"/>
  <c r="C257" i="1"/>
  <c r="G256" i="1"/>
  <c r="P256" i="1"/>
  <c r="M256" i="1"/>
  <c r="B256" i="1"/>
  <c r="K256" i="1"/>
  <c r="J256" i="1"/>
  <c r="E256" i="1"/>
  <c r="H256" i="1"/>
  <c r="L256" i="1"/>
  <c r="O256" i="1"/>
  <c r="N256" i="1"/>
  <c r="Q256" i="1"/>
  <c r="T255" i="1"/>
  <c r="R255" i="1"/>
  <c r="S256" i="1" l="1"/>
  <c r="O257" i="1"/>
  <c r="K257" i="1"/>
  <c r="G257" i="1"/>
  <c r="J257" i="1"/>
  <c r="P257" i="1"/>
  <c r="Q257" i="1"/>
  <c r="M257" i="1"/>
  <c r="H257" i="1"/>
  <c r="L257" i="1"/>
  <c r="N257" i="1"/>
  <c r="E257" i="1"/>
  <c r="I257" i="1"/>
  <c r="U257" i="1"/>
  <c r="B257" i="1"/>
  <c r="C258" i="1"/>
  <c r="R256" i="1"/>
  <c r="T256" i="1"/>
  <c r="S257" i="1" l="1"/>
  <c r="M258" i="1"/>
  <c r="H258" i="1"/>
  <c r="L258" i="1"/>
  <c r="B258" i="1"/>
  <c r="N258" i="1"/>
  <c r="E258" i="1"/>
  <c r="I258" i="1"/>
  <c r="U258" i="1"/>
  <c r="C259" i="1"/>
  <c r="K258" i="1"/>
  <c r="G258" i="1"/>
  <c r="O258" i="1"/>
  <c r="J258" i="1"/>
  <c r="Q258" i="1"/>
  <c r="P258" i="1"/>
  <c r="T257" i="1"/>
  <c r="R257" i="1"/>
  <c r="S258" i="1" l="1"/>
  <c r="T258" i="1"/>
  <c r="R258" i="1"/>
  <c r="K259" i="1"/>
  <c r="G259" i="1"/>
  <c r="J259" i="1"/>
  <c r="U259" i="1"/>
  <c r="N259" i="1"/>
  <c r="O259" i="1"/>
  <c r="Q259" i="1"/>
  <c r="E259" i="1"/>
  <c r="L259" i="1"/>
  <c r="B259" i="1"/>
  <c r="I259" i="1"/>
  <c r="M259" i="1"/>
  <c r="P259" i="1"/>
  <c r="C260" i="1"/>
  <c r="H259" i="1"/>
  <c r="S259" i="1" l="1"/>
  <c r="T259" i="1"/>
  <c r="R259" i="1"/>
  <c r="P260" i="1"/>
  <c r="M260" i="1"/>
  <c r="L260" i="1"/>
  <c r="B260" i="1"/>
  <c r="O260" i="1"/>
  <c r="H260" i="1"/>
  <c r="C261" i="1"/>
  <c r="K260" i="1"/>
  <c r="J260" i="1"/>
  <c r="Q260" i="1"/>
  <c r="I260" i="1"/>
  <c r="E260" i="1"/>
  <c r="G260" i="1"/>
  <c r="U260" i="1"/>
  <c r="N260" i="1"/>
  <c r="S260" i="1" l="1"/>
  <c r="R260" i="1"/>
  <c r="T260" i="1"/>
  <c r="O261" i="1"/>
  <c r="K261" i="1"/>
  <c r="G261" i="1"/>
  <c r="N261" i="1"/>
  <c r="J261" i="1"/>
  <c r="S261" i="1" s="1"/>
  <c r="Q261" i="1"/>
  <c r="P261" i="1"/>
  <c r="M261" i="1"/>
  <c r="L261" i="1"/>
  <c r="B261" i="1"/>
  <c r="E261" i="1"/>
  <c r="I261" i="1"/>
  <c r="C262" i="1"/>
  <c r="U261" i="1"/>
  <c r="H261" i="1"/>
  <c r="L262" i="1" l="1"/>
  <c r="C263" i="1"/>
  <c r="B262" i="1"/>
  <c r="K262" i="1"/>
  <c r="J262" i="1"/>
  <c r="P262" i="1"/>
  <c r="Q262" i="1"/>
  <c r="I262" i="1"/>
  <c r="O262" i="1"/>
  <c r="G262" i="1"/>
  <c r="N262" i="1"/>
  <c r="E262" i="1"/>
  <c r="H262" i="1"/>
  <c r="M262" i="1"/>
  <c r="U262" i="1"/>
  <c r="T261" i="1"/>
  <c r="R261" i="1"/>
  <c r="S262" i="1" l="1"/>
  <c r="T262" i="1"/>
  <c r="R262" i="1"/>
  <c r="K263" i="1"/>
  <c r="G263" i="1"/>
  <c r="N263" i="1"/>
  <c r="P263" i="1"/>
  <c r="L263" i="1"/>
  <c r="B263" i="1"/>
  <c r="J263" i="1"/>
  <c r="Q263" i="1"/>
  <c r="E263" i="1"/>
  <c r="M263" i="1"/>
  <c r="O263" i="1"/>
  <c r="I263" i="1"/>
  <c r="U263" i="1"/>
  <c r="H263" i="1"/>
  <c r="C264" i="1"/>
  <c r="T263" i="1" l="1"/>
  <c r="R263" i="1"/>
  <c r="P264" i="1"/>
  <c r="M264" i="1"/>
  <c r="H264" i="1"/>
  <c r="L264" i="1"/>
  <c r="C265" i="1"/>
  <c r="Q264" i="1"/>
  <c r="I264" i="1"/>
  <c r="B264" i="1"/>
  <c r="O264" i="1"/>
  <c r="U264" i="1"/>
  <c r="J264" i="1"/>
  <c r="E264" i="1"/>
  <c r="K264" i="1"/>
  <c r="G264" i="1"/>
  <c r="N264" i="1"/>
  <c r="S263" i="1"/>
  <c r="S264" i="1" l="1"/>
  <c r="R264" i="1"/>
  <c r="T264" i="1"/>
  <c r="L265" i="1"/>
  <c r="H265" i="1"/>
  <c r="B265" i="1"/>
  <c r="J265" i="1"/>
  <c r="P265" i="1"/>
  <c r="O265" i="1"/>
  <c r="K265" i="1"/>
  <c r="G265" i="1"/>
  <c r="N265" i="1"/>
  <c r="E265" i="1"/>
  <c r="M265" i="1"/>
  <c r="U265" i="1"/>
  <c r="Q265" i="1"/>
  <c r="I265" i="1"/>
  <c r="C266" i="1"/>
  <c r="S265" i="1" l="1"/>
  <c r="T265" i="1"/>
  <c r="R265" i="1"/>
  <c r="H266" i="1"/>
  <c r="B266" i="1"/>
  <c r="C267" i="1"/>
  <c r="N266" i="1"/>
  <c r="O266" i="1"/>
  <c r="U266" i="1"/>
  <c r="G266" i="1"/>
  <c r="M266" i="1"/>
  <c r="L266" i="1"/>
  <c r="Q266" i="1"/>
  <c r="K266" i="1"/>
  <c r="I266" i="1"/>
  <c r="J266" i="1"/>
  <c r="P266" i="1"/>
  <c r="E266" i="1"/>
  <c r="S266" i="1" l="1"/>
  <c r="M267" i="1"/>
  <c r="K267" i="1"/>
  <c r="J267" i="1"/>
  <c r="C268" i="1"/>
  <c r="I267" i="1"/>
  <c r="O267" i="1"/>
  <c r="Q267" i="1"/>
  <c r="H267" i="1"/>
  <c r="G267" i="1"/>
  <c r="B267" i="1"/>
  <c r="N267" i="1"/>
  <c r="E267" i="1"/>
  <c r="P267" i="1"/>
  <c r="L267" i="1"/>
  <c r="U267" i="1"/>
  <c r="T266" i="1"/>
  <c r="R266" i="1"/>
  <c r="B268" i="1" l="1"/>
  <c r="N268" i="1"/>
  <c r="K268" i="1"/>
  <c r="J268" i="1"/>
  <c r="U268" i="1"/>
  <c r="H268" i="1"/>
  <c r="C269" i="1"/>
  <c r="G268" i="1"/>
  <c r="M268" i="1"/>
  <c r="L268" i="1"/>
  <c r="O268" i="1"/>
  <c r="Q268" i="1"/>
  <c r="I268" i="1"/>
  <c r="E268" i="1"/>
  <c r="P268" i="1"/>
  <c r="S267" i="1"/>
  <c r="T267" i="1"/>
  <c r="R267" i="1"/>
  <c r="S268" i="1" l="1"/>
  <c r="T268" i="1"/>
  <c r="R268" i="1"/>
  <c r="Q269" i="1"/>
  <c r="L269" i="1"/>
  <c r="I269" i="1"/>
  <c r="E269" i="1"/>
  <c r="C270" i="1"/>
  <c r="U269" i="1"/>
  <c r="O269" i="1"/>
  <c r="M269" i="1"/>
  <c r="H269" i="1"/>
  <c r="N269" i="1"/>
  <c r="J269" i="1"/>
  <c r="G269" i="1"/>
  <c r="P269" i="1"/>
  <c r="K269" i="1"/>
  <c r="B269" i="1"/>
  <c r="T269" i="1" l="1"/>
  <c r="R269" i="1"/>
  <c r="S269" i="1"/>
  <c r="I270" i="1"/>
  <c r="N270" i="1"/>
  <c r="P270" i="1"/>
  <c r="M270" i="1"/>
  <c r="L270" i="1"/>
  <c r="O270" i="1"/>
  <c r="G270" i="1"/>
  <c r="J270" i="1"/>
  <c r="Q270" i="1"/>
  <c r="H270" i="1"/>
  <c r="K270" i="1"/>
  <c r="U270" i="1"/>
  <c r="C271" i="1"/>
  <c r="E270" i="1"/>
  <c r="B270" i="1"/>
  <c r="S270" i="1" l="1"/>
  <c r="G271" i="1"/>
  <c r="Q271" i="1"/>
  <c r="M271" i="1"/>
  <c r="O271" i="1"/>
  <c r="N271" i="1"/>
  <c r="L271" i="1"/>
  <c r="H271" i="1"/>
  <c r="I271" i="1"/>
  <c r="B271" i="1"/>
  <c r="E271" i="1"/>
  <c r="K271" i="1"/>
  <c r="U271" i="1"/>
  <c r="C272" i="1"/>
  <c r="P271" i="1"/>
  <c r="J271" i="1"/>
  <c r="R270" i="1"/>
  <c r="T270" i="1"/>
  <c r="S271" i="1" l="1"/>
  <c r="U272" i="1"/>
  <c r="G272" i="1"/>
  <c r="M272" i="1"/>
  <c r="C273" i="1"/>
  <c r="J272" i="1"/>
  <c r="H272" i="1"/>
  <c r="B272" i="1"/>
  <c r="K272" i="1"/>
  <c r="O272" i="1"/>
  <c r="L272" i="1"/>
  <c r="P272" i="1"/>
  <c r="I272" i="1"/>
  <c r="N272" i="1"/>
  <c r="E272" i="1"/>
  <c r="Q272" i="1"/>
  <c r="T271" i="1"/>
  <c r="R271" i="1"/>
  <c r="J273" i="1" l="1"/>
  <c r="U273" i="1"/>
  <c r="Q273" i="1"/>
  <c r="C274" i="1"/>
  <c r="I273" i="1"/>
  <c r="N273" i="1"/>
  <c r="M273" i="1"/>
  <c r="E273" i="1"/>
  <c r="O273" i="1"/>
  <c r="P273" i="1"/>
  <c r="G273" i="1"/>
  <c r="L273" i="1"/>
  <c r="B273" i="1"/>
  <c r="K273" i="1"/>
  <c r="H273" i="1"/>
  <c r="S272" i="1"/>
  <c r="T272" i="1"/>
  <c r="R272" i="1"/>
  <c r="P274" i="1" l="1"/>
  <c r="E274" i="1"/>
  <c r="I274" i="1"/>
  <c r="H274" i="1"/>
  <c r="B274" i="1"/>
  <c r="O274" i="1"/>
  <c r="G274" i="1"/>
  <c r="N274" i="1"/>
  <c r="C275" i="1"/>
  <c r="U274" i="1"/>
  <c r="M274" i="1"/>
  <c r="J274" i="1"/>
  <c r="L274" i="1"/>
  <c r="Q274" i="1"/>
  <c r="K274" i="1"/>
  <c r="T273" i="1"/>
  <c r="R273" i="1"/>
  <c r="S273" i="1"/>
  <c r="R274" i="1" l="1"/>
  <c r="T274" i="1"/>
  <c r="S274" i="1"/>
  <c r="C276" i="1"/>
  <c r="L275" i="1"/>
  <c r="O275" i="1"/>
  <c r="J275" i="1"/>
  <c r="B275" i="1"/>
  <c r="Q275" i="1"/>
  <c r="N275" i="1"/>
  <c r="K275" i="1"/>
  <c r="G275" i="1"/>
  <c r="I275" i="1"/>
  <c r="E275" i="1"/>
  <c r="U275" i="1"/>
  <c r="H275" i="1"/>
  <c r="P275" i="1"/>
  <c r="M275" i="1"/>
  <c r="S275" i="1" l="1"/>
  <c r="R275" i="1"/>
  <c r="T275" i="1"/>
  <c r="L276" i="1"/>
  <c r="H276" i="1"/>
  <c r="B276" i="1"/>
  <c r="N276" i="1"/>
  <c r="P276" i="1"/>
  <c r="Q276" i="1"/>
  <c r="K276" i="1"/>
  <c r="I276" i="1"/>
  <c r="G276" i="1"/>
  <c r="E276" i="1"/>
  <c r="O276" i="1"/>
  <c r="C277" i="1"/>
  <c r="J276" i="1"/>
  <c r="U276" i="1"/>
  <c r="M276" i="1"/>
  <c r="S276" i="1" l="1"/>
  <c r="J277" i="1"/>
  <c r="M277" i="1"/>
  <c r="I277" i="1"/>
  <c r="H277" i="1"/>
  <c r="L277" i="1"/>
  <c r="B277" i="1"/>
  <c r="Q277" i="1"/>
  <c r="C278" i="1"/>
  <c r="O277" i="1"/>
  <c r="G277" i="1"/>
  <c r="P277" i="1"/>
  <c r="N277" i="1"/>
  <c r="E277" i="1"/>
  <c r="U277" i="1"/>
  <c r="K277" i="1"/>
  <c r="T276" i="1"/>
  <c r="R276" i="1"/>
  <c r="I278" i="1" l="1"/>
  <c r="E278" i="1"/>
  <c r="B278" i="1"/>
  <c r="N278" i="1"/>
  <c r="U278" i="1"/>
  <c r="O278" i="1"/>
  <c r="L278" i="1"/>
  <c r="K278" i="1"/>
  <c r="P278" i="1"/>
  <c r="H278" i="1"/>
  <c r="C279" i="1"/>
  <c r="M278" i="1"/>
  <c r="J278" i="1"/>
  <c r="G278" i="1"/>
  <c r="Q278" i="1"/>
  <c r="T277" i="1"/>
  <c r="R277" i="1"/>
  <c r="S277" i="1"/>
  <c r="R278" i="1" l="1"/>
  <c r="T278" i="1"/>
  <c r="S278" i="1"/>
  <c r="O279" i="1"/>
  <c r="J279" i="1"/>
  <c r="G279" i="1"/>
  <c r="I279" i="1"/>
  <c r="N279" i="1"/>
  <c r="B279" i="1"/>
  <c r="U279" i="1"/>
  <c r="M279" i="1"/>
  <c r="H279" i="1"/>
  <c r="E279" i="1"/>
  <c r="Q279" i="1"/>
  <c r="C280" i="1"/>
  <c r="L279" i="1"/>
  <c r="K279" i="1"/>
  <c r="P279" i="1"/>
  <c r="S279" i="1" l="1"/>
  <c r="T279" i="1"/>
  <c r="R279" i="1"/>
  <c r="L280" i="1"/>
  <c r="C281" i="1"/>
  <c r="B280" i="1"/>
  <c r="K280" i="1"/>
  <c r="N280" i="1"/>
  <c r="E280" i="1"/>
  <c r="U280" i="1"/>
  <c r="M280" i="1"/>
  <c r="Q280" i="1"/>
  <c r="I280" i="1"/>
  <c r="P280" i="1"/>
  <c r="O280" i="1"/>
  <c r="J280" i="1"/>
  <c r="G280" i="1"/>
  <c r="H280" i="1"/>
  <c r="T280" i="1" l="1"/>
  <c r="R280" i="1"/>
  <c r="S280" i="1"/>
  <c r="J281" i="1"/>
  <c r="E281" i="1"/>
  <c r="Q281" i="1"/>
  <c r="O281" i="1"/>
  <c r="B281" i="1"/>
  <c r="H281" i="1"/>
  <c r="G281" i="1"/>
  <c r="N281" i="1"/>
  <c r="C282" i="1"/>
  <c r="I281" i="1"/>
  <c r="U281" i="1"/>
  <c r="P281" i="1"/>
  <c r="K281" i="1"/>
  <c r="M281" i="1"/>
  <c r="L281" i="1"/>
  <c r="C283" i="1" l="1"/>
  <c r="G282" i="1"/>
  <c r="P282" i="1"/>
  <c r="U282" i="1"/>
  <c r="O282" i="1"/>
  <c r="J282" i="1"/>
  <c r="N282" i="1"/>
  <c r="K282" i="1"/>
  <c r="M282" i="1"/>
  <c r="B282" i="1"/>
  <c r="H282" i="1"/>
  <c r="Q282" i="1"/>
  <c r="E282" i="1"/>
  <c r="I282" i="1"/>
  <c r="L282" i="1"/>
  <c r="S281" i="1"/>
  <c r="R281" i="1"/>
  <c r="T281" i="1"/>
  <c r="S282" i="1" l="1"/>
  <c r="R282" i="1"/>
  <c r="T282" i="1"/>
  <c r="C284" i="1"/>
  <c r="B283" i="1"/>
  <c r="O283" i="1"/>
  <c r="Q283" i="1"/>
  <c r="L283" i="1"/>
  <c r="N283" i="1"/>
  <c r="E283" i="1"/>
  <c r="K283" i="1"/>
  <c r="P283" i="1"/>
  <c r="U283" i="1"/>
  <c r="G283" i="1"/>
  <c r="H283" i="1"/>
  <c r="J283" i="1"/>
  <c r="M283" i="1"/>
  <c r="I283" i="1"/>
  <c r="S283" i="1" l="1"/>
  <c r="L284" i="1"/>
  <c r="O284" i="1"/>
  <c r="J284" i="1"/>
  <c r="H284" i="1"/>
  <c r="C285" i="1"/>
  <c r="P284" i="1"/>
  <c r="B284" i="1"/>
  <c r="Q284" i="1"/>
  <c r="K284" i="1"/>
  <c r="I284" i="1"/>
  <c r="N284" i="1"/>
  <c r="G284" i="1"/>
  <c r="U284" i="1"/>
  <c r="M284" i="1"/>
  <c r="E284" i="1"/>
  <c r="T283" i="1"/>
  <c r="R283" i="1"/>
  <c r="J285" i="1" l="1"/>
  <c r="P285" i="1"/>
  <c r="Q285" i="1"/>
  <c r="N285" i="1"/>
  <c r="M285" i="1"/>
  <c r="E285" i="1"/>
  <c r="U285" i="1"/>
  <c r="C286" i="1"/>
  <c r="I285" i="1"/>
  <c r="O285" i="1"/>
  <c r="K285" i="1"/>
  <c r="G285" i="1"/>
  <c r="H285" i="1"/>
  <c r="B285" i="1"/>
  <c r="L285" i="1"/>
  <c r="T284" i="1"/>
  <c r="R284" i="1"/>
  <c r="S284" i="1"/>
  <c r="S285" i="1" l="1"/>
  <c r="C287" i="1"/>
  <c r="B286" i="1"/>
  <c r="U286" i="1"/>
  <c r="O286" i="1"/>
  <c r="M286" i="1"/>
  <c r="G286" i="1"/>
  <c r="Q286" i="1"/>
  <c r="E286" i="1"/>
  <c r="J286" i="1"/>
  <c r="N286" i="1"/>
  <c r="L286" i="1"/>
  <c r="P286" i="1"/>
  <c r="I286" i="1"/>
  <c r="K286" i="1"/>
  <c r="H286" i="1"/>
  <c r="R285" i="1"/>
  <c r="T285" i="1"/>
  <c r="T286" i="1" l="1"/>
  <c r="R286" i="1"/>
  <c r="S286" i="1"/>
  <c r="O287" i="1"/>
  <c r="J287" i="1"/>
  <c r="I287" i="1"/>
  <c r="B287" i="1"/>
  <c r="K287" i="1"/>
  <c r="U287" i="1"/>
  <c r="G287" i="1"/>
  <c r="N287" i="1"/>
  <c r="E287" i="1"/>
  <c r="P287" i="1"/>
  <c r="M287" i="1"/>
  <c r="H287" i="1"/>
  <c r="Q287" i="1"/>
  <c r="L287" i="1"/>
  <c r="C288" i="1"/>
  <c r="S287" i="1" l="1"/>
  <c r="B288" i="1"/>
  <c r="Q288" i="1"/>
  <c r="K288" i="1"/>
  <c r="P288" i="1"/>
  <c r="E288" i="1"/>
  <c r="O288" i="1"/>
  <c r="U288" i="1"/>
  <c r="C289" i="1"/>
  <c r="I288" i="1"/>
  <c r="J288" i="1"/>
  <c r="M288" i="1"/>
  <c r="G288" i="1"/>
  <c r="N288" i="1"/>
  <c r="H288" i="1"/>
  <c r="L288" i="1"/>
  <c r="T287" i="1"/>
  <c r="R287" i="1"/>
  <c r="K289" i="1" l="1"/>
  <c r="M289" i="1"/>
  <c r="H289" i="1"/>
  <c r="C290" i="1"/>
  <c r="E289" i="1"/>
  <c r="G289" i="1"/>
  <c r="U289" i="1"/>
  <c r="P289" i="1"/>
  <c r="N289" i="1"/>
  <c r="J289" i="1"/>
  <c r="Q289" i="1"/>
  <c r="I289" i="1"/>
  <c r="O289" i="1"/>
  <c r="L289" i="1"/>
  <c r="B289" i="1"/>
  <c r="T288" i="1"/>
  <c r="R288" i="1"/>
  <c r="S288" i="1"/>
  <c r="P290" i="1" l="1"/>
  <c r="N290" i="1"/>
  <c r="H290" i="1"/>
  <c r="U290" i="1"/>
  <c r="O290" i="1"/>
  <c r="G290" i="1"/>
  <c r="J290" i="1"/>
  <c r="S290" i="1" s="1"/>
  <c r="B290" i="1"/>
  <c r="L290" i="1"/>
  <c r="C291" i="1"/>
  <c r="M290" i="1"/>
  <c r="K290" i="1"/>
  <c r="Q290" i="1"/>
  <c r="E290" i="1"/>
  <c r="I290" i="1"/>
  <c r="T289" i="1"/>
  <c r="R289" i="1"/>
  <c r="S289" i="1"/>
  <c r="R290" i="1" l="1"/>
  <c r="T290" i="1"/>
  <c r="J291" i="1"/>
  <c r="O291" i="1"/>
  <c r="I291" i="1"/>
  <c r="G291" i="1"/>
  <c r="Q291" i="1"/>
  <c r="U291" i="1"/>
  <c r="M291" i="1"/>
  <c r="H291" i="1"/>
  <c r="L291" i="1"/>
  <c r="C292" i="1"/>
  <c r="B291" i="1"/>
  <c r="N291" i="1"/>
  <c r="E291" i="1"/>
  <c r="K291" i="1"/>
  <c r="P291" i="1"/>
  <c r="T291" i="1" l="1"/>
  <c r="R291" i="1"/>
  <c r="B292" i="1"/>
  <c r="K292" i="1"/>
  <c r="I292" i="1"/>
  <c r="P292" i="1"/>
  <c r="Q292" i="1"/>
  <c r="N292" i="1"/>
  <c r="O292" i="1"/>
  <c r="J292" i="1"/>
  <c r="H292" i="1"/>
  <c r="L292" i="1"/>
  <c r="E292" i="1"/>
  <c r="M292" i="1"/>
  <c r="C293" i="1"/>
  <c r="U292" i="1"/>
  <c r="G292" i="1"/>
  <c r="S291" i="1"/>
  <c r="Q293" i="1" l="1"/>
  <c r="C294" i="1"/>
  <c r="I293" i="1"/>
  <c r="U293" i="1"/>
  <c r="N293" i="1"/>
  <c r="B293" i="1"/>
  <c r="H293" i="1"/>
  <c r="O293" i="1"/>
  <c r="P293" i="1"/>
  <c r="M293" i="1"/>
  <c r="J293" i="1"/>
  <c r="G293" i="1"/>
  <c r="L293" i="1"/>
  <c r="K293" i="1"/>
  <c r="E293" i="1"/>
  <c r="S292" i="1"/>
  <c r="T292" i="1"/>
  <c r="R292" i="1"/>
  <c r="T293" i="1" l="1"/>
  <c r="R293" i="1"/>
  <c r="S293" i="1"/>
  <c r="I294" i="1"/>
  <c r="K294" i="1"/>
  <c r="P294" i="1"/>
  <c r="E294" i="1"/>
  <c r="B294" i="1"/>
  <c r="G294" i="1"/>
  <c r="H294" i="1"/>
  <c r="C295" i="1"/>
  <c r="U294" i="1"/>
  <c r="O294" i="1"/>
  <c r="M294" i="1"/>
  <c r="J294" i="1"/>
  <c r="N294" i="1"/>
  <c r="Q294" i="1"/>
  <c r="L294" i="1"/>
  <c r="S294" i="1" l="1"/>
  <c r="C296" i="1"/>
  <c r="Q295" i="1"/>
  <c r="O295" i="1"/>
  <c r="L295" i="1"/>
  <c r="H295" i="1"/>
  <c r="G295" i="1"/>
  <c r="J295" i="1"/>
  <c r="N295" i="1"/>
  <c r="I295" i="1"/>
  <c r="E295" i="1"/>
  <c r="K295" i="1"/>
  <c r="U295" i="1"/>
  <c r="M295" i="1"/>
  <c r="B295" i="1"/>
  <c r="P295" i="1"/>
  <c r="R294" i="1"/>
  <c r="T294" i="1"/>
  <c r="S295" i="1" l="1"/>
  <c r="T295" i="1"/>
  <c r="R295" i="1"/>
  <c r="L296" i="1"/>
  <c r="J296" i="1"/>
  <c r="B296" i="1"/>
  <c r="K296" i="1"/>
  <c r="H296" i="1"/>
  <c r="Q296" i="1"/>
  <c r="C297" i="1"/>
  <c r="U296" i="1"/>
  <c r="P296" i="1"/>
  <c r="M296" i="1"/>
  <c r="I296" i="1"/>
  <c r="G296" i="1"/>
  <c r="N296" i="1"/>
  <c r="E296" i="1"/>
  <c r="O296" i="1"/>
  <c r="S296" i="1" l="1"/>
  <c r="T296" i="1"/>
  <c r="R296" i="1"/>
  <c r="Q297" i="1"/>
  <c r="C298" i="1"/>
  <c r="I297" i="1"/>
  <c r="O297" i="1"/>
  <c r="G297" i="1"/>
  <c r="H297" i="1"/>
  <c r="L297" i="1"/>
  <c r="E297" i="1"/>
  <c r="B297" i="1"/>
  <c r="U297" i="1"/>
  <c r="K297" i="1"/>
  <c r="J297" i="1"/>
  <c r="N297" i="1"/>
  <c r="P297" i="1"/>
  <c r="M297" i="1"/>
  <c r="S297" i="1" l="1"/>
  <c r="P298" i="1"/>
  <c r="E298" i="1"/>
  <c r="H298" i="1"/>
  <c r="C299" i="1"/>
  <c r="U298" i="1"/>
  <c r="O298" i="1"/>
  <c r="M298" i="1"/>
  <c r="B298" i="1"/>
  <c r="L298" i="1"/>
  <c r="I298" i="1"/>
  <c r="G298" i="1"/>
  <c r="J298" i="1"/>
  <c r="Q298" i="1"/>
  <c r="K298" i="1"/>
  <c r="N298" i="1"/>
  <c r="T297" i="1"/>
  <c r="R297" i="1"/>
  <c r="C300" i="1" l="1"/>
  <c r="L299" i="1"/>
  <c r="J299" i="1"/>
  <c r="P299" i="1"/>
  <c r="H299" i="1"/>
  <c r="O299" i="1"/>
  <c r="G299" i="1"/>
  <c r="I299" i="1"/>
  <c r="E299" i="1"/>
  <c r="U299" i="1"/>
  <c r="N299" i="1"/>
  <c r="B299" i="1"/>
  <c r="M299" i="1"/>
  <c r="Q299" i="1"/>
  <c r="K299" i="1"/>
  <c r="S298" i="1"/>
  <c r="R298" i="1"/>
  <c r="T298" i="1"/>
  <c r="S299" i="1" l="1"/>
  <c r="R299" i="1"/>
  <c r="T299" i="1"/>
  <c r="B300" i="1"/>
  <c r="P300" i="1"/>
  <c r="O300" i="1"/>
  <c r="M300" i="1"/>
  <c r="H300" i="1"/>
  <c r="L300" i="1"/>
  <c r="Q300" i="1"/>
  <c r="K300" i="1"/>
  <c r="N300" i="1"/>
  <c r="I300" i="1"/>
  <c r="C301" i="1"/>
  <c r="U300" i="1"/>
  <c r="E300" i="1"/>
  <c r="J300" i="1"/>
  <c r="G300" i="1"/>
  <c r="B301" i="1" l="1"/>
  <c r="M301" i="1"/>
  <c r="H301" i="1"/>
  <c r="K301" i="1"/>
  <c r="E301" i="1"/>
  <c r="P301" i="1"/>
  <c r="L301" i="1"/>
  <c r="J301" i="1"/>
  <c r="G301" i="1"/>
  <c r="Q301" i="1"/>
  <c r="C302" i="1"/>
  <c r="I301" i="1"/>
  <c r="N301" i="1"/>
  <c r="O301" i="1"/>
  <c r="U301" i="1"/>
  <c r="T300" i="1"/>
  <c r="R300" i="1"/>
  <c r="S300" i="1"/>
  <c r="S301" i="1" l="1"/>
  <c r="I302" i="1"/>
  <c r="N302" i="1"/>
  <c r="P302" i="1"/>
  <c r="L302" i="1"/>
  <c r="H302" i="1"/>
  <c r="K302" i="1"/>
  <c r="C303" i="1"/>
  <c r="M302" i="1"/>
  <c r="J302" i="1"/>
  <c r="Q302" i="1"/>
  <c r="G302" i="1"/>
  <c r="E302" i="1"/>
  <c r="B302" i="1"/>
  <c r="U302" i="1"/>
  <c r="O302" i="1"/>
  <c r="R301" i="1"/>
  <c r="T301" i="1"/>
  <c r="O303" i="1" l="1"/>
  <c r="B303" i="1"/>
  <c r="Q303" i="1"/>
  <c r="N303" i="1"/>
  <c r="E303" i="1"/>
  <c r="P303" i="1"/>
  <c r="G303" i="1"/>
  <c r="L303" i="1"/>
  <c r="I303" i="1"/>
  <c r="K303" i="1"/>
  <c r="H303" i="1"/>
  <c r="C304" i="1"/>
  <c r="U303" i="1"/>
  <c r="M303" i="1"/>
  <c r="J303" i="1"/>
  <c r="R302" i="1"/>
  <c r="T302" i="1"/>
  <c r="S302" i="1"/>
  <c r="S303" i="1" l="1"/>
  <c r="T303" i="1"/>
  <c r="R303" i="1"/>
  <c r="M304" i="1"/>
  <c r="C305" i="1"/>
  <c r="L304" i="1"/>
  <c r="P304" i="1"/>
  <c r="B304" i="1"/>
  <c r="Q304" i="1"/>
  <c r="K304" i="1"/>
  <c r="J304" i="1"/>
  <c r="H304" i="1"/>
  <c r="N304" i="1"/>
  <c r="E304" i="1"/>
  <c r="U304" i="1"/>
  <c r="G304" i="1"/>
  <c r="I304" i="1"/>
  <c r="O304" i="1"/>
  <c r="S304" i="1" l="1"/>
  <c r="J305" i="1"/>
  <c r="U305" i="1"/>
  <c r="Q305" i="1"/>
  <c r="C306" i="1"/>
  <c r="O305" i="1"/>
  <c r="G305" i="1"/>
  <c r="L305" i="1"/>
  <c r="B305" i="1"/>
  <c r="H305" i="1"/>
  <c r="I305" i="1"/>
  <c r="P305" i="1"/>
  <c r="N305" i="1"/>
  <c r="M305" i="1"/>
  <c r="K305" i="1"/>
  <c r="E305" i="1"/>
  <c r="R304" i="1"/>
  <c r="T304" i="1"/>
  <c r="P306" i="1" l="1"/>
  <c r="E306" i="1"/>
  <c r="B306" i="1"/>
  <c r="C307" i="1"/>
  <c r="G306" i="1"/>
  <c r="J306" i="1"/>
  <c r="K306" i="1"/>
  <c r="H306" i="1"/>
  <c r="O306" i="1"/>
  <c r="U306" i="1"/>
  <c r="M306" i="1"/>
  <c r="I306" i="1"/>
  <c r="N306" i="1"/>
  <c r="Q306" i="1"/>
  <c r="L306" i="1"/>
  <c r="T305" i="1"/>
  <c r="R305" i="1"/>
  <c r="S305" i="1"/>
  <c r="T306" i="1" l="1"/>
  <c r="R306" i="1"/>
  <c r="S306" i="1"/>
  <c r="O307" i="1"/>
  <c r="J307" i="1"/>
  <c r="I307" i="1"/>
  <c r="E307" i="1"/>
  <c r="P307" i="1"/>
  <c r="G307" i="1"/>
  <c r="N307" i="1"/>
  <c r="B307" i="1"/>
  <c r="K307" i="1"/>
  <c r="H307" i="1"/>
  <c r="C308" i="1"/>
  <c r="Q307" i="1"/>
  <c r="U307" i="1"/>
  <c r="M307" i="1"/>
  <c r="L307" i="1"/>
  <c r="S307" i="1" l="1"/>
  <c r="L308" i="1"/>
  <c r="H308" i="1"/>
  <c r="B308" i="1"/>
  <c r="Q308" i="1"/>
  <c r="K308" i="1"/>
  <c r="C309" i="1"/>
  <c r="E308" i="1"/>
  <c r="P308" i="1"/>
  <c r="U308" i="1"/>
  <c r="J308" i="1"/>
  <c r="I308" i="1"/>
  <c r="G308" i="1"/>
  <c r="M308" i="1"/>
  <c r="N308" i="1"/>
  <c r="O308" i="1"/>
  <c r="T307" i="1"/>
  <c r="R307" i="1"/>
  <c r="J309" i="1" l="1"/>
  <c r="M309" i="1"/>
  <c r="Q309" i="1"/>
  <c r="C310" i="1"/>
  <c r="I309" i="1"/>
  <c r="O309" i="1"/>
  <c r="H309" i="1"/>
  <c r="G309" i="1"/>
  <c r="L309" i="1"/>
  <c r="P309" i="1"/>
  <c r="E309" i="1"/>
  <c r="U309" i="1"/>
  <c r="B309" i="1"/>
  <c r="K309" i="1"/>
  <c r="N309" i="1"/>
  <c r="S308" i="1"/>
  <c r="T308" i="1"/>
  <c r="R308" i="1"/>
  <c r="T309" i="1" l="1"/>
  <c r="R309" i="1"/>
  <c r="P310" i="1"/>
  <c r="B310" i="1"/>
  <c r="N310" i="1"/>
  <c r="G310" i="1"/>
  <c r="H310" i="1"/>
  <c r="C311" i="1"/>
  <c r="U310" i="1"/>
  <c r="M310" i="1"/>
  <c r="L310" i="1"/>
  <c r="I310" i="1"/>
  <c r="E310" i="1"/>
  <c r="O310" i="1"/>
  <c r="J310" i="1"/>
  <c r="Q310" i="1"/>
  <c r="K310" i="1"/>
  <c r="S309" i="1"/>
  <c r="S310" i="1" l="1"/>
  <c r="C312" i="1"/>
  <c r="L311" i="1"/>
  <c r="O311" i="1"/>
  <c r="J311" i="1"/>
  <c r="G311" i="1"/>
  <c r="I311" i="1"/>
  <c r="N311" i="1"/>
  <c r="B311" i="1"/>
  <c r="E311" i="1"/>
  <c r="M311" i="1"/>
  <c r="H311" i="1"/>
  <c r="K311" i="1"/>
  <c r="Q311" i="1"/>
  <c r="U311" i="1"/>
  <c r="P311" i="1"/>
  <c r="R310" i="1"/>
  <c r="T310" i="1"/>
  <c r="T311" i="1" l="1"/>
  <c r="R311" i="1"/>
  <c r="S311" i="1"/>
  <c r="L312" i="1"/>
  <c r="C313" i="1"/>
  <c r="B312" i="1"/>
  <c r="K312" i="1"/>
  <c r="E312" i="1"/>
  <c r="Q312" i="1"/>
  <c r="I312" i="1"/>
  <c r="P312" i="1"/>
  <c r="N312" i="1"/>
  <c r="U312" i="1"/>
  <c r="O312" i="1"/>
  <c r="J312" i="1"/>
  <c r="H312" i="1"/>
  <c r="M312" i="1"/>
  <c r="G312" i="1"/>
  <c r="S312" i="1" l="1"/>
  <c r="Q313" i="1"/>
  <c r="C314" i="1"/>
  <c r="I313" i="1"/>
  <c r="L313" i="1"/>
  <c r="O313" i="1"/>
  <c r="U313" i="1"/>
  <c r="H313" i="1"/>
  <c r="J313" i="1"/>
  <c r="G313" i="1"/>
  <c r="P313" i="1"/>
  <c r="N313" i="1"/>
  <c r="B313" i="1"/>
  <c r="K313" i="1"/>
  <c r="M313" i="1"/>
  <c r="E313" i="1"/>
  <c r="T312" i="1"/>
  <c r="R312" i="1"/>
  <c r="S313" i="1" l="1"/>
  <c r="I314" i="1"/>
  <c r="L314" i="1"/>
  <c r="P314" i="1"/>
  <c r="K314" i="1"/>
  <c r="M314" i="1"/>
  <c r="H314" i="1"/>
  <c r="E314" i="1"/>
  <c r="C315" i="1"/>
  <c r="O314" i="1"/>
  <c r="J314" i="1"/>
  <c r="N314" i="1"/>
  <c r="U314" i="1"/>
  <c r="B314" i="1"/>
  <c r="G314" i="1"/>
  <c r="Q314" i="1"/>
  <c r="T313" i="1"/>
  <c r="R313" i="1"/>
  <c r="S314" i="1" l="1"/>
  <c r="O315" i="1"/>
  <c r="Q315" i="1"/>
  <c r="L315" i="1"/>
  <c r="J315" i="1"/>
  <c r="P315" i="1"/>
  <c r="H315" i="1"/>
  <c r="G315" i="1"/>
  <c r="U315" i="1"/>
  <c r="B315" i="1"/>
  <c r="N315" i="1"/>
  <c r="E315" i="1"/>
  <c r="K315" i="1"/>
  <c r="M315" i="1"/>
  <c r="I315" i="1"/>
  <c r="C316" i="1"/>
  <c r="R314" i="1"/>
  <c r="T314" i="1"/>
  <c r="S315" i="1" l="1"/>
  <c r="L316" i="1"/>
  <c r="O316" i="1"/>
  <c r="B316" i="1"/>
  <c r="Q316" i="1"/>
  <c r="K316" i="1"/>
  <c r="N316" i="1"/>
  <c r="E316" i="1"/>
  <c r="J316" i="1"/>
  <c r="G316" i="1"/>
  <c r="M316" i="1"/>
  <c r="I316" i="1"/>
  <c r="H316" i="1"/>
  <c r="U316" i="1"/>
  <c r="P316" i="1"/>
  <c r="C317" i="1"/>
  <c r="T315" i="1"/>
  <c r="R315" i="1"/>
  <c r="S316" i="1" l="1"/>
  <c r="Q317" i="1"/>
  <c r="I317" i="1"/>
  <c r="G317" i="1"/>
  <c r="H317" i="1"/>
  <c r="E317" i="1"/>
  <c r="U317" i="1"/>
  <c r="J317" i="1"/>
  <c r="C318" i="1"/>
  <c r="O317" i="1"/>
  <c r="M317" i="1"/>
  <c r="L317" i="1"/>
  <c r="B317" i="1"/>
  <c r="K317" i="1"/>
  <c r="P317" i="1"/>
  <c r="N317" i="1"/>
  <c r="T316" i="1"/>
  <c r="R316" i="1"/>
  <c r="S317" i="1" l="1"/>
  <c r="I318" i="1"/>
  <c r="K318" i="1"/>
  <c r="P318" i="1"/>
  <c r="E318" i="1"/>
  <c r="B318" i="1"/>
  <c r="C319" i="1"/>
  <c r="U318" i="1"/>
  <c r="M318" i="1"/>
  <c r="L318" i="1"/>
  <c r="H318" i="1"/>
  <c r="O318" i="1"/>
  <c r="G318" i="1"/>
  <c r="N318" i="1"/>
  <c r="Q318" i="1"/>
  <c r="J318" i="1"/>
  <c r="T317" i="1"/>
  <c r="R317" i="1"/>
  <c r="S318" i="1" l="1"/>
  <c r="O319" i="1"/>
  <c r="J319" i="1"/>
  <c r="G319" i="1"/>
  <c r="U319" i="1"/>
  <c r="H319" i="1"/>
  <c r="Q319" i="1"/>
  <c r="C320" i="1"/>
  <c r="I319" i="1"/>
  <c r="N319" i="1"/>
  <c r="E319" i="1"/>
  <c r="B319" i="1"/>
  <c r="K319" i="1"/>
  <c r="P319" i="1"/>
  <c r="M319" i="1"/>
  <c r="L319" i="1"/>
  <c r="R318" i="1"/>
  <c r="T318" i="1"/>
  <c r="B320" i="1" l="1"/>
  <c r="G320" i="1"/>
  <c r="Q320" i="1"/>
  <c r="K320" i="1"/>
  <c r="I320" i="1"/>
  <c r="P320" i="1"/>
  <c r="U320" i="1"/>
  <c r="M320" i="1"/>
  <c r="C321" i="1"/>
  <c r="N320" i="1"/>
  <c r="E320" i="1"/>
  <c r="L320" i="1"/>
  <c r="J320" i="1"/>
  <c r="H320" i="1"/>
  <c r="O320" i="1"/>
  <c r="T319" i="1"/>
  <c r="R319" i="1"/>
  <c r="S319" i="1"/>
  <c r="S320" i="1" l="1"/>
  <c r="T320" i="1"/>
  <c r="R320" i="1"/>
  <c r="K321" i="1"/>
  <c r="M321" i="1"/>
  <c r="J321" i="1"/>
  <c r="H321" i="1"/>
  <c r="Q321" i="1"/>
  <c r="I321" i="1"/>
  <c r="E321" i="1"/>
  <c r="C322" i="1"/>
  <c r="U321" i="1"/>
  <c r="L321" i="1"/>
  <c r="O321" i="1"/>
  <c r="G321" i="1"/>
  <c r="P321" i="1"/>
  <c r="N321" i="1"/>
  <c r="B321" i="1"/>
  <c r="S321" i="1" l="1"/>
  <c r="R321" i="1"/>
  <c r="T321" i="1"/>
  <c r="I322" i="1"/>
  <c r="B322" i="1"/>
  <c r="P322" i="1"/>
  <c r="N322" i="1"/>
  <c r="C323" i="1"/>
  <c r="M322" i="1"/>
  <c r="Q322" i="1"/>
  <c r="H322" i="1"/>
  <c r="L322" i="1"/>
  <c r="U322" i="1"/>
  <c r="O322" i="1"/>
  <c r="J322" i="1"/>
  <c r="K322" i="1"/>
  <c r="G322" i="1"/>
  <c r="E322" i="1"/>
  <c r="T322" i="1" l="1"/>
  <c r="R322" i="1"/>
  <c r="O323" i="1"/>
  <c r="I323" i="1"/>
  <c r="Q323" i="1"/>
  <c r="C324" i="1"/>
  <c r="J323" i="1"/>
  <c r="G323" i="1"/>
  <c r="B323" i="1"/>
  <c r="E323" i="1"/>
  <c r="M323" i="1"/>
  <c r="L323" i="1"/>
  <c r="N323" i="1"/>
  <c r="K323" i="1"/>
  <c r="U323" i="1"/>
  <c r="P323" i="1"/>
  <c r="H323" i="1"/>
  <c r="S322" i="1"/>
  <c r="S323" i="1" l="1"/>
  <c r="T323" i="1"/>
  <c r="R323" i="1"/>
  <c r="B324" i="1"/>
  <c r="K324" i="1"/>
  <c r="E324" i="1"/>
  <c r="J324" i="1"/>
  <c r="H324" i="1"/>
  <c r="L324" i="1"/>
  <c r="Q324" i="1"/>
  <c r="I324" i="1"/>
  <c r="P324" i="1"/>
  <c r="N324" i="1"/>
  <c r="O324" i="1"/>
  <c r="U324" i="1"/>
  <c r="M324" i="1"/>
  <c r="C325" i="1"/>
  <c r="G324" i="1"/>
  <c r="S324" i="1" l="1"/>
  <c r="J325" i="1"/>
  <c r="E325" i="1"/>
  <c r="Q325" i="1"/>
  <c r="N325" i="1"/>
  <c r="B325" i="1"/>
  <c r="M325" i="1"/>
  <c r="K325" i="1"/>
  <c r="C326" i="1"/>
  <c r="I325" i="1"/>
  <c r="U325" i="1"/>
  <c r="O325" i="1"/>
  <c r="G325" i="1"/>
  <c r="P325" i="1"/>
  <c r="L325" i="1"/>
  <c r="H325" i="1"/>
  <c r="T324" i="1"/>
  <c r="R324" i="1"/>
  <c r="P326" i="1" l="1"/>
  <c r="E326" i="1"/>
  <c r="U326" i="1"/>
  <c r="M326" i="1"/>
  <c r="L326" i="1"/>
  <c r="I326" i="1"/>
  <c r="H326" i="1"/>
  <c r="B326" i="1"/>
  <c r="C327" i="1"/>
  <c r="O326" i="1"/>
  <c r="Q326" i="1"/>
  <c r="G326" i="1"/>
  <c r="J326" i="1"/>
  <c r="K326" i="1"/>
  <c r="N326" i="1"/>
  <c r="T325" i="1"/>
  <c r="R325" i="1"/>
  <c r="S325" i="1"/>
  <c r="S326" i="1" l="1"/>
  <c r="R326" i="1"/>
  <c r="T326" i="1"/>
  <c r="O327" i="1"/>
  <c r="L327" i="1"/>
  <c r="G327" i="1"/>
  <c r="H327" i="1"/>
  <c r="J327" i="1"/>
  <c r="B327" i="1"/>
  <c r="N327" i="1"/>
  <c r="I327" i="1"/>
  <c r="E327" i="1"/>
  <c r="P327" i="1"/>
  <c r="M327" i="1"/>
  <c r="C328" i="1"/>
  <c r="K327" i="1"/>
  <c r="U327" i="1"/>
  <c r="Q327" i="1"/>
  <c r="S327" i="1" l="1"/>
  <c r="L328" i="1"/>
  <c r="J328" i="1"/>
  <c r="I328" i="1"/>
  <c r="H328" i="1"/>
  <c r="E328" i="1"/>
  <c r="B328" i="1"/>
  <c r="C329" i="1"/>
  <c r="Q328" i="1"/>
  <c r="K328" i="1"/>
  <c r="G328" i="1"/>
  <c r="P328" i="1"/>
  <c r="O328" i="1"/>
  <c r="N328" i="1"/>
  <c r="M328" i="1"/>
  <c r="U328" i="1"/>
  <c r="T327" i="1"/>
  <c r="R327" i="1"/>
  <c r="S328" i="1" l="1"/>
  <c r="J329" i="1"/>
  <c r="N329" i="1"/>
  <c r="I329" i="1"/>
  <c r="M329" i="1"/>
  <c r="G329" i="1"/>
  <c r="Q329" i="1"/>
  <c r="C330" i="1"/>
  <c r="O329" i="1"/>
  <c r="U329" i="1"/>
  <c r="H329" i="1"/>
  <c r="E329" i="1"/>
  <c r="B329" i="1"/>
  <c r="P329" i="1"/>
  <c r="L329" i="1"/>
  <c r="K329" i="1"/>
  <c r="T328" i="1"/>
  <c r="R328" i="1"/>
  <c r="P330" i="1" l="1"/>
  <c r="E330" i="1"/>
  <c r="B330" i="1"/>
  <c r="H330" i="1"/>
  <c r="J330" i="1"/>
  <c r="L330" i="1"/>
  <c r="K330" i="1"/>
  <c r="C331" i="1"/>
  <c r="U330" i="1"/>
  <c r="O330" i="1"/>
  <c r="N330" i="1"/>
  <c r="M330" i="1"/>
  <c r="G330" i="1"/>
  <c r="Q330" i="1"/>
  <c r="I330" i="1"/>
  <c r="T329" i="1"/>
  <c r="R329" i="1"/>
  <c r="S329" i="1"/>
  <c r="R330" i="1" l="1"/>
  <c r="T330" i="1"/>
  <c r="S330" i="1"/>
  <c r="O331" i="1"/>
  <c r="J331" i="1"/>
  <c r="H331" i="1"/>
  <c r="C332" i="1"/>
  <c r="G331" i="1"/>
  <c r="I331" i="1"/>
  <c r="N331" i="1"/>
  <c r="K331" i="1"/>
  <c r="B331" i="1"/>
  <c r="E331" i="1"/>
  <c r="U331" i="1"/>
  <c r="P331" i="1"/>
  <c r="M331" i="1"/>
  <c r="Q331" i="1"/>
  <c r="L331" i="1"/>
  <c r="R331" i="1" l="1"/>
  <c r="T331" i="1"/>
  <c r="S331" i="1"/>
  <c r="U332" i="1"/>
  <c r="G332" i="1"/>
  <c r="M332" i="1"/>
  <c r="O332" i="1"/>
  <c r="N332" i="1"/>
  <c r="Q332" i="1"/>
  <c r="B332" i="1"/>
  <c r="L332" i="1"/>
  <c r="I332" i="1"/>
  <c r="K332" i="1"/>
  <c r="P332" i="1"/>
  <c r="H332" i="1"/>
  <c r="C333" i="1"/>
  <c r="E332" i="1"/>
  <c r="J332" i="1"/>
  <c r="T332" i="1" l="1"/>
  <c r="R332" i="1"/>
  <c r="U333" i="1"/>
  <c r="H333" i="1"/>
  <c r="J333" i="1"/>
  <c r="O333" i="1"/>
  <c r="Q333" i="1"/>
  <c r="M333" i="1"/>
  <c r="E333" i="1"/>
  <c r="L333" i="1"/>
  <c r="B333" i="1"/>
  <c r="C334" i="1"/>
  <c r="P333" i="1"/>
  <c r="N333" i="1"/>
  <c r="I333" i="1"/>
  <c r="K333" i="1"/>
  <c r="G333" i="1"/>
  <c r="S332" i="1"/>
  <c r="Q334" i="1" l="1"/>
  <c r="L334" i="1"/>
  <c r="E334" i="1"/>
  <c r="H334" i="1"/>
  <c r="C335" i="1"/>
  <c r="M334" i="1"/>
  <c r="O334" i="1"/>
  <c r="N334" i="1"/>
  <c r="I334" i="1"/>
  <c r="P334" i="1"/>
  <c r="B334" i="1"/>
  <c r="U334" i="1"/>
  <c r="G334" i="1"/>
  <c r="J334" i="1"/>
  <c r="K334" i="1"/>
  <c r="S333" i="1"/>
  <c r="R333" i="1"/>
  <c r="T333" i="1"/>
  <c r="H335" i="1" l="1"/>
  <c r="B335" i="1"/>
  <c r="G335" i="1"/>
  <c r="K335" i="1"/>
  <c r="C336" i="1"/>
  <c r="L335" i="1"/>
  <c r="O335" i="1"/>
  <c r="E335" i="1"/>
  <c r="U335" i="1"/>
  <c r="P335" i="1"/>
  <c r="J335" i="1"/>
  <c r="N335" i="1"/>
  <c r="Q335" i="1"/>
  <c r="I335" i="1"/>
  <c r="M335" i="1"/>
  <c r="S334" i="1"/>
  <c r="R334" i="1"/>
  <c r="T334" i="1"/>
  <c r="S335" i="1" l="1"/>
  <c r="T335" i="1"/>
  <c r="R335" i="1"/>
  <c r="N336" i="1"/>
  <c r="J336" i="1"/>
  <c r="E336" i="1"/>
  <c r="H336" i="1"/>
  <c r="U336" i="1"/>
  <c r="I336" i="1"/>
  <c r="L336" i="1"/>
  <c r="G336" i="1"/>
  <c r="Q336" i="1"/>
  <c r="K336" i="1"/>
  <c r="M336" i="1"/>
  <c r="C337" i="1"/>
  <c r="B336" i="1"/>
  <c r="P336" i="1"/>
  <c r="O336" i="1"/>
  <c r="S336" i="1" l="1"/>
  <c r="M337" i="1"/>
  <c r="N337" i="1"/>
  <c r="L337" i="1"/>
  <c r="B337" i="1"/>
  <c r="E337" i="1"/>
  <c r="K337" i="1"/>
  <c r="O337" i="1"/>
  <c r="I337" i="1"/>
  <c r="P337" i="1"/>
  <c r="H337" i="1"/>
  <c r="C338" i="1"/>
  <c r="Q337" i="1"/>
  <c r="G337" i="1"/>
  <c r="U337" i="1"/>
  <c r="J337" i="1"/>
  <c r="T336" i="1"/>
  <c r="R336" i="1"/>
  <c r="S337" i="1" l="1"/>
  <c r="Q338" i="1"/>
  <c r="L338" i="1"/>
  <c r="E338" i="1"/>
  <c r="P338" i="1"/>
  <c r="I338" i="1"/>
  <c r="B338" i="1"/>
  <c r="H338" i="1"/>
  <c r="G338" i="1"/>
  <c r="U338" i="1"/>
  <c r="C339" i="1"/>
  <c r="O338" i="1"/>
  <c r="M338" i="1"/>
  <c r="K338" i="1"/>
  <c r="N338" i="1"/>
  <c r="J338" i="1"/>
  <c r="T337" i="1"/>
  <c r="R337" i="1"/>
  <c r="S338" i="1" l="1"/>
  <c r="C340" i="1"/>
  <c r="J339" i="1"/>
  <c r="Q339" i="1"/>
  <c r="I339" i="1"/>
  <c r="O339" i="1"/>
  <c r="B339" i="1"/>
  <c r="G339" i="1"/>
  <c r="K339" i="1"/>
  <c r="U339" i="1"/>
  <c r="M339" i="1"/>
  <c r="H339" i="1"/>
  <c r="L339" i="1"/>
  <c r="N339" i="1"/>
  <c r="E339" i="1"/>
  <c r="P339" i="1"/>
  <c r="R338" i="1"/>
  <c r="T338" i="1"/>
  <c r="T339" i="1" l="1"/>
  <c r="R339" i="1"/>
  <c r="S339" i="1"/>
  <c r="U340" i="1"/>
  <c r="L340" i="1"/>
  <c r="J340" i="1"/>
  <c r="Q340" i="1"/>
  <c r="M340" i="1"/>
  <c r="I340" i="1"/>
  <c r="B340" i="1"/>
  <c r="O340" i="1"/>
  <c r="G340" i="1"/>
  <c r="C341" i="1"/>
  <c r="K340" i="1"/>
  <c r="E340" i="1"/>
  <c r="N340" i="1"/>
  <c r="P340" i="1"/>
  <c r="H340" i="1"/>
  <c r="S340" i="1" l="1"/>
  <c r="L341" i="1"/>
  <c r="H341" i="1"/>
  <c r="B341" i="1"/>
  <c r="E341" i="1"/>
  <c r="I341" i="1"/>
  <c r="K341" i="1"/>
  <c r="J341" i="1"/>
  <c r="Q341" i="1"/>
  <c r="C342" i="1"/>
  <c r="O341" i="1"/>
  <c r="G341" i="1"/>
  <c r="U341" i="1"/>
  <c r="P341" i="1"/>
  <c r="M341" i="1"/>
  <c r="N341" i="1"/>
  <c r="R340" i="1"/>
  <c r="T340" i="1"/>
  <c r="S341" i="1" l="1"/>
  <c r="R341" i="1"/>
  <c r="T341" i="1"/>
  <c r="Q342" i="1"/>
  <c r="B342" i="1"/>
  <c r="I342" i="1"/>
  <c r="N342" i="1"/>
  <c r="E342" i="1"/>
  <c r="C343" i="1"/>
  <c r="O342" i="1"/>
  <c r="P342" i="1"/>
  <c r="L342" i="1"/>
  <c r="H342" i="1"/>
  <c r="U342" i="1"/>
  <c r="M342" i="1"/>
  <c r="G342" i="1"/>
  <c r="J342" i="1"/>
  <c r="K342" i="1"/>
  <c r="S342" i="1" l="1"/>
  <c r="H343" i="1"/>
  <c r="L343" i="1"/>
  <c r="J343" i="1"/>
  <c r="G343" i="1"/>
  <c r="M343" i="1"/>
  <c r="C344" i="1"/>
  <c r="N343" i="1"/>
  <c r="O343" i="1"/>
  <c r="B343" i="1"/>
  <c r="K343" i="1"/>
  <c r="Q343" i="1"/>
  <c r="E343" i="1"/>
  <c r="I343" i="1"/>
  <c r="U343" i="1"/>
  <c r="P343" i="1"/>
  <c r="T342" i="1"/>
  <c r="R342" i="1"/>
  <c r="S343" i="1" l="1"/>
  <c r="U344" i="1"/>
  <c r="L344" i="1"/>
  <c r="B344" i="1"/>
  <c r="O344" i="1"/>
  <c r="G344" i="1"/>
  <c r="Q344" i="1"/>
  <c r="M344" i="1"/>
  <c r="P344" i="1"/>
  <c r="N344" i="1"/>
  <c r="I344" i="1"/>
  <c r="K344" i="1"/>
  <c r="E344" i="1"/>
  <c r="C345" i="1"/>
  <c r="J344" i="1"/>
  <c r="H344" i="1"/>
  <c r="T343" i="1"/>
  <c r="R343" i="1"/>
  <c r="S344" i="1" l="1"/>
  <c r="L345" i="1"/>
  <c r="H345" i="1"/>
  <c r="J345" i="1"/>
  <c r="U345" i="1"/>
  <c r="B345" i="1"/>
  <c r="E345" i="1"/>
  <c r="K345" i="1"/>
  <c r="O345" i="1"/>
  <c r="C346" i="1"/>
  <c r="Q345" i="1"/>
  <c r="I345" i="1"/>
  <c r="N345" i="1"/>
  <c r="G345" i="1"/>
  <c r="M345" i="1"/>
  <c r="P345" i="1"/>
  <c r="T344" i="1"/>
  <c r="R344" i="1"/>
  <c r="S345" i="1" l="1"/>
  <c r="R345" i="1"/>
  <c r="T345" i="1"/>
  <c r="I346" i="1"/>
  <c r="E346" i="1"/>
  <c r="U346" i="1"/>
  <c r="O346" i="1"/>
  <c r="P346" i="1"/>
  <c r="B346" i="1"/>
  <c r="H346" i="1"/>
  <c r="C347" i="1"/>
  <c r="J346" i="1"/>
  <c r="M346" i="1"/>
  <c r="Q346" i="1"/>
  <c r="K346" i="1"/>
  <c r="G346" i="1"/>
  <c r="L346" i="1"/>
  <c r="N346" i="1"/>
  <c r="T346" i="1" l="1"/>
  <c r="R346" i="1"/>
  <c r="S346" i="1"/>
  <c r="H347" i="1"/>
  <c r="L347" i="1"/>
  <c r="B347" i="1"/>
  <c r="E347" i="1"/>
  <c r="C348" i="1"/>
  <c r="J347" i="1"/>
  <c r="O347" i="1"/>
  <c r="G347" i="1"/>
  <c r="K347" i="1"/>
  <c r="N347" i="1"/>
  <c r="Q347" i="1"/>
  <c r="I347" i="1"/>
  <c r="P347" i="1"/>
  <c r="U347" i="1"/>
  <c r="M347" i="1"/>
  <c r="O348" i="1" l="1"/>
  <c r="K348" i="1"/>
  <c r="E348" i="1"/>
  <c r="U348" i="1"/>
  <c r="Q348" i="1"/>
  <c r="G348" i="1"/>
  <c r="P348" i="1"/>
  <c r="H348" i="1"/>
  <c r="I348" i="1"/>
  <c r="N348" i="1"/>
  <c r="J348" i="1"/>
  <c r="L348" i="1"/>
  <c r="C349" i="1"/>
  <c r="M348" i="1"/>
  <c r="B348" i="1"/>
  <c r="T347" i="1"/>
  <c r="R347" i="1"/>
  <c r="S347" i="1"/>
  <c r="S348" i="1" l="1"/>
  <c r="T348" i="1"/>
  <c r="R348" i="1"/>
  <c r="M349" i="1"/>
  <c r="E349" i="1"/>
  <c r="L349" i="1"/>
  <c r="P349" i="1"/>
  <c r="H349" i="1"/>
  <c r="B349" i="1"/>
  <c r="N349" i="1"/>
  <c r="O349" i="1"/>
  <c r="I349" i="1"/>
  <c r="K349" i="1"/>
  <c r="C350" i="1"/>
  <c r="J349" i="1"/>
  <c r="Q349" i="1"/>
  <c r="G349" i="1"/>
  <c r="U349" i="1"/>
  <c r="S349" i="1" l="1"/>
  <c r="T349" i="1"/>
  <c r="R349" i="1"/>
  <c r="J350" i="1"/>
  <c r="N350" i="1"/>
  <c r="L350" i="1"/>
  <c r="E350" i="1"/>
  <c r="P350" i="1"/>
  <c r="G350" i="1"/>
  <c r="Q350" i="1"/>
  <c r="I350" i="1"/>
  <c r="B350" i="1"/>
  <c r="H350" i="1"/>
  <c r="U350" i="1"/>
  <c r="C351" i="1"/>
  <c r="K350" i="1"/>
  <c r="O350" i="1"/>
  <c r="M350" i="1"/>
  <c r="R350" i="1" l="1"/>
  <c r="T350" i="1"/>
  <c r="H351" i="1"/>
  <c r="B351" i="1"/>
  <c r="K351" i="1"/>
  <c r="I351" i="1"/>
  <c r="C352" i="1"/>
  <c r="L351" i="1"/>
  <c r="N351" i="1"/>
  <c r="Q351" i="1"/>
  <c r="O351" i="1"/>
  <c r="J351" i="1"/>
  <c r="P351" i="1"/>
  <c r="G351" i="1"/>
  <c r="E351" i="1"/>
  <c r="M351" i="1"/>
  <c r="U351" i="1"/>
  <c r="S350" i="1"/>
  <c r="G352" i="1" l="1"/>
  <c r="P352" i="1"/>
  <c r="J352" i="1"/>
  <c r="E352" i="1"/>
  <c r="M352" i="1"/>
  <c r="L352" i="1"/>
  <c r="N352" i="1"/>
  <c r="H352" i="1"/>
  <c r="U352" i="1"/>
  <c r="Q352" i="1"/>
  <c r="I352" i="1"/>
  <c r="B352" i="1"/>
  <c r="O352" i="1"/>
  <c r="C353" i="1"/>
  <c r="K352" i="1"/>
  <c r="T351" i="1"/>
  <c r="R351" i="1"/>
  <c r="S351" i="1"/>
  <c r="S352" i="1" l="1"/>
  <c r="M353" i="1"/>
  <c r="N353" i="1"/>
  <c r="H353" i="1"/>
  <c r="U353" i="1"/>
  <c r="L353" i="1"/>
  <c r="E353" i="1"/>
  <c r="K353" i="1"/>
  <c r="G353" i="1"/>
  <c r="P353" i="1"/>
  <c r="B353" i="1"/>
  <c r="C354" i="1"/>
  <c r="Q353" i="1"/>
  <c r="J353" i="1"/>
  <c r="O353" i="1"/>
  <c r="I353" i="1"/>
  <c r="T352" i="1"/>
  <c r="R352" i="1"/>
  <c r="Q354" i="1" l="1"/>
  <c r="L354" i="1"/>
  <c r="C355" i="1"/>
  <c r="I354" i="1"/>
  <c r="E354" i="1"/>
  <c r="H354" i="1"/>
  <c r="K354" i="1"/>
  <c r="J354" i="1"/>
  <c r="P354" i="1"/>
  <c r="B354" i="1"/>
  <c r="O354" i="1"/>
  <c r="G354" i="1"/>
  <c r="N354" i="1"/>
  <c r="M354" i="1"/>
  <c r="U354" i="1"/>
  <c r="S353" i="1"/>
  <c r="T353" i="1"/>
  <c r="R353" i="1"/>
  <c r="S354" i="1" l="1"/>
  <c r="H355" i="1"/>
  <c r="L355" i="1"/>
  <c r="O355" i="1"/>
  <c r="K355" i="1"/>
  <c r="E355" i="1"/>
  <c r="U355" i="1"/>
  <c r="C356" i="1"/>
  <c r="J355" i="1"/>
  <c r="N355" i="1"/>
  <c r="B355" i="1"/>
  <c r="G355" i="1"/>
  <c r="Q355" i="1"/>
  <c r="I355" i="1"/>
  <c r="P355" i="1"/>
  <c r="M355" i="1"/>
  <c r="R354" i="1"/>
  <c r="T354" i="1"/>
  <c r="R355" i="1" l="1"/>
  <c r="T355" i="1"/>
  <c r="G356" i="1"/>
  <c r="J356" i="1"/>
  <c r="Q356" i="1"/>
  <c r="E356" i="1"/>
  <c r="I356" i="1"/>
  <c r="P356" i="1"/>
  <c r="M356" i="1"/>
  <c r="K356" i="1"/>
  <c r="N356" i="1"/>
  <c r="L356" i="1"/>
  <c r="B356" i="1"/>
  <c r="O356" i="1"/>
  <c r="U356" i="1"/>
  <c r="C357" i="1"/>
  <c r="H356" i="1"/>
  <c r="S355" i="1"/>
  <c r="S356" i="1" l="1"/>
  <c r="E357" i="1"/>
  <c r="I357" i="1"/>
  <c r="U357" i="1"/>
  <c r="H357" i="1"/>
  <c r="M357" i="1"/>
  <c r="P357" i="1"/>
  <c r="C358" i="1"/>
  <c r="K357" i="1"/>
  <c r="G357" i="1"/>
  <c r="L357" i="1"/>
  <c r="N357" i="1"/>
  <c r="Q357" i="1"/>
  <c r="B357" i="1"/>
  <c r="O357" i="1"/>
  <c r="J357" i="1"/>
  <c r="T356" i="1"/>
  <c r="R356" i="1"/>
  <c r="K358" i="1" l="1"/>
  <c r="G358" i="1"/>
  <c r="J358" i="1"/>
  <c r="Q358" i="1"/>
  <c r="H358" i="1"/>
  <c r="N358" i="1"/>
  <c r="E358" i="1"/>
  <c r="U358" i="1"/>
  <c r="P358" i="1"/>
  <c r="I358" i="1"/>
  <c r="L358" i="1"/>
  <c r="M358" i="1"/>
  <c r="B358" i="1"/>
  <c r="C359" i="1"/>
  <c r="O358" i="1"/>
  <c r="S357" i="1"/>
  <c r="T357" i="1"/>
  <c r="R357" i="1"/>
  <c r="S358" i="1" l="1"/>
  <c r="P359" i="1"/>
  <c r="M359" i="1"/>
  <c r="H359" i="1"/>
  <c r="L359" i="1"/>
  <c r="B359" i="1"/>
  <c r="N359" i="1"/>
  <c r="Q359" i="1"/>
  <c r="C360" i="1"/>
  <c r="G359" i="1"/>
  <c r="J359" i="1"/>
  <c r="I359" i="1"/>
  <c r="O359" i="1"/>
  <c r="K359" i="1"/>
  <c r="E359" i="1"/>
  <c r="U359" i="1"/>
  <c r="T358" i="1"/>
  <c r="R358" i="1"/>
  <c r="C361" i="1" l="1"/>
  <c r="B360" i="1"/>
  <c r="G360" i="1"/>
  <c r="N360" i="1"/>
  <c r="O360" i="1"/>
  <c r="K360" i="1"/>
  <c r="J360" i="1"/>
  <c r="U360" i="1"/>
  <c r="L360" i="1"/>
  <c r="I360" i="1"/>
  <c r="M360" i="1"/>
  <c r="H360" i="1"/>
  <c r="Q360" i="1"/>
  <c r="E360" i="1"/>
  <c r="P360" i="1"/>
  <c r="S359" i="1"/>
  <c r="R359" i="1"/>
  <c r="T359" i="1"/>
  <c r="S360" i="1" l="1"/>
  <c r="R360" i="1"/>
  <c r="T360" i="1"/>
  <c r="L361" i="1"/>
  <c r="M361" i="1"/>
  <c r="U361" i="1"/>
  <c r="C362" i="1"/>
  <c r="B361" i="1"/>
  <c r="J361" i="1"/>
  <c r="O361" i="1"/>
  <c r="K361" i="1"/>
  <c r="G361" i="1"/>
  <c r="Q361" i="1"/>
  <c r="I361" i="1"/>
  <c r="P361" i="1"/>
  <c r="N361" i="1"/>
  <c r="E361" i="1"/>
  <c r="H361" i="1"/>
  <c r="S361" i="1" l="1"/>
  <c r="T361" i="1"/>
  <c r="R361" i="1"/>
  <c r="G362" i="1"/>
  <c r="K362" i="1"/>
  <c r="E362" i="1"/>
  <c r="B362" i="1"/>
  <c r="N362" i="1"/>
  <c r="P362" i="1"/>
  <c r="J362" i="1"/>
  <c r="U362" i="1"/>
  <c r="C363" i="1"/>
  <c r="H362" i="1"/>
  <c r="O362" i="1"/>
  <c r="I362" i="1"/>
  <c r="Q362" i="1"/>
  <c r="M362" i="1"/>
  <c r="L362" i="1"/>
  <c r="J363" i="1" l="1"/>
  <c r="M363" i="1"/>
  <c r="Q363" i="1"/>
  <c r="C364" i="1"/>
  <c r="B363" i="1"/>
  <c r="I363" i="1"/>
  <c r="L363" i="1"/>
  <c r="H363" i="1"/>
  <c r="E363" i="1"/>
  <c r="P363" i="1"/>
  <c r="K363" i="1"/>
  <c r="O363" i="1"/>
  <c r="N363" i="1"/>
  <c r="U363" i="1"/>
  <c r="G363" i="1"/>
  <c r="T362" i="1"/>
  <c r="R362" i="1"/>
  <c r="S362" i="1"/>
  <c r="C365" i="1" l="1"/>
  <c r="O364" i="1"/>
  <c r="U364" i="1"/>
  <c r="M364" i="1"/>
  <c r="L364" i="1"/>
  <c r="B364" i="1"/>
  <c r="K364" i="1"/>
  <c r="G364" i="1"/>
  <c r="E364" i="1"/>
  <c r="Q364" i="1"/>
  <c r="J364" i="1"/>
  <c r="I364" i="1"/>
  <c r="H364" i="1"/>
  <c r="P364" i="1"/>
  <c r="N364" i="1"/>
  <c r="T363" i="1"/>
  <c r="R363" i="1"/>
  <c r="S363" i="1"/>
  <c r="S364" i="1" l="1"/>
  <c r="T364" i="1"/>
  <c r="R364" i="1"/>
  <c r="P365" i="1"/>
  <c r="H365" i="1"/>
  <c r="N365" i="1"/>
  <c r="C366" i="1"/>
  <c r="O365" i="1"/>
  <c r="G365" i="1"/>
  <c r="U365" i="1"/>
  <c r="E365" i="1"/>
  <c r="B365" i="1"/>
  <c r="M365" i="1"/>
  <c r="L365" i="1"/>
  <c r="K365" i="1"/>
  <c r="Q365" i="1"/>
  <c r="J365" i="1"/>
  <c r="I365" i="1"/>
  <c r="J366" i="1" l="1"/>
  <c r="C367" i="1"/>
  <c r="G366" i="1"/>
  <c r="M366" i="1"/>
  <c r="O366" i="1"/>
  <c r="Q366" i="1"/>
  <c r="N366" i="1"/>
  <c r="H366" i="1"/>
  <c r="L366" i="1"/>
  <c r="P366" i="1"/>
  <c r="U366" i="1"/>
  <c r="K366" i="1"/>
  <c r="E366" i="1"/>
  <c r="B366" i="1"/>
  <c r="I366" i="1"/>
  <c r="S365" i="1"/>
  <c r="T365" i="1"/>
  <c r="R365" i="1"/>
  <c r="T366" i="1" l="1"/>
  <c r="R366" i="1"/>
  <c r="N367" i="1"/>
  <c r="B367" i="1"/>
  <c r="J367" i="1"/>
  <c r="O367" i="1"/>
  <c r="P367" i="1"/>
  <c r="L367" i="1"/>
  <c r="H367" i="1"/>
  <c r="G367" i="1"/>
  <c r="E367" i="1"/>
  <c r="U367" i="1"/>
  <c r="K367" i="1"/>
  <c r="C368" i="1"/>
  <c r="I367" i="1"/>
  <c r="M367" i="1"/>
  <c r="Q367" i="1"/>
  <c r="S366" i="1"/>
  <c r="S367" i="1" l="1"/>
  <c r="K368" i="1"/>
  <c r="N368" i="1"/>
  <c r="I368" i="1"/>
  <c r="M368" i="1"/>
  <c r="C369" i="1"/>
  <c r="L368" i="1"/>
  <c r="J368" i="1"/>
  <c r="S368" i="1" s="1"/>
  <c r="G368" i="1"/>
  <c r="P368" i="1"/>
  <c r="U368" i="1"/>
  <c r="H368" i="1"/>
  <c r="Q368" i="1"/>
  <c r="E368" i="1"/>
  <c r="O368" i="1"/>
  <c r="B368" i="1"/>
  <c r="T367" i="1"/>
  <c r="R367" i="1"/>
  <c r="I369" i="1" l="1"/>
  <c r="E369" i="1"/>
  <c r="B369" i="1"/>
  <c r="N369" i="1"/>
  <c r="M369" i="1"/>
  <c r="J369" i="1"/>
  <c r="U369" i="1"/>
  <c r="C370" i="1"/>
  <c r="O369" i="1"/>
  <c r="K369" i="1"/>
  <c r="Q369" i="1"/>
  <c r="P369" i="1"/>
  <c r="G369" i="1"/>
  <c r="H369" i="1"/>
  <c r="L369" i="1"/>
  <c r="T368" i="1"/>
  <c r="R368" i="1"/>
  <c r="S369" i="1" l="1"/>
  <c r="R369" i="1"/>
  <c r="T369" i="1"/>
  <c r="P370" i="1"/>
  <c r="J370" i="1"/>
  <c r="H370" i="1"/>
  <c r="E370" i="1"/>
  <c r="C371" i="1"/>
  <c r="O370" i="1"/>
  <c r="G370" i="1"/>
  <c r="M370" i="1"/>
  <c r="Q370" i="1"/>
  <c r="B370" i="1"/>
  <c r="I370" i="1"/>
  <c r="U370" i="1"/>
  <c r="L370" i="1"/>
  <c r="N370" i="1"/>
  <c r="K370" i="1"/>
  <c r="S370" i="1" l="1"/>
  <c r="N371" i="1"/>
  <c r="I371" i="1"/>
  <c r="E371" i="1"/>
  <c r="H371" i="1"/>
  <c r="B371" i="1"/>
  <c r="Q371" i="1"/>
  <c r="C372" i="1"/>
  <c r="U371" i="1"/>
  <c r="K371" i="1"/>
  <c r="P371" i="1"/>
  <c r="O371" i="1"/>
  <c r="M371" i="1"/>
  <c r="J371" i="1"/>
  <c r="L371" i="1"/>
  <c r="G371" i="1"/>
  <c r="T370" i="1"/>
  <c r="R370" i="1"/>
  <c r="S371" i="1" l="1"/>
  <c r="T371" i="1"/>
  <c r="R371" i="1"/>
  <c r="B372" i="1"/>
  <c r="E372" i="1"/>
  <c r="P372" i="1"/>
  <c r="Q372" i="1"/>
  <c r="N372" i="1"/>
  <c r="J372" i="1"/>
  <c r="K372" i="1"/>
  <c r="O372" i="1"/>
  <c r="C373" i="1"/>
  <c r="U372" i="1"/>
  <c r="I372" i="1"/>
  <c r="H372" i="1"/>
  <c r="L372" i="1"/>
  <c r="M372" i="1"/>
  <c r="G372" i="1"/>
  <c r="S372" i="1" l="1"/>
  <c r="Q373" i="1"/>
  <c r="P373" i="1"/>
  <c r="I373" i="1"/>
  <c r="N373" i="1"/>
  <c r="M373" i="1"/>
  <c r="C374" i="1"/>
  <c r="L373" i="1"/>
  <c r="K373" i="1"/>
  <c r="O373" i="1"/>
  <c r="H373" i="1"/>
  <c r="E373" i="1"/>
  <c r="U373" i="1"/>
  <c r="B373" i="1"/>
  <c r="G373" i="1"/>
  <c r="J373" i="1"/>
  <c r="T372" i="1"/>
  <c r="R372" i="1"/>
  <c r="T373" i="1" l="1"/>
  <c r="R373" i="1"/>
  <c r="H374" i="1"/>
  <c r="N374" i="1"/>
  <c r="L374" i="1"/>
  <c r="O374" i="1"/>
  <c r="G374" i="1"/>
  <c r="E374" i="1"/>
  <c r="C375" i="1"/>
  <c r="K374" i="1"/>
  <c r="Q374" i="1"/>
  <c r="U374" i="1"/>
  <c r="I374" i="1"/>
  <c r="M374" i="1"/>
  <c r="J374" i="1"/>
  <c r="B374" i="1"/>
  <c r="P374" i="1"/>
  <c r="S373" i="1"/>
  <c r="S374" i="1" l="1"/>
  <c r="T374" i="1"/>
  <c r="R374" i="1"/>
  <c r="E375" i="1"/>
  <c r="L375" i="1"/>
  <c r="U375" i="1"/>
  <c r="J375" i="1"/>
  <c r="M375" i="1"/>
  <c r="H375" i="1"/>
  <c r="B375" i="1"/>
  <c r="I375" i="1"/>
  <c r="O375" i="1"/>
  <c r="G375" i="1"/>
  <c r="K375" i="1"/>
  <c r="C376" i="1"/>
  <c r="Q375" i="1"/>
  <c r="N375" i="1"/>
  <c r="P375" i="1"/>
  <c r="S375" i="1" l="1"/>
  <c r="L376" i="1"/>
  <c r="N376" i="1"/>
  <c r="J376" i="1"/>
  <c r="H376" i="1"/>
  <c r="I376" i="1"/>
  <c r="B376" i="1"/>
  <c r="K376" i="1"/>
  <c r="G376" i="1"/>
  <c r="E376" i="1"/>
  <c r="P376" i="1"/>
  <c r="O376" i="1"/>
  <c r="C377" i="1"/>
  <c r="Q376" i="1"/>
  <c r="M376" i="1"/>
  <c r="U376" i="1"/>
  <c r="T375" i="1"/>
  <c r="R375" i="1"/>
  <c r="R376" i="1" l="1"/>
  <c r="T376" i="1"/>
  <c r="S376" i="1"/>
  <c r="Q377" i="1"/>
  <c r="H377" i="1"/>
  <c r="I377" i="1"/>
  <c r="E377" i="1"/>
  <c r="U377" i="1"/>
  <c r="M377" i="1"/>
  <c r="P377" i="1"/>
  <c r="N377" i="1"/>
  <c r="B377" i="1"/>
  <c r="J377" i="1"/>
  <c r="C378" i="1"/>
  <c r="O377" i="1"/>
  <c r="K377" i="1"/>
  <c r="G377" i="1"/>
  <c r="L377" i="1"/>
  <c r="P378" i="1" l="1"/>
  <c r="J378" i="1"/>
  <c r="H378" i="1"/>
  <c r="U378" i="1"/>
  <c r="M378" i="1"/>
  <c r="K378" i="1"/>
  <c r="E378" i="1"/>
  <c r="C379" i="1"/>
  <c r="G378" i="1"/>
  <c r="L378" i="1"/>
  <c r="I378" i="1"/>
  <c r="B378" i="1"/>
  <c r="O378" i="1"/>
  <c r="N378" i="1"/>
  <c r="Q378" i="1"/>
  <c r="S377" i="1"/>
  <c r="R377" i="1"/>
  <c r="T377" i="1"/>
  <c r="S378" i="1" l="1"/>
  <c r="N379" i="1"/>
  <c r="I379" i="1"/>
  <c r="H379" i="1"/>
  <c r="M379" i="1"/>
  <c r="C380" i="1"/>
  <c r="O379" i="1"/>
  <c r="G379" i="1"/>
  <c r="E379" i="1"/>
  <c r="U379" i="1"/>
  <c r="Q379" i="1"/>
  <c r="P379" i="1"/>
  <c r="B379" i="1"/>
  <c r="K379" i="1"/>
  <c r="L379" i="1"/>
  <c r="J379" i="1"/>
  <c r="R378" i="1"/>
  <c r="T378" i="1"/>
  <c r="S379" i="1" l="1"/>
  <c r="L380" i="1"/>
  <c r="G380" i="1"/>
  <c r="B380" i="1"/>
  <c r="E380" i="1"/>
  <c r="K380" i="1"/>
  <c r="J380" i="1"/>
  <c r="Q380" i="1"/>
  <c r="M380" i="1"/>
  <c r="P380" i="1"/>
  <c r="O380" i="1"/>
  <c r="N380" i="1"/>
  <c r="I380" i="1"/>
  <c r="H380" i="1"/>
  <c r="C381" i="1"/>
  <c r="U380" i="1"/>
  <c r="T379" i="1"/>
  <c r="R379" i="1"/>
  <c r="S380" i="1" l="1"/>
  <c r="J381" i="1"/>
  <c r="B381" i="1"/>
  <c r="Q381" i="1"/>
  <c r="I381" i="1"/>
  <c r="E381" i="1"/>
  <c r="U381" i="1"/>
  <c r="P381" i="1"/>
  <c r="N381" i="1"/>
  <c r="L381" i="1"/>
  <c r="H381" i="1"/>
  <c r="G381" i="1"/>
  <c r="M381" i="1"/>
  <c r="C382" i="1"/>
  <c r="O381" i="1"/>
  <c r="K381" i="1"/>
  <c r="T380" i="1"/>
  <c r="R380" i="1"/>
  <c r="R381" i="1" l="1"/>
  <c r="T381" i="1"/>
  <c r="H382" i="1"/>
  <c r="N382" i="1"/>
  <c r="L382" i="1"/>
  <c r="O382" i="1"/>
  <c r="J382" i="1"/>
  <c r="E382" i="1"/>
  <c r="B382" i="1"/>
  <c r="C383" i="1"/>
  <c r="U382" i="1"/>
  <c r="G382" i="1"/>
  <c r="M382" i="1"/>
  <c r="Q382" i="1"/>
  <c r="K382" i="1"/>
  <c r="P382" i="1"/>
  <c r="I382" i="1"/>
  <c r="S381" i="1"/>
  <c r="S382" i="1" l="1"/>
  <c r="E383" i="1"/>
  <c r="L383" i="1"/>
  <c r="J383" i="1"/>
  <c r="M383" i="1"/>
  <c r="K383" i="1"/>
  <c r="I383" i="1"/>
  <c r="P383" i="1"/>
  <c r="U383" i="1"/>
  <c r="C384" i="1"/>
  <c r="G383" i="1"/>
  <c r="O383" i="1"/>
  <c r="H383" i="1"/>
  <c r="B383" i="1"/>
  <c r="Q383" i="1"/>
  <c r="N383" i="1"/>
  <c r="T382" i="1"/>
  <c r="R382" i="1"/>
  <c r="S383" i="1" l="1"/>
  <c r="R383" i="1"/>
  <c r="T383" i="1"/>
  <c r="L384" i="1"/>
  <c r="N384" i="1"/>
  <c r="B384" i="1"/>
  <c r="J384" i="1"/>
  <c r="K384" i="1"/>
  <c r="H384" i="1"/>
  <c r="I384" i="1"/>
  <c r="Q384" i="1"/>
  <c r="E384" i="1"/>
  <c r="M384" i="1"/>
  <c r="C385" i="1"/>
  <c r="G384" i="1"/>
  <c r="P384" i="1"/>
  <c r="O384" i="1"/>
  <c r="U384" i="1"/>
  <c r="Q385" i="1" l="1"/>
  <c r="H385" i="1"/>
  <c r="I385" i="1"/>
  <c r="E385" i="1"/>
  <c r="U385" i="1"/>
  <c r="B385" i="1"/>
  <c r="O385" i="1"/>
  <c r="P385" i="1"/>
  <c r="G385" i="1"/>
  <c r="C386" i="1"/>
  <c r="N385" i="1"/>
  <c r="L385" i="1"/>
  <c r="K385" i="1"/>
  <c r="J385" i="1"/>
  <c r="M385" i="1"/>
  <c r="S384" i="1"/>
  <c r="T384" i="1"/>
  <c r="R384" i="1"/>
  <c r="S385" i="1" l="1"/>
  <c r="P386" i="1"/>
  <c r="J386" i="1"/>
  <c r="H386" i="1"/>
  <c r="E386" i="1"/>
  <c r="C387" i="1"/>
  <c r="M386" i="1"/>
  <c r="K386" i="1"/>
  <c r="B386" i="1"/>
  <c r="N386" i="1"/>
  <c r="L386" i="1"/>
  <c r="O386" i="1"/>
  <c r="U386" i="1"/>
  <c r="G386" i="1"/>
  <c r="I386" i="1"/>
  <c r="Q386" i="1"/>
  <c r="R385" i="1"/>
  <c r="T385" i="1"/>
  <c r="O387" i="1" l="1"/>
  <c r="J387" i="1"/>
  <c r="I387" i="1"/>
  <c r="B387" i="1"/>
  <c r="E387" i="1"/>
  <c r="K387" i="1"/>
  <c r="U387" i="1"/>
  <c r="Q387" i="1"/>
  <c r="L387" i="1"/>
  <c r="G387" i="1"/>
  <c r="P387" i="1"/>
  <c r="N387" i="1"/>
  <c r="M387" i="1"/>
  <c r="H387" i="1"/>
  <c r="C388" i="1"/>
  <c r="R386" i="1"/>
  <c r="T386" i="1"/>
  <c r="S386" i="1"/>
  <c r="M388" i="1" l="1"/>
  <c r="H388" i="1"/>
  <c r="L388" i="1"/>
  <c r="G388" i="1"/>
  <c r="I388" i="1"/>
  <c r="K388" i="1"/>
  <c r="N388" i="1"/>
  <c r="U388" i="1"/>
  <c r="B388" i="1"/>
  <c r="Q388" i="1"/>
  <c r="C389" i="1"/>
  <c r="P388" i="1"/>
  <c r="J388" i="1"/>
  <c r="E388" i="1"/>
  <c r="O388" i="1"/>
  <c r="T387" i="1"/>
  <c r="R387" i="1"/>
  <c r="S387" i="1"/>
  <c r="J389" i="1" l="1"/>
  <c r="H389" i="1"/>
  <c r="C390" i="1"/>
  <c r="G389" i="1"/>
  <c r="U389" i="1"/>
  <c r="Q389" i="1"/>
  <c r="P389" i="1"/>
  <c r="B389" i="1"/>
  <c r="K389" i="1"/>
  <c r="I389" i="1"/>
  <c r="O389" i="1"/>
  <c r="E389" i="1"/>
  <c r="N389" i="1"/>
  <c r="M389" i="1"/>
  <c r="L389" i="1"/>
  <c r="S388" i="1"/>
  <c r="T388" i="1"/>
  <c r="R388" i="1"/>
  <c r="I390" i="1" l="1"/>
  <c r="B390" i="1"/>
  <c r="N390" i="1"/>
  <c r="M390" i="1"/>
  <c r="P390" i="1"/>
  <c r="H390" i="1"/>
  <c r="L390" i="1"/>
  <c r="C391" i="1"/>
  <c r="Q390" i="1"/>
  <c r="E390" i="1"/>
  <c r="U390" i="1"/>
  <c r="O390" i="1"/>
  <c r="G390" i="1"/>
  <c r="J390" i="1"/>
  <c r="K390" i="1"/>
  <c r="T389" i="1"/>
  <c r="R389" i="1"/>
  <c r="S389" i="1"/>
  <c r="S390" i="1" l="1"/>
  <c r="T390" i="1"/>
  <c r="R390" i="1"/>
  <c r="C392" i="1"/>
  <c r="J391" i="1"/>
  <c r="O391" i="1"/>
  <c r="N391" i="1"/>
  <c r="I391" i="1"/>
  <c r="G391" i="1"/>
  <c r="H391" i="1"/>
  <c r="L391" i="1"/>
  <c r="B391" i="1"/>
  <c r="Q391" i="1"/>
  <c r="E391" i="1"/>
  <c r="K391" i="1"/>
  <c r="U391" i="1"/>
  <c r="P391" i="1"/>
  <c r="M391" i="1"/>
  <c r="S391" i="1" l="1"/>
  <c r="L392" i="1"/>
  <c r="C393" i="1"/>
  <c r="B392" i="1"/>
  <c r="Q392" i="1"/>
  <c r="K392" i="1"/>
  <c r="P392" i="1"/>
  <c r="J392" i="1"/>
  <c r="U392" i="1"/>
  <c r="M392" i="1"/>
  <c r="O392" i="1"/>
  <c r="E392" i="1"/>
  <c r="I392" i="1"/>
  <c r="N392" i="1"/>
  <c r="H392" i="1"/>
  <c r="G392" i="1"/>
  <c r="T391" i="1"/>
  <c r="R391" i="1"/>
  <c r="S392" i="1" l="1"/>
  <c r="T392" i="1"/>
  <c r="R392" i="1"/>
  <c r="J393" i="1"/>
  <c r="E393" i="1"/>
  <c r="C394" i="1"/>
  <c r="U393" i="1"/>
  <c r="L393" i="1"/>
  <c r="B393" i="1"/>
  <c r="Q393" i="1"/>
  <c r="I393" i="1"/>
  <c r="P393" i="1"/>
  <c r="H393" i="1"/>
  <c r="N393" i="1"/>
  <c r="M393" i="1"/>
  <c r="O393" i="1"/>
  <c r="G393" i="1"/>
  <c r="K393" i="1"/>
  <c r="S393" i="1" l="1"/>
  <c r="T393" i="1"/>
  <c r="R393" i="1"/>
  <c r="I394" i="1"/>
  <c r="K394" i="1"/>
  <c r="P394" i="1"/>
  <c r="E394" i="1"/>
  <c r="H394" i="1"/>
  <c r="Q394" i="1"/>
  <c r="B394" i="1"/>
  <c r="C395" i="1"/>
  <c r="O394" i="1"/>
  <c r="G394" i="1"/>
  <c r="J394" i="1"/>
  <c r="U394" i="1"/>
  <c r="L394" i="1"/>
  <c r="M394" i="1"/>
  <c r="N394" i="1"/>
  <c r="R394" i="1" l="1"/>
  <c r="T394" i="1"/>
  <c r="O395" i="1"/>
  <c r="L395" i="1"/>
  <c r="G395" i="1"/>
  <c r="J395" i="1"/>
  <c r="I395" i="1"/>
  <c r="H395" i="1"/>
  <c r="B395" i="1"/>
  <c r="Q395" i="1"/>
  <c r="M395" i="1"/>
  <c r="C396" i="1"/>
  <c r="N395" i="1"/>
  <c r="K395" i="1"/>
  <c r="U395" i="1"/>
  <c r="P395" i="1"/>
  <c r="E395" i="1"/>
  <c r="S394" i="1"/>
  <c r="S395" i="1" l="1"/>
  <c r="B396" i="1"/>
  <c r="K396" i="1"/>
  <c r="N396" i="1"/>
  <c r="M396" i="1"/>
  <c r="L396" i="1"/>
  <c r="Q396" i="1"/>
  <c r="I396" i="1"/>
  <c r="H396" i="1"/>
  <c r="G396" i="1"/>
  <c r="E396" i="1"/>
  <c r="C397" i="1"/>
  <c r="U396" i="1"/>
  <c r="O396" i="1"/>
  <c r="J396" i="1"/>
  <c r="S396" i="1" s="1"/>
  <c r="P396" i="1"/>
  <c r="T395" i="1"/>
  <c r="R395" i="1"/>
  <c r="J397" i="1" l="1"/>
  <c r="N397" i="1"/>
  <c r="Q397" i="1"/>
  <c r="O397" i="1"/>
  <c r="G397" i="1"/>
  <c r="L397" i="1"/>
  <c r="K397" i="1"/>
  <c r="I397" i="1"/>
  <c r="M397" i="1"/>
  <c r="C398" i="1"/>
  <c r="P397" i="1"/>
  <c r="H397" i="1"/>
  <c r="E397" i="1"/>
  <c r="U397" i="1"/>
  <c r="B397" i="1"/>
  <c r="T396" i="1"/>
  <c r="R396" i="1"/>
  <c r="T397" i="1" l="1"/>
  <c r="R397" i="1"/>
  <c r="P398" i="1"/>
  <c r="E398" i="1"/>
  <c r="H398" i="1"/>
  <c r="C399" i="1"/>
  <c r="O398" i="1"/>
  <c r="Q398" i="1"/>
  <c r="K398" i="1"/>
  <c r="B398" i="1"/>
  <c r="M398" i="1"/>
  <c r="G398" i="1"/>
  <c r="J398" i="1"/>
  <c r="N398" i="1"/>
  <c r="U398" i="1"/>
  <c r="L398" i="1"/>
  <c r="I398" i="1"/>
  <c r="S397" i="1"/>
  <c r="S398" i="1" l="1"/>
  <c r="R398" i="1"/>
  <c r="T398" i="1"/>
  <c r="O399" i="1"/>
  <c r="J399" i="1"/>
  <c r="G399" i="1"/>
  <c r="I399" i="1"/>
  <c r="N399" i="1"/>
  <c r="B399" i="1"/>
  <c r="K399" i="1"/>
  <c r="E399" i="1"/>
  <c r="M399" i="1"/>
  <c r="U399" i="1"/>
  <c r="Q399" i="1"/>
  <c r="C400" i="1"/>
  <c r="P399" i="1"/>
  <c r="H399" i="1"/>
  <c r="L399" i="1"/>
  <c r="S399" i="1" l="1"/>
  <c r="L400" i="1"/>
  <c r="G400" i="1"/>
  <c r="B400" i="1"/>
  <c r="K400" i="1"/>
  <c r="N400" i="1"/>
  <c r="I400" i="1"/>
  <c r="P400" i="1"/>
  <c r="O400" i="1"/>
  <c r="U400" i="1"/>
  <c r="Q400" i="1"/>
  <c r="H400" i="1"/>
  <c r="C401" i="1"/>
  <c r="M400" i="1"/>
  <c r="E400" i="1"/>
  <c r="J400" i="1"/>
  <c r="S400" i="1" s="1"/>
  <c r="R399" i="1"/>
  <c r="T399" i="1"/>
  <c r="K401" i="1" l="1"/>
  <c r="H401" i="1"/>
  <c r="J401" i="1"/>
  <c r="C402" i="1"/>
  <c r="U401" i="1"/>
  <c r="G401" i="1"/>
  <c r="P401" i="1"/>
  <c r="E401" i="1"/>
  <c r="Q401" i="1"/>
  <c r="O401" i="1"/>
  <c r="I401" i="1"/>
  <c r="L401" i="1"/>
  <c r="N401" i="1"/>
  <c r="M401" i="1"/>
  <c r="B401" i="1"/>
  <c r="T400" i="1"/>
  <c r="R400" i="1"/>
  <c r="S401" i="1" l="1"/>
  <c r="T401" i="1"/>
  <c r="R401" i="1"/>
  <c r="P402" i="1"/>
  <c r="L402" i="1"/>
  <c r="C403" i="1"/>
  <c r="U402" i="1"/>
  <c r="O402" i="1"/>
  <c r="H402" i="1"/>
  <c r="K402" i="1"/>
  <c r="M402" i="1"/>
  <c r="I402" i="1"/>
  <c r="N402" i="1"/>
  <c r="E402" i="1"/>
  <c r="G402" i="1"/>
  <c r="J402" i="1"/>
  <c r="B402" i="1"/>
  <c r="Q402" i="1"/>
  <c r="S402" i="1" l="1"/>
  <c r="R402" i="1"/>
  <c r="T402" i="1"/>
  <c r="G403" i="1"/>
  <c r="Q403" i="1"/>
  <c r="N403" i="1"/>
  <c r="K403" i="1"/>
  <c r="L403" i="1"/>
  <c r="E403" i="1"/>
  <c r="H403" i="1"/>
  <c r="U403" i="1"/>
  <c r="P403" i="1"/>
  <c r="M403" i="1"/>
  <c r="O403" i="1"/>
  <c r="I403" i="1"/>
  <c r="J403" i="1"/>
  <c r="B403" i="1"/>
  <c r="C404" i="1"/>
  <c r="S403" i="1" l="1"/>
  <c r="T403" i="1"/>
  <c r="R403" i="1"/>
  <c r="B404" i="1"/>
  <c r="K404" i="1"/>
  <c r="Q404" i="1"/>
  <c r="I404" i="1"/>
  <c r="O404" i="1"/>
  <c r="U404" i="1"/>
  <c r="M404" i="1"/>
  <c r="N404" i="1"/>
  <c r="H404" i="1"/>
  <c r="L404" i="1"/>
  <c r="J404" i="1"/>
  <c r="E404" i="1"/>
  <c r="G404" i="1"/>
  <c r="P404" i="1"/>
  <c r="C405" i="1"/>
  <c r="S404" i="1" l="1"/>
  <c r="T404" i="1"/>
  <c r="R404" i="1"/>
  <c r="Q405" i="1"/>
  <c r="C406" i="1"/>
  <c r="I405" i="1"/>
  <c r="P405" i="1"/>
  <c r="N405" i="1"/>
  <c r="L405" i="1"/>
  <c r="O405" i="1"/>
  <c r="G405" i="1"/>
  <c r="B405" i="1"/>
  <c r="E405" i="1"/>
  <c r="U405" i="1"/>
  <c r="M405" i="1"/>
  <c r="H405" i="1"/>
  <c r="K405" i="1"/>
  <c r="J405" i="1"/>
  <c r="P406" i="1" l="1"/>
  <c r="E406" i="1"/>
  <c r="B406" i="1"/>
  <c r="I406" i="1"/>
  <c r="H406" i="1"/>
  <c r="C407" i="1"/>
  <c r="U406" i="1"/>
  <c r="O406" i="1"/>
  <c r="G406" i="1"/>
  <c r="M406" i="1"/>
  <c r="N406" i="1"/>
  <c r="K406" i="1"/>
  <c r="J406" i="1"/>
  <c r="Q406" i="1"/>
  <c r="L406" i="1"/>
  <c r="T405" i="1"/>
  <c r="R405" i="1"/>
  <c r="S405" i="1"/>
  <c r="S406" i="1" l="1"/>
  <c r="O407" i="1"/>
  <c r="J407" i="1"/>
  <c r="L407" i="1"/>
  <c r="G407" i="1"/>
  <c r="I407" i="1"/>
  <c r="N407" i="1"/>
  <c r="E407" i="1"/>
  <c r="K407" i="1"/>
  <c r="U407" i="1"/>
  <c r="H407" i="1"/>
  <c r="B407" i="1"/>
  <c r="C408" i="1"/>
  <c r="P407" i="1"/>
  <c r="Q407" i="1"/>
  <c r="M407" i="1"/>
  <c r="R406" i="1"/>
  <c r="T406" i="1"/>
  <c r="L408" i="1" l="1"/>
  <c r="H408" i="1"/>
  <c r="N408" i="1"/>
  <c r="P408" i="1"/>
  <c r="O408" i="1"/>
  <c r="M408" i="1"/>
  <c r="B408" i="1"/>
  <c r="Q408" i="1"/>
  <c r="K408" i="1"/>
  <c r="G408" i="1"/>
  <c r="I408" i="1"/>
  <c r="C409" i="1"/>
  <c r="E408" i="1"/>
  <c r="U408" i="1"/>
  <c r="J408" i="1"/>
  <c r="S407" i="1"/>
  <c r="T407" i="1"/>
  <c r="R407" i="1"/>
  <c r="S408" i="1" l="1"/>
  <c r="Q409" i="1"/>
  <c r="O409" i="1"/>
  <c r="H409" i="1"/>
  <c r="E409" i="1"/>
  <c r="C410" i="1"/>
  <c r="I409" i="1"/>
  <c r="G409" i="1"/>
  <c r="U409" i="1"/>
  <c r="B409" i="1"/>
  <c r="N409" i="1"/>
  <c r="J409" i="1"/>
  <c r="M409" i="1"/>
  <c r="L409" i="1"/>
  <c r="P409" i="1"/>
  <c r="K409" i="1"/>
  <c r="T408" i="1"/>
  <c r="R408" i="1"/>
  <c r="Q410" i="1" l="1"/>
  <c r="K410" i="1"/>
  <c r="I410" i="1"/>
  <c r="E410" i="1"/>
  <c r="P410" i="1"/>
  <c r="H410" i="1"/>
  <c r="O410" i="1"/>
  <c r="G410" i="1"/>
  <c r="J410" i="1"/>
  <c r="B410" i="1"/>
  <c r="N410" i="1"/>
  <c r="C411" i="1"/>
  <c r="M410" i="1"/>
  <c r="U410" i="1"/>
  <c r="L410" i="1"/>
  <c r="S409" i="1"/>
  <c r="T409" i="1"/>
  <c r="R409" i="1"/>
  <c r="S410" i="1" l="1"/>
  <c r="R410" i="1"/>
  <c r="T410" i="1"/>
  <c r="O411" i="1"/>
  <c r="J411" i="1"/>
  <c r="G411" i="1"/>
  <c r="I411" i="1"/>
  <c r="P411" i="1"/>
  <c r="N411" i="1"/>
  <c r="B411" i="1"/>
  <c r="E411" i="1"/>
  <c r="U411" i="1"/>
  <c r="L411" i="1"/>
  <c r="K411" i="1"/>
  <c r="M411" i="1"/>
  <c r="H411" i="1"/>
  <c r="Q411" i="1"/>
  <c r="C412" i="1"/>
  <c r="T411" i="1" l="1"/>
  <c r="R411" i="1"/>
  <c r="S411" i="1"/>
  <c r="L412" i="1"/>
  <c r="C413" i="1"/>
  <c r="O412" i="1"/>
  <c r="G412" i="1"/>
  <c r="B412" i="1"/>
  <c r="K412" i="1"/>
  <c r="N412" i="1"/>
  <c r="Q412" i="1"/>
  <c r="I412" i="1"/>
  <c r="P412" i="1"/>
  <c r="E412" i="1"/>
  <c r="M412" i="1"/>
  <c r="U412" i="1"/>
  <c r="J412" i="1"/>
  <c r="H412" i="1"/>
  <c r="S412" i="1" l="1"/>
  <c r="Q413" i="1"/>
  <c r="P413" i="1"/>
  <c r="L413" i="1"/>
  <c r="N413" i="1"/>
  <c r="H413" i="1"/>
  <c r="C414" i="1"/>
  <c r="I413" i="1"/>
  <c r="U413" i="1"/>
  <c r="M413" i="1"/>
  <c r="O413" i="1"/>
  <c r="G413" i="1"/>
  <c r="B413" i="1"/>
  <c r="K413" i="1"/>
  <c r="J413" i="1"/>
  <c r="E413" i="1"/>
  <c r="T412" i="1"/>
  <c r="R412" i="1"/>
  <c r="S413" i="1" l="1"/>
  <c r="R413" i="1"/>
  <c r="T413" i="1"/>
  <c r="I414" i="1"/>
  <c r="L414" i="1"/>
  <c r="K414" i="1"/>
  <c r="C415" i="1"/>
  <c r="O414" i="1"/>
  <c r="P414" i="1"/>
  <c r="M414" i="1"/>
  <c r="G414" i="1"/>
  <c r="N414" i="1"/>
  <c r="H414" i="1"/>
  <c r="E414" i="1"/>
  <c r="U414" i="1"/>
  <c r="B414" i="1"/>
  <c r="Q414" i="1"/>
  <c r="J414" i="1"/>
  <c r="H415" i="1" l="1"/>
  <c r="B415" i="1"/>
  <c r="O415" i="1"/>
  <c r="L415" i="1"/>
  <c r="N415" i="1"/>
  <c r="P415" i="1"/>
  <c r="C416" i="1"/>
  <c r="Q415" i="1"/>
  <c r="G415" i="1"/>
  <c r="J415" i="1"/>
  <c r="E415" i="1"/>
  <c r="K415" i="1"/>
  <c r="M415" i="1"/>
  <c r="U415" i="1"/>
  <c r="I415" i="1"/>
  <c r="R414" i="1"/>
  <c r="T414" i="1"/>
  <c r="S414" i="1"/>
  <c r="G416" i="1" l="1"/>
  <c r="P416" i="1"/>
  <c r="Q416" i="1"/>
  <c r="H416" i="1"/>
  <c r="O416" i="1"/>
  <c r="N416" i="1"/>
  <c r="K416" i="1"/>
  <c r="M416" i="1"/>
  <c r="C417" i="1"/>
  <c r="I416" i="1"/>
  <c r="U416" i="1"/>
  <c r="L416" i="1"/>
  <c r="E416" i="1"/>
  <c r="B416" i="1"/>
  <c r="J416" i="1"/>
  <c r="S415" i="1"/>
  <c r="R415" i="1"/>
  <c r="T415" i="1"/>
  <c r="S416" i="1" l="1"/>
  <c r="B417" i="1"/>
  <c r="Q417" i="1"/>
  <c r="G417" i="1"/>
  <c r="P417" i="1"/>
  <c r="E417" i="1"/>
  <c r="U417" i="1"/>
  <c r="O417" i="1"/>
  <c r="H417" i="1"/>
  <c r="M417" i="1"/>
  <c r="J417" i="1"/>
  <c r="K417" i="1"/>
  <c r="N417" i="1"/>
  <c r="C418" i="1"/>
  <c r="I417" i="1"/>
  <c r="L417" i="1"/>
  <c r="T416" i="1"/>
  <c r="R416" i="1"/>
  <c r="J418" i="1" l="1"/>
  <c r="K418" i="1"/>
  <c r="B418" i="1"/>
  <c r="N418" i="1"/>
  <c r="C419" i="1"/>
  <c r="U418" i="1"/>
  <c r="G418" i="1"/>
  <c r="E418" i="1"/>
  <c r="L418" i="1"/>
  <c r="I418" i="1"/>
  <c r="O418" i="1"/>
  <c r="H418" i="1"/>
  <c r="M418" i="1"/>
  <c r="P418" i="1"/>
  <c r="Q418" i="1"/>
  <c r="S417" i="1"/>
  <c r="R417" i="1"/>
  <c r="T417" i="1"/>
  <c r="T418" i="1" l="1"/>
  <c r="R418" i="1"/>
  <c r="I419" i="1"/>
  <c r="G419" i="1"/>
  <c r="B419" i="1"/>
  <c r="E419" i="1"/>
  <c r="C420" i="1"/>
  <c r="K419" i="1"/>
  <c r="Q419" i="1"/>
  <c r="N419" i="1"/>
  <c r="O419" i="1"/>
  <c r="J419" i="1"/>
  <c r="M419" i="1"/>
  <c r="P419" i="1"/>
  <c r="L419" i="1"/>
  <c r="H419" i="1"/>
  <c r="U419" i="1"/>
  <c r="S418" i="1"/>
  <c r="H420" i="1" l="1"/>
  <c r="G420" i="1"/>
  <c r="C421" i="1"/>
  <c r="B420" i="1"/>
  <c r="K420" i="1"/>
  <c r="O420" i="1"/>
  <c r="U420" i="1"/>
  <c r="L420" i="1"/>
  <c r="E420" i="1"/>
  <c r="N420" i="1"/>
  <c r="Q420" i="1"/>
  <c r="J420" i="1"/>
  <c r="I420" i="1"/>
  <c r="M420" i="1"/>
  <c r="P420" i="1"/>
  <c r="S419" i="1"/>
  <c r="R419" i="1"/>
  <c r="T419" i="1"/>
  <c r="S420" i="1" l="1"/>
  <c r="U421" i="1"/>
  <c r="Q421" i="1"/>
  <c r="M421" i="1"/>
  <c r="J421" i="1"/>
  <c r="L421" i="1"/>
  <c r="O421" i="1"/>
  <c r="G421" i="1"/>
  <c r="K421" i="1"/>
  <c r="C422" i="1"/>
  <c r="B421" i="1"/>
  <c r="P421" i="1"/>
  <c r="N421" i="1"/>
  <c r="I421" i="1"/>
  <c r="E421" i="1"/>
  <c r="H421" i="1"/>
  <c r="T420" i="1"/>
  <c r="R420" i="1"/>
  <c r="S421" i="1" l="1"/>
  <c r="R421" i="1"/>
  <c r="T421" i="1"/>
  <c r="L422" i="1"/>
  <c r="I422" i="1"/>
  <c r="J422" i="1"/>
  <c r="O422" i="1"/>
  <c r="M422" i="1"/>
  <c r="B422" i="1"/>
  <c r="C423" i="1"/>
  <c r="K422" i="1"/>
  <c r="G422" i="1"/>
  <c r="Q422" i="1"/>
  <c r="U422" i="1"/>
  <c r="N422" i="1"/>
  <c r="P422" i="1"/>
  <c r="E422" i="1"/>
  <c r="H422" i="1"/>
  <c r="S422" i="1" l="1"/>
  <c r="H423" i="1"/>
  <c r="Q423" i="1"/>
  <c r="L423" i="1"/>
  <c r="P423" i="1"/>
  <c r="N423" i="1"/>
  <c r="G423" i="1"/>
  <c r="C424" i="1"/>
  <c r="E423" i="1"/>
  <c r="U423" i="1"/>
  <c r="O423" i="1"/>
  <c r="M423" i="1"/>
  <c r="K423" i="1"/>
  <c r="J423" i="1"/>
  <c r="I423" i="1"/>
  <c r="B423" i="1"/>
  <c r="T422" i="1"/>
  <c r="R422" i="1"/>
  <c r="S423" i="1" l="1"/>
  <c r="R423" i="1"/>
  <c r="T423" i="1"/>
  <c r="C425" i="1"/>
  <c r="J424" i="1"/>
  <c r="O424" i="1"/>
  <c r="E424" i="1"/>
  <c r="I424" i="1"/>
  <c r="H424" i="1"/>
  <c r="B424" i="1"/>
  <c r="N424" i="1"/>
  <c r="L424" i="1"/>
  <c r="G424" i="1"/>
  <c r="M424" i="1"/>
  <c r="Q424" i="1"/>
  <c r="K424" i="1"/>
  <c r="U424" i="1"/>
  <c r="P424" i="1"/>
  <c r="M425" i="1" l="1"/>
  <c r="O425" i="1"/>
  <c r="H425" i="1"/>
  <c r="Q425" i="1"/>
  <c r="I425" i="1"/>
  <c r="J425" i="1"/>
  <c r="L425" i="1"/>
  <c r="C426" i="1"/>
  <c r="B425" i="1"/>
  <c r="G425" i="1"/>
  <c r="E425" i="1"/>
  <c r="P425" i="1"/>
  <c r="K425" i="1"/>
  <c r="N425" i="1"/>
  <c r="U425" i="1"/>
  <c r="T424" i="1"/>
  <c r="R424" i="1"/>
  <c r="S424" i="1"/>
  <c r="S425" i="1" l="1"/>
  <c r="B426" i="1"/>
  <c r="O426" i="1"/>
  <c r="K426" i="1"/>
  <c r="N426" i="1"/>
  <c r="H426" i="1"/>
  <c r="G426" i="1"/>
  <c r="M426" i="1"/>
  <c r="J426" i="1"/>
  <c r="P426" i="1"/>
  <c r="Q426" i="1"/>
  <c r="I426" i="1"/>
  <c r="L426" i="1"/>
  <c r="U426" i="1"/>
  <c r="E426" i="1"/>
  <c r="C427" i="1"/>
  <c r="R425" i="1"/>
  <c r="T425" i="1"/>
  <c r="S426" i="1" l="1"/>
  <c r="P427" i="1"/>
  <c r="B427" i="1"/>
  <c r="N427" i="1"/>
  <c r="H427" i="1"/>
  <c r="K427" i="1"/>
  <c r="C428" i="1"/>
  <c r="I427" i="1"/>
  <c r="O427" i="1"/>
  <c r="U427" i="1"/>
  <c r="E427" i="1"/>
  <c r="M427" i="1"/>
  <c r="L427" i="1"/>
  <c r="J427" i="1"/>
  <c r="G427" i="1"/>
  <c r="Q427" i="1"/>
  <c r="T426" i="1"/>
  <c r="R426" i="1"/>
  <c r="S427" i="1" l="1"/>
  <c r="R427" i="1"/>
  <c r="T427" i="1"/>
  <c r="O428" i="1"/>
  <c r="L428" i="1"/>
  <c r="G428" i="1"/>
  <c r="K428" i="1"/>
  <c r="J428" i="1"/>
  <c r="C429" i="1"/>
  <c r="B428" i="1"/>
  <c r="N428" i="1"/>
  <c r="Q428" i="1"/>
  <c r="E428" i="1"/>
  <c r="I428" i="1"/>
  <c r="M428" i="1"/>
  <c r="P428" i="1"/>
  <c r="H428" i="1"/>
  <c r="U428" i="1"/>
  <c r="S428" i="1" l="1"/>
  <c r="M429" i="1"/>
  <c r="J429" i="1"/>
  <c r="L429" i="1"/>
  <c r="E429" i="1"/>
  <c r="K429" i="1"/>
  <c r="U429" i="1"/>
  <c r="I429" i="1"/>
  <c r="C430" i="1"/>
  <c r="B429" i="1"/>
  <c r="O429" i="1"/>
  <c r="H429" i="1"/>
  <c r="G429" i="1"/>
  <c r="Q429" i="1"/>
  <c r="N429" i="1"/>
  <c r="P429" i="1"/>
  <c r="T428" i="1"/>
  <c r="R428" i="1"/>
  <c r="T429" i="1" l="1"/>
  <c r="R429" i="1"/>
  <c r="B430" i="1"/>
  <c r="N430" i="1"/>
  <c r="K430" i="1"/>
  <c r="G430" i="1"/>
  <c r="J430" i="1"/>
  <c r="S430" i="1" s="1"/>
  <c r="P430" i="1"/>
  <c r="H430" i="1"/>
  <c r="U430" i="1"/>
  <c r="Q430" i="1"/>
  <c r="M430" i="1"/>
  <c r="E430" i="1"/>
  <c r="I430" i="1"/>
  <c r="C431" i="1"/>
  <c r="O430" i="1"/>
  <c r="L430" i="1"/>
  <c r="S429" i="1"/>
  <c r="N431" i="1" l="1"/>
  <c r="M431" i="1"/>
  <c r="E431" i="1"/>
  <c r="C432" i="1"/>
  <c r="K431" i="1"/>
  <c r="U431" i="1"/>
  <c r="Q431" i="1"/>
  <c r="I431" i="1"/>
  <c r="G431" i="1"/>
  <c r="H431" i="1"/>
  <c r="B431" i="1"/>
  <c r="P431" i="1"/>
  <c r="J431" i="1"/>
  <c r="O431" i="1"/>
  <c r="L431" i="1"/>
  <c r="R430" i="1"/>
  <c r="T430" i="1"/>
  <c r="S431" i="1" l="1"/>
  <c r="P432" i="1"/>
  <c r="U432" i="1"/>
  <c r="H432" i="1"/>
  <c r="M432" i="1"/>
  <c r="C433" i="1"/>
  <c r="L432" i="1"/>
  <c r="Q432" i="1"/>
  <c r="K432" i="1"/>
  <c r="O432" i="1"/>
  <c r="G432" i="1"/>
  <c r="B432" i="1"/>
  <c r="J432" i="1"/>
  <c r="N432" i="1"/>
  <c r="E432" i="1"/>
  <c r="I432" i="1"/>
  <c r="R431" i="1"/>
  <c r="T431" i="1"/>
  <c r="E433" i="1" l="1"/>
  <c r="Q433" i="1"/>
  <c r="U433" i="1"/>
  <c r="J433" i="1"/>
  <c r="K433" i="1"/>
  <c r="G433" i="1"/>
  <c r="I433" i="1"/>
  <c r="H433" i="1"/>
  <c r="P433" i="1"/>
  <c r="M433" i="1"/>
  <c r="L433" i="1"/>
  <c r="C434" i="1"/>
  <c r="B433" i="1"/>
  <c r="O433" i="1"/>
  <c r="N433" i="1"/>
  <c r="R432" i="1"/>
  <c r="T432" i="1"/>
  <c r="S432" i="1"/>
  <c r="S433" i="1" l="1"/>
  <c r="B434" i="1"/>
  <c r="Q434" i="1"/>
  <c r="K434" i="1"/>
  <c r="E434" i="1"/>
  <c r="I434" i="1"/>
  <c r="G434" i="1"/>
  <c r="J434" i="1"/>
  <c r="O434" i="1"/>
  <c r="U434" i="1"/>
  <c r="M434" i="1"/>
  <c r="L434" i="1"/>
  <c r="P434" i="1"/>
  <c r="H434" i="1"/>
  <c r="C435" i="1"/>
  <c r="N434" i="1"/>
  <c r="R433" i="1"/>
  <c r="T433" i="1"/>
  <c r="S434" i="1" l="1"/>
  <c r="R434" i="1"/>
  <c r="T434" i="1"/>
  <c r="Q435" i="1"/>
  <c r="U435" i="1"/>
  <c r="H435" i="1"/>
  <c r="K435" i="1"/>
  <c r="I435" i="1"/>
  <c r="G435" i="1"/>
  <c r="P435" i="1"/>
  <c r="B435" i="1"/>
  <c r="N435" i="1"/>
  <c r="E435" i="1"/>
  <c r="J435" i="1"/>
  <c r="O435" i="1"/>
  <c r="C436" i="1"/>
  <c r="M435" i="1"/>
  <c r="L435" i="1"/>
  <c r="R435" i="1" l="1"/>
  <c r="T435" i="1"/>
  <c r="P436" i="1"/>
  <c r="U436" i="1"/>
  <c r="H436" i="1"/>
  <c r="M436" i="1"/>
  <c r="Q436" i="1"/>
  <c r="K436" i="1"/>
  <c r="N436" i="1"/>
  <c r="J436" i="1"/>
  <c r="C437" i="1"/>
  <c r="O436" i="1"/>
  <c r="L436" i="1"/>
  <c r="G436" i="1"/>
  <c r="B436" i="1"/>
  <c r="E436" i="1"/>
  <c r="I436" i="1"/>
  <c r="S435" i="1"/>
  <c r="T436" i="1" l="1"/>
  <c r="R436" i="1"/>
  <c r="S436" i="1"/>
  <c r="E437" i="1"/>
  <c r="I437" i="1"/>
  <c r="M437" i="1"/>
  <c r="L437" i="1"/>
  <c r="O437" i="1"/>
  <c r="Q437" i="1"/>
  <c r="U437" i="1"/>
  <c r="H437" i="1"/>
  <c r="K437" i="1"/>
  <c r="N437" i="1"/>
  <c r="P437" i="1"/>
  <c r="J437" i="1"/>
  <c r="S437" i="1" s="1"/>
  <c r="C438" i="1"/>
  <c r="B437" i="1"/>
  <c r="G437" i="1"/>
  <c r="L438" i="1" l="1"/>
  <c r="Q438" i="1"/>
  <c r="N438" i="1"/>
  <c r="K438" i="1"/>
  <c r="U438" i="1"/>
  <c r="C439" i="1"/>
  <c r="B438" i="1"/>
  <c r="J438" i="1"/>
  <c r="S438" i="1" s="1"/>
  <c r="I438" i="1"/>
  <c r="P438" i="1"/>
  <c r="H438" i="1"/>
  <c r="G438" i="1"/>
  <c r="O438" i="1"/>
  <c r="E438" i="1"/>
  <c r="M438" i="1"/>
  <c r="R437" i="1"/>
  <c r="T437" i="1"/>
  <c r="P439" i="1" l="1"/>
  <c r="O439" i="1"/>
  <c r="N439" i="1"/>
  <c r="G439" i="1"/>
  <c r="B439" i="1"/>
  <c r="Q439" i="1"/>
  <c r="H439" i="1"/>
  <c r="L439" i="1"/>
  <c r="M439" i="1"/>
  <c r="I439" i="1"/>
  <c r="E439" i="1"/>
  <c r="K439" i="1"/>
  <c r="C440" i="1"/>
  <c r="J439" i="1"/>
  <c r="U439" i="1"/>
  <c r="T438" i="1"/>
  <c r="R438" i="1"/>
  <c r="S439" i="1" l="1"/>
  <c r="O440" i="1"/>
  <c r="H440" i="1"/>
  <c r="L440" i="1"/>
  <c r="G440" i="1"/>
  <c r="N440" i="1"/>
  <c r="E440" i="1"/>
  <c r="I440" i="1"/>
  <c r="U440" i="1"/>
  <c r="B440" i="1"/>
  <c r="M440" i="1"/>
  <c r="Q440" i="1"/>
  <c r="K440" i="1"/>
  <c r="P440" i="1"/>
  <c r="C441" i="1"/>
  <c r="J440" i="1"/>
  <c r="S440" i="1" s="1"/>
  <c r="R439" i="1"/>
  <c r="T439" i="1"/>
  <c r="U441" i="1" l="1"/>
  <c r="H441" i="1"/>
  <c r="G441" i="1"/>
  <c r="N441" i="1"/>
  <c r="I441" i="1"/>
  <c r="M441" i="1"/>
  <c r="J441" i="1"/>
  <c r="C442" i="1"/>
  <c r="B441" i="1"/>
  <c r="Q441" i="1"/>
  <c r="P441" i="1"/>
  <c r="K441" i="1"/>
  <c r="E441" i="1"/>
  <c r="L441" i="1"/>
  <c r="O441" i="1"/>
  <c r="T440" i="1"/>
  <c r="R440" i="1"/>
  <c r="S441" i="1" l="1"/>
  <c r="B442" i="1"/>
  <c r="E442" i="1"/>
  <c r="J442" i="1"/>
  <c r="P442" i="1"/>
  <c r="O442" i="1"/>
  <c r="M442" i="1"/>
  <c r="K442" i="1"/>
  <c r="C443" i="1"/>
  <c r="U442" i="1"/>
  <c r="I442" i="1"/>
  <c r="G442" i="1"/>
  <c r="H442" i="1"/>
  <c r="L442" i="1"/>
  <c r="Q442" i="1"/>
  <c r="N442" i="1"/>
  <c r="R441" i="1"/>
  <c r="T441" i="1"/>
  <c r="I443" i="1" l="1"/>
  <c r="M443" i="1"/>
  <c r="N443" i="1"/>
  <c r="P443" i="1"/>
  <c r="G443" i="1"/>
  <c r="L443" i="1"/>
  <c r="C444" i="1"/>
  <c r="J443" i="1"/>
  <c r="U443" i="1"/>
  <c r="Q443" i="1"/>
  <c r="H443" i="1"/>
  <c r="O443" i="1"/>
  <c r="E443" i="1"/>
  <c r="K443" i="1"/>
  <c r="B443" i="1"/>
  <c r="T442" i="1"/>
  <c r="R442" i="1"/>
  <c r="S442" i="1"/>
  <c r="S443" i="1" l="1"/>
  <c r="R443" i="1"/>
  <c r="T443" i="1"/>
  <c r="O444" i="1"/>
  <c r="L444" i="1"/>
  <c r="G444" i="1"/>
  <c r="B444" i="1"/>
  <c r="Q444" i="1"/>
  <c r="I444" i="1"/>
  <c r="M444" i="1"/>
  <c r="J444" i="1"/>
  <c r="C445" i="1"/>
  <c r="N444" i="1"/>
  <c r="K444" i="1"/>
  <c r="U444" i="1"/>
  <c r="E444" i="1"/>
  <c r="P444" i="1"/>
  <c r="H444" i="1"/>
  <c r="T444" i="1" l="1"/>
  <c r="R444" i="1"/>
  <c r="S444" i="1"/>
  <c r="U445" i="1"/>
  <c r="H445" i="1"/>
  <c r="J445" i="1"/>
  <c r="O445" i="1"/>
  <c r="M445" i="1"/>
  <c r="K445" i="1"/>
  <c r="E445" i="1"/>
  <c r="L445" i="1"/>
  <c r="C446" i="1"/>
  <c r="G445" i="1"/>
  <c r="I445" i="1"/>
  <c r="B445" i="1"/>
  <c r="Q445" i="1"/>
  <c r="N445" i="1"/>
  <c r="P445" i="1"/>
  <c r="S445" i="1" l="1"/>
  <c r="B446" i="1"/>
  <c r="E446" i="1"/>
  <c r="C447" i="1"/>
  <c r="K446" i="1"/>
  <c r="J446" i="1"/>
  <c r="H446" i="1"/>
  <c r="O446" i="1"/>
  <c r="G446" i="1"/>
  <c r="P446" i="1"/>
  <c r="Q446" i="1"/>
  <c r="U446" i="1"/>
  <c r="N446" i="1"/>
  <c r="M446" i="1"/>
  <c r="I446" i="1"/>
  <c r="L446" i="1"/>
  <c r="T445" i="1"/>
  <c r="R445" i="1"/>
  <c r="S446" i="1" l="1"/>
  <c r="R446" i="1"/>
  <c r="T446" i="1"/>
  <c r="Q447" i="1"/>
  <c r="M447" i="1"/>
  <c r="I447" i="1"/>
  <c r="L447" i="1"/>
  <c r="P447" i="1"/>
  <c r="G447" i="1"/>
  <c r="N447" i="1"/>
  <c r="K447" i="1"/>
  <c r="U447" i="1"/>
  <c r="J447" i="1"/>
  <c r="O447" i="1"/>
  <c r="H447" i="1"/>
  <c r="C448" i="1"/>
  <c r="E447" i="1"/>
  <c r="B447" i="1"/>
  <c r="S447" i="1" l="1"/>
  <c r="R447" i="1"/>
  <c r="T447" i="1"/>
  <c r="C449" i="1"/>
  <c r="J448" i="1"/>
  <c r="U448" i="1"/>
  <c r="P448" i="1"/>
  <c r="O448" i="1"/>
  <c r="L448" i="1"/>
  <c r="G448" i="1"/>
  <c r="B448" i="1"/>
  <c r="M448" i="1"/>
  <c r="H448" i="1"/>
  <c r="K448" i="1"/>
  <c r="N448" i="1"/>
  <c r="E448" i="1"/>
  <c r="Q448" i="1"/>
  <c r="I448" i="1"/>
  <c r="S448" i="1" l="1"/>
  <c r="U449" i="1"/>
  <c r="K449" i="1"/>
  <c r="I449" i="1"/>
  <c r="Q449" i="1"/>
  <c r="M449" i="1"/>
  <c r="J449" i="1"/>
  <c r="L449" i="1"/>
  <c r="C450" i="1"/>
  <c r="B449" i="1"/>
  <c r="H449" i="1"/>
  <c r="E449" i="1"/>
  <c r="P449" i="1"/>
  <c r="O449" i="1"/>
  <c r="G449" i="1"/>
  <c r="N449" i="1"/>
  <c r="T448" i="1"/>
  <c r="R448" i="1"/>
  <c r="S449" i="1" l="1"/>
  <c r="R449" i="1"/>
  <c r="T449" i="1"/>
  <c r="B450" i="1"/>
  <c r="Q450" i="1"/>
  <c r="O450" i="1"/>
  <c r="J450" i="1"/>
  <c r="K450" i="1"/>
  <c r="P450" i="1"/>
  <c r="U450" i="1"/>
  <c r="C451" i="1"/>
  <c r="N450" i="1"/>
  <c r="I450" i="1"/>
  <c r="H450" i="1"/>
  <c r="G450" i="1"/>
  <c r="M450" i="1"/>
  <c r="E450" i="1"/>
  <c r="L450" i="1"/>
  <c r="T450" i="1" l="1"/>
  <c r="R450" i="1"/>
  <c r="S450" i="1"/>
  <c r="P451" i="1"/>
  <c r="U451" i="1"/>
  <c r="H451" i="1"/>
  <c r="O451" i="1"/>
  <c r="Q451" i="1"/>
  <c r="N451" i="1"/>
  <c r="E451" i="1"/>
  <c r="K451" i="1"/>
  <c r="G451" i="1"/>
  <c r="C452" i="1"/>
  <c r="I451" i="1"/>
  <c r="B451" i="1"/>
  <c r="M451" i="1"/>
  <c r="L451" i="1"/>
  <c r="J451" i="1"/>
  <c r="O452" i="1" l="1"/>
  <c r="P452" i="1"/>
  <c r="H452" i="1"/>
  <c r="L452" i="1"/>
  <c r="G452" i="1"/>
  <c r="B452" i="1"/>
  <c r="Q452" i="1"/>
  <c r="E452" i="1"/>
  <c r="I452" i="1"/>
  <c r="K452" i="1"/>
  <c r="J452" i="1"/>
  <c r="C453" i="1"/>
  <c r="N452" i="1"/>
  <c r="M452" i="1"/>
  <c r="U452" i="1"/>
  <c r="S451" i="1"/>
  <c r="R451" i="1"/>
  <c r="T451" i="1"/>
  <c r="S452" i="1" l="1"/>
  <c r="T452" i="1"/>
  <c r="R452" i="1"/>
  <c r="U453" i="1"/>
  <c r="H453" i="1"/>
  <c r="O453" i="1"/>
  <c r="Q453" i="1"/>
  <c r="N453" i="1"/>
  <c r="M453" i="1"/>
  <c r="J453" i="1"/>
  <c r="E453" i="1"/>
  <c r="I453" i="1"/>
  <c r="L453" i="1"/>
  <c r="C454" i="1"/>
  <c r="B453" i="1"/>
  <c r="G453" i="1"/>
  <c r="P453" i="1"/>
  <c r="K453" i="1"/>
  <c r="T453" i="1" l="1"/>
  <c r="R453" i="1"/>
  <c r="L454" i="1"/>
  <c r="N454" i="1"/>
  <c r="B454" i="1"/>
  <c r="I454" i="1"/>
  <c r="C455" i="1"/>
  <c r="G454" i="1"/>
  <c r="M454" i="1"/>
  <c r="K454" i="1"/>
  <c r="J454" i="1"/>
  <c r="E454" i="1"/>
  <c r="H454" i="1"/>
  <c r="P454" i="1"/>
  <c r="U454" i="1"/>
  <c r="Q454" i="1"/>
  <c r="O454" i="1"/>
  <c r="S453" i="1"/>
  <c r="S454" i="1" l="1"/>
  <c r="H455" i="1"/>
  <c r="N455" i="1"/>
  <c r="K455" i="1"/>
  <c r="P455" i="1"/>
  <c r="L455" i="1"/>
  <c r="G455" i="1"/>
  <c r="E455" i="1"/>
  <c r="C456" i="1"/>
  <c r="B455" i="1"/>
  <c r="U455" i="1"/>
  <c r="O455" i="1"/>
  <c r="M455" i="1"/>
  <c r="J455" i="1"/>
  <c r="S455" i="1" s="1"/>
  <c r="Q455" i="1"/>
  <c r="I455" i="1"/>
  <c r="T454" i="1"/>
  <c r="R454" i="1"/>
  <c r="C457" i="1" l="1"/>
  <c r="M456" i="1"/>
  <c r="L456" i="1"/>
  <c r="G456" i="1"/>
  <c r="U456" i="1"/>
  <c r="O456" i="1"/>
  <c r="N456" i="1"/>
  <c r="K456" i="1"/>
  <c r="P456" i="1"/>
  <c r="B456" i="1"/>
  <c r="E456" i="1"/>
  <c r="J456" i="1"/>
  <c r="Q456" i="1"/>
  <c r="I456" i="1"/>
  <c r="H456" i="1"/>
  <c r="R455" i="1"/>
  <c r="T455" i="1"/>
  <c r="S456" i="1" l="1"/>
  <c r="T456" i="1"/>
  <c r="R456" i="1"/>
  <c r="M457" i="1"/>
  <c r="J457" i="1"/>
  <c r="L457" i="1"/>
  <c r="K457" i="1"/>
  <c r="U457" i="1"/>
  <c r="C458" i="1"/>
  <c r="P457" i="1"/>
  <c r="G457" i="1"/>
  <c r="I457" i="1"/>
  <c r="E457" i="1"/>
  <c r="H457" i="1"/>
  <c r="B457" i="1"/>
  <c r="O457" i="1"/>
  <c r="N457" i="1"/>
  <c r="Q457" i="1"/>
  <c r="S457" i="1" l="1"/>
  <c r="R457" i="1"/>
  <c r="T457" i="1"/>
  <c r="B458" i="1"/>
  <c r="E458" i="1"/>
  <c r="K458" i="1"/>
  <c r="H458" i="1"/>
  <c r="O458" i="1"/>
  <c r="C459" i="1"/>
  <c r="J458" i="1"/>
  <c r="I458" i="1"/>
  <c r="P458" i="1"/>
  <c r="N458" i="1"/>
  <c r="Q458" i="1"/>
  <c r="L458" i="1"/>
  <c r="U458" i="1"/>
  <c r="M458" i="1"/>
  <c r="G458" i="1"/>
  <c r="S458" i="1" l="1"/>
  <c r="T458" i="1"/>
  <c r="R458" i="1"/>
  <c r="Q459" i="1"/>
  <c r="G459" i="1"/>
  <c r="B459" i="1"/>
  <c r="C460" i="1"/>
  <c r="N459" i="1"/>
  <c r="E459" i="1"/>
  <c r="K459" i="1"/>
  <c r="I459" i="1"/>
  <c r="P459" i="1"/>
  <c r="H459" i="1"/>
  <c r="U459" i="1"/>
  <c r="O459" i="1"/>
  <c r="L459" i="1"/>
  <c r="M459" i="1"/>
  <c r="J459" i="1"/>
  <c r="S459" i="1" l="1"/>
  <c r="R459" i="1"/>
  <c r="T459" i="1"/>
  <c r="P460" i="1"/>
  <c r="M460" i="1"/>
  <c r="K460" i="1"/>
  <c r="J460" i="1"/>
  <c r="B460" i="1"/>
  <c r="H460" i="1"/>
  <c r="C461" i="1"/>
  <c r="O460" i="1"/>
  <c r="E460" i="1"/>
  <c r="L460" i="1"/>
  <c r="G460" i="1"/>
  <c r="N460" i="1"/>
  <c r="I460" i="1"/>
  <c r="Q460" i="1"/>
  <c r="U460" i="1"/>
  <c r="S460" i="1" l="1"/>
  <c r="T460" i="1"/>
  <c r="R460" i="1"/>
  <c r="G461" i="1"/>
  <c r="Q461" i="1"/>
  <c r="P461" i="1"/>
  <c r="E461" i="1"/>
  <c r="J461" i="1"/>
  <c r="B461" i="1"/>
  <c r="N461" i="1"/>
  <c r="K461" i="1"/>
  <c r="U461" i="1"/>
  <c r="I461" i="1"/>
  <c r="M461" i="1"/>
  <c r="L461" i="1"/>
  <c r="C462" i="1"/>
  <c r="O461" i="1"/>
  <c r="H461" i="1"/>
  <c r="S461" i="1" l="1"/>
  <c r="B462" i="1"/>
  <c r="O462" i="1"/>
  <c r="K462" i="1"/>
  <c r="P462" i="1"/>
  <c r="C463" i="1"/>
  <c r="Q462" i="1"/>
  <c r="N462" i="1"/>
  <c r="J462" i="1"/>
  <c r="I462" i="1"/>
  <c r="G462" i="1"/>
  <c r="L462" i="1"/>
  <c r="H462" i="1"/>
  <c r="U462" i="1"/>
  <c r="E462" i="1"/>
  <c r="M462" i="1"/>
  <c r="R461" i="1"/>
  <c r="T461" i="1"/>
  <c r="S462" i="1" l="1"/>
  <c r="H463" i="1"/>
  <c r="M463" i="1"/>
  <c r="N463" i="1"/>
  <c r="E463" i="1"/>
  <c r="L463" i="1"/>
  <c r="G463" i="1"/>
  <c r="J463" i="1"/>
  <c r="B463" i="1"/>
  <c r="U463" i="1"/>
  <c r="K463" i="1"/>
  <c r="C464" i="1"/>
  <c r="Q463" i="1"/>
  <c r="O463" i="1"/>
  <c r="P463" i="1"/>
  <c r="I463" i="1"/>
  <c r="T462" i="1"/>
  <c r="R462" i="1"/>
  <c r="S463" i="1" l="1"/>
  <c r="R463" i="1"/>
  <c r="T463" i="1"/>
  <c r="O464" i="1"/>
  <c r="P464" i="1"/>
  <c r="U464" i="1"/>
  <c r="C465" i="1"/>
  <c r="E464" i="1"/>
  <c r="I464" i="1"/>
  <c r="M464" i="1"/>
  <c r="H464" i="1"/>
  <c r="G464" i="1"/>
  <c r="L464" i="1"/>
  <c r="N464" i="1"/>
  <c r="B464" i="1"/>
  <c r="K464" i="1"/>
  <c r="Q464" i="1"/>
  <c r="J464" i="1"/>
  <c r="P465" i="1" l="1"/>
  <c r="G465" i="1"/>
  <c r="I465" i="1"/>
  <c r="N465" i="1"/>
  <c r="O465" i="1"/>
  <c r="U465" i="1"/>
  <c r="J465" i="1"/>
  <c r="H465" i="1"/>
  <c r="E465" i="1"/>
  <c r="C466" i="1"/>
  <c r="M465" i="1"/>
  <c r="K465" i="1"/>
  <c r="Q465" i="1"/>
  <c r="B465" i="1"/>
  <c r="L465" i="1"/>
  <c r="R464" i="1"/>
  <c r="T464" i="1"/>
  <c r="S464" i="1"/>
  <c r="S465" i="1" l="1"/>
  <c r="H466" i="1"/>
  <c r="L466" i="1"/>
  <c r="M466" i="1"/>
  <c r="K466" i="1"/>
  <c r="U466" i="1"/>
  <c r="P466" i="1"/>
  <c r="G466" i="1"/>
  <c r="O466" i="1"/>
  <c r="N466" i="1"/>
  <c r="I466" i="1"/>
  <c r="J466" i="1"/>
  <c r="B466" i="1"/>
  <c r="C467" i="1"/>
  <c r="E466" i="1"/>
  <c r="Q466" i="1"/>
  <c r="R465" i="1"/>
  <c r="T465" i="1"/>
  <c r="L467" i="1" l="1"/>
  <c r="B467" i="1"/>
  <c r="J467" i="1"/>
  <c r="K467" i="1"/>
  <c r="U467" i="1"/>
  <c r="O467" i="1"/>
  <c r="G467" i="1"/>
  <c r="E467" i="1"/>
  <c r="Q467" i="1"/>
  <c r="H467" i="1"/>
  <c r="I467" i="1"/>
  <c r="C468" i="1"/>
  <c r="P467" i="1"/>
  <c r="N467" i="1"/>
  <c r="M467" i="1"/>
  <c r="R466" i="1"/>
  <c r="T466" i="1"/>
  <c r="S466" i="1"/>
  <c r="S467" i="1" l="1"/>
  <c r="R467" i="1"/>
  <c r="T467" i="1"/>
  <c r="Q468" i="1"/>
  <c r="J468" i="1"/>
  <c r="E468" i="1"/>
  <c r="N468" i="1"/>
  <c r="L468" i="1"/>
  <c r="I468" i="1"/>
  <c r="K468" i="1"/>
  <c r="C469" i="1"/>
  <c r="H468" i="1"/>
  <c r="O468" i="1"/>
  <c r="B468" i="1"/>
  <c r="P468" i="1"/>
  <c r="U468" i="1"/>
  <c r="M468" i="1"/>
  <c r="G468" i="1"/>
  <c r="S468" i="1" l="1"/>
  <c r="R468" i="1"/>
  <c r="T468" i="1"/>
  <c r="Q469" i="1"/>
  <c r="G469" i="1"/>
  <c r="B469" i="1"/>
  <c r="H469" i="1"/>
  <c r="O469" i="1"/>
  <c r="E469" i="1"/>
  <c r="N469" i="1"/>
  <c r="L469" i="1"/>
  <c r="M469" i="1"/>
  <c r="P469" i="1"/>
  <c r="U469" i="1"/>
  <c r="K469" i="1"/>
  <c r="C470" i="1"/>
  <c r="J469" i="1"/>
  <c r="I469" i="1"/>
  <c r="S469" i="1" l="1"/>
  <c r="C471" i="1"/>
  <c r="U470" i="1"/>
  <c r="L470" i="1"/>
  <c r="H470" i="1"/>
  <c r="E470" i="1"/>
  <c r="M470" i="1"/>
  <c r="N470" i="1"/>
  <c r="J470" i="1"/>
  <c r="G470" i="1"/>
  <c r="O470" i="1"/>
  <c r="I470" i="1"/>
  <c r="B470" i="1"/>
  <c r="K470" i="1"/>
  <c r="P470" i="1"/>
  <c r="Q470" i="1"/>
  <c r="T469" i="1"/>
  <c r="R469" i="1"/>
  <c r="S470" i="1" l="1"/>
  <c r="T470" i="1"/>
  <c r="R470" i="1"/>
  <c r="M471" i="1"/>
  <c r="Q471" i="1"/>
  <c r="L471" i="1"/>
  <c r="C472" i="1"/>
  <c r="U471" i="1"/>
  <c r="O471" i="1"/>
  <c r="G471" i="1"/>
  <c r="P471" i="1"/>
  <c r="B471" i="1"/>
  <c r="I471" i="1"/>
  <c r="J471" i="1"/>
  <c r="N471" i="1"/>
  <c r="K471" i="1"/>
  <c r="H471" i="1"/>
  <c r="E471" i="1"/>
  <c r="I472" i="1" l="1"/>
  <c r="K472" i="1"/>
  <c r="L472" i="1"/>
  <c r="J472" i="1"/>
  <c r="O472" i="1"/>
  <c r="U472" i="1"/>
  <c r="H472" i="1"/>
  <c r="C473" i="1"/>
  <c r="E472" i="1"/>
  <c r="Q472" i="1"/>
  <c r="N472" i="1"/>
  <c r="B472" i="1"/>
  <c r="G472" i="1"/>
  <c r="P472" i="1"/>
  <c r="M472" i="1"/>
  <c r="S471" i="1"/>
  <c r="T471" i="1"/>
  <c r="R471" i="1"/>
  <c r="S472" i="1" l="1"/>
  <c r="T472" i="1"/>
  <c r="R472" i="1"/>
  <c r="G473" i="1"/>
  <c r="P473" i="1"/>
  <c r="O473" i="1"/>
  <c r="H473" i="1"/>
  <c r="Q473" i="1"/>
  <c r="N473" i="1"/>
  <c r="J473" i="1"/>
  <c r="U473" i="1"/>
  <c r="M473" i="1"/>
  <c r="I473" i="1"/>
  <c r="K473" i="1"/>
  <c r="E473" i="1"/>
  <c r="C474" i="1"/>
  <c r="B473" i="1"/>
  <c r="L473" i="1"/>
  <c r="P474" i="1" l="1"/>
  <c r="O474" i="1"/>
  <c r="M474" i="1"/>
  <c r="U474" i="1"/>
  <c r="Q474" i="1"/>
  <c r="E474" i="1"/>
  <c r="I474" i="1"/>
  <c r="N474" i="1"/>
  <c r="C475" i="1"/>
  <c r="J474" i="1"/>
  <c r="H474" i="1"/>
  <c r="G474" i="1"/>
  <c r="K474" i="1"/>
  <c r="B474" i="1"/>
  <c r="L474" i="1"/>
  <c r="R473" i="1"/>
  <c r="T473" i="1"/>
  <c r="S473" i="1"/>
  <c r="S474" i="1" l="1"/>
  <c r="R474" i="1"/>
  <c r="T474" i="1"/>
  <c r="O475" i="1"/>
  <c r="U475" i="1"/>
  <c r="M475" i="1"/>
  <c r="H475" i="1"/>
  <c r="J475" i="1"/>
  <c r="P475" i="1"/>
  <c r="I475" i="1"/>
  <c r="C476" i="1"/>
  <c r="G475" i="1"/>
  <c r="L475" i="1"/>
  <c r="K475" i="1"/>
  <c r="Q475" i="1"/>
  <c r="N475" i="1"/>
  <c r="E475" i="1"/>
  <c r="B475" i="1"/>
  <c r="S475" i="1" l="1"/>
  <c r="M476" i="1"/>
  <c r="B476" i="1"/>
  <c r="E476" i="1"/>
  <c r="Q476" i="1"/>
  <c r="G476" i="1"/>
  <c r="P476" i="1"/>
  <c r="I476" i="1"/>
  <c r="C477" i="1"/>
  <c r="N476" i="1"/>
  <c r="O476" i="1"/>
  <c r="K476" i="1"/>
  <c r="H476" i="1"/>
  <c r="U476" i="1"/>
  <c r="L476" i="1"/>
  <c r="J476" i="1"/>
  <c r="R475" i="1"/>
  <c r="T475" i="1"/>
  <c r="S476" i="1" l="1"/>
  <c r="T476" i="1"/>
  <c r="R476" i="1"/>
  <c r="K477" i="1"/>
  <c r="G477" i="1"/>
  <c r="Q477" i="1"/>
  <c r="B477" i="1"/>
  <c r="O477" i="1"/>
  <c r="P477" i="1"/>
  <c r="L477" i="1"/>
  <c r="N477" i="1"/>
  <c r="U477" i="1"/>
  <c r="H477" i="1"/>
  <c r="J477" i="1"/>
  <c r="E477" i="1"/>
  <c r="M477" i="1"/>
  <c r="I477" i="1"/>
  <c r="C478" i="1"/>
  <c r="S477" i="1" l="1"/>
  <c r="R477" i="1"/>
  <c r="T477" i="1"/>
  <c r="H478" i="1"/>
  <c r="N478" i="1"/>
  <c r="M478" i="1"/>
  <c r="Q478" i="1"/>
  <c r="O478" i="1"/>
  <c r="L478" i="1"/>
  <c r="E478" i="1"/>
  <c r="I478" i="1"/>
  <c r="P478" i="1"/>
  <c r="J478" i="1"/>
  <c r="C479" i="1"/>
  <c r="G478" i="1"/>
  <c r="B478" i="1"/>
  <c r="K478" i="1"/>
  <c r="U478" i="1"/>
  <c r="S478" i="1" l="1"/>
  <c r="R478" i="1"/>
  <c r="T478" i="1"/>
  <c r="G479" i="1"/>
  <c r="H479" i="1"/>
  <c r="J479" i="1"/>
  <c r="U479" i="1"/>
  <c r="N479" i="1"/>
  <c r="O479" i="1"/>
  <c r="P479" i="1"/>
  <c r="M479" i="1"/>
  <c r="L479" i="1"/>
  <c r="C480" i="1"/>
  <c r="B479" i="1"/>
  <c r="Q479" i="1"/>
  <c r="E479" i="1"/>
  <c r="I479" i="1"/>
  <c r="K479" i="1"/>
  <c r="S479" i="1" l="1"/>
  <c r="U480" i="1"/>
  <c r="E480" i="1"/>
  <c r="P480" i="1"/>
  <c r="C481" i="1"/>
  <c r="O480" i="1"/>
  <c r="G480" i="1"/>
  <c r="J480" i="1"/>
  <c r="M480" i="1"/>
  <c r="B480" i="1"/>
  <c r="K480" i="1"/>
  <c r="I480" i="1"/>
  <c r="H480" i="1"/>
  <c r="Q480" i="1"/>
  <c r="N480" i="1"/>
  <c r="L480" i="1"/>
  <c r="R479" i="1"/>
  <c r="T479" i="1"/>
  <c r="S480" i="1" l="1"/>
  <c r="R480" i="1"/>
  <c r="T480" i="1"/>
  <c r="K481" i="1"/>
  <c r="H481" i="1"/>
  <c r="C482" i="1"/>
  <c r="Q481" i="1"/>
  <c r="O481" i="1"/>
  <c r="N481" i="1"/>
  <c r="G481" i="1"/>
  <c r="B481" i="1"/>
  <c r="L481" i="1"/>
  <c r="E481" i="1"/>
  <c r="J481" i="1"/>
  <c r="S481" i="1" s="1"/>
  <c r="U481" i="1"/>
  <c r="P481" i="1"/>
  <c r="I481" i="1"/>
  <c r="M481" i="1"/>
  <c r="J482" i="1" l="1"/>
  <c r="Q482" i="1"/>
  <c r="U482" i="1"/>
  <c r="I482" i="1"/>
  <c r="M482" i="1"/>
  <c r="L482" i="1"/>
  <c r="C483" i="1"/>
  <c r="H482" i="1"/>
  <c r="G482" i="1"/>
  <c r="O482" i="1"/>
  <c r="P482" i="1"/>
  <c r="B482" i="1"/>
  <c r="K482" i="1"/>
  <c r="N482" i="1"/>
  <c r="E482" i="1"/>
  <c r="R481" i="1"/>
  <c r="T481" i="1"/>
  <c r="G483" i="1" l="1"/>
  <c r="L483" i="1"/>
  <c r="K483" i="1"/>
  <c r="H483" i="1"/>
  <c r="M483" i="1"/>
  <c r="I483" i="1"/>
  <c r="U483" i="1"/>
  <c r="J483" i="1"/>
  <c r="S483" i="1" s="1"/>
  <c r="Q483" i="1"/>
  <c r="E483" i="1"/>
  <c r="O483" i="1"/>
  <c r="B483" i="1"/>
  <c r="P483" i="1"/>
  <c r="C484" i="1"/>
  <c r="N483" i="1"/>
  <c r="R482" i="1"/>
  <c r="T482" i="1"/>
  <c r="S482" i="1"/>
  <c r="U484" i="1" l="1"/>
  <c r="I484" i="1"/>
  <c r="M484" i="1"/>
  <c r="E484" i="1"/>
  <c r="B484" i="1"/>
  <c r="O484" i="1"/>
  <c r="P484" i="1"/>
  <c r="J484" i="1"/>
  <c r="S484" i="1" s="1"/>
  <c r="Q484" i="1"/>
  <c r="L484" i="1"/>
  <c r="G484" i="1"/>
  <c r="K484" i="1"/>
  <c r="H484" i="1"/>
  <c r="C485" i="1"/>
  <c r="N484" i="1"/>
  <c r="R483" i="1"/>
  <c r="T483" i="1"/>
  <c r="K485" i="1" l="1"/>
  <c r="C486" i="1"/>
  <c r="J485" i="1"/>
  <c r="I485" i="1"/>
  <c r="N485" i="1"/>
  <c r="Q485" i="1"/>
  <c r="P485" i="1"/>
  <c r="U485" i="1"/>
  <c r="B485" i="1"/>
  <c r="H485" i="1"/>
  <c r="G485" i="1"/>
  <c r="O485" i="1"/>
  <c r="M485" i="1"/>
  <c r="L485" i="1"/>
  <c r="E485" i="1"/>
  <c r="R484" i="1"/>
  <c r="T484" i="1"/>
  <c r="S485" i="1" l="1"/>
  <c r="T485" i="1"/>
  <c r="R485" i="1"/>
  <c r="O486" i="1"/>
  <c r="H486" i="1"/>
  <c r="C487" i="1"/>
  <c r="J486" i="1"/>
  <c r="G486" i="1"/>
  <c r="M486" i="1"/>
  <c r="E486" i="1"/>
  <c r="L486" i="1"/>
  <c r="B486" i="1"/>
  <c r="K486" i="1"/>
  <c r="N486" i="1"/>
  <c r="P486" i="1"/>
  <c r="Q486" i="1"/>
  <c r="I486" i="1"/>
  <c r="U486" i="1"/>
  <c r="S486" i="1" l="1"/>
  <c r="G487" i="1"/>
  <c r="E487" i="1"/>
  <c r="B487" i="1"/>
  <c r="K487" i="1"/>
  <c r="J487" i="1"/>
  <c r="I487" i="1"/>
  <c r="N487" i="1"/>
  <c r="C488" i="1"/>
  <c r="M487" i="1"/>
  <c r="Q487" i="1"/>
  <c r="U487" i="1"/>
  <c r="P487" i="1"/>
  <c r="L487" i="1"/>
  <c r="O487" i="1"/>
  <c r="H487" i="1"/>
  <c r="T486" i="1"/>
  <c r="R486" i="1"/>
  <c r="S487" i="1" l="1"/>
  <c r="U488" i="1"/>
  <c r="J488" i="1"/>
  <c r="M488" i="1"/>
  <c r="I488" i="1"/>
  <c r="O488" i="1"/>
  <c r="G488" i="1"/>
  <c r="E488" i="1"/>
  <c r="P488" i="1"/>
  <c r="H488" i="1"/>
  <c r="Q488" i="1"/>
  <c r="C489" i="1"/>
  <c r="L488" i="1"/>
  <c r="K488" i="1"/>
  <c r="B488" i="1"/>
  <c r="N488" i="1"/>
  <c r="T487" i="1"/>
  <c r="R487" i="1"/>
  <c r="T488" i="1" l="1"/>
  <c r="R488" i="1"/>
  <c r="K489" i="1"/>
  <c r="B489" i="1"/>
  <c r="O489" i="1"/>
  <c r="G489" i="1"/>
  <c r="I489" i="1"/>
  <c r="M489" i="1"/>
  <c r="P489" i="1"/>
  <c r="J489" i="1"/>
  <c r="L489" i="1"/>
  <c r="E489" i="1"/>
  <c r="N489" i="1"/>
  <c r="H489" i="1"/>
  <c r="C490" i="1"/>
  <c r="U489" i="1"/>
  <c r="Q489" i="1"/>
  <c r="S488" i="1"/>
  <c r="U490" i="1" l="1"/>
  <c r="G490" i="1"/>
  <c r="K490" i="1"/>
  <c r="H490" i="1"/>
  <c r="L490" i="1"/>
  <c r="B490" i="1"/>
  <c r="C491" i="1"/>
  <c r="N490" i="1"/>
  <c r="M490" i="1"/>
  <c r="E490" i="1"/>
  <c r="J490" i="1"/>
  <c r="P490" i="1"/>
  <c r="Q490" i="1"/>
  <c r="I490" i="1"/>
  <c r="O490" i="1"/>
  <c r="S489" i="1"/>
  <c r="T489" i="1"/>
  <c r="R489" i="1"/>
  <c r="S490" i="1" l="1"/>
  <c r="N491" i="1"/>
  <c r="B491" i="1"/>
  <c r="M491" i="1"/>
  <c r="J491" i="1"/>
  <c r="L491" i="1"/>
  <c r="E491" i="1"/>
  <c r="U491" i="1"/>
  <c r="Q491" i="1"/>
  <c r="P491" i="1"/>
  <c r="K491" i="1"/>
  <c r="C492" i="1"/>
  <c r="O491" i="1"/>
  <c r="I491" i="1"/>
  <c r="H491" i="1"/>
  <c r="G491" i="1"/>
  <c r="T490" i="1"/>
  <c r="R490" i="1"/>
  <c r="S491" i="1" l="1"/>
  <c r="T491" i="1"/>
  <c r="R491" i="1"/>
  <c r="G492" i="1"/>
  <c r="Q492" i="1"/>
  <c r="M492" i="1"/>
  <c r="J492" i="1"/>
  <c r="I492" i="1"/>
  <c r="E492" i="1"/>
  <c r="B492" i="1"/>
  <c r="U492" i="1"/>
  <c r="N492" i="1"/>
  <c r="K492" i="1"/>
  <c r="L492" i="1"/>
  <c r="O492" i="1"/>
  <c r="P492" i="1"/>
  <c r="C493" i="1"/>
  <c r="H492" i="1"/>
  <c r="S492" i="1" l="1"/>
  <c r="H493" i="1"/>
  <c r="L493" i="1"/>
  <c r="I493" i="1"/>
  <c r="P493" i="1"/>
  <c r="O493" i="1"/>
  <c r="J493" i="1"/>
  <c r="M493" i="1"/>
  <c r="G493" i="1"/>
  <c r="K493" i="1"/>
  <c r="Q493" i="1"/>
  <c r="B493" i="1"/>
  <c r="N493" i="1"/>
  <c r="E493" i="1"/>
  <c r="C494" i="1"/>
  <c r="U493" i="1"/>
  <c r="T492" i="1"/>
  <c r="R492" i="1"/>
  <c r="S493" i="1" l="1"/>
  <c r="C495" i="1"/>
  <c r="L494" i="1"/>
  <c r="J494" i="1"/>
  <c r="E494" i="1"/>
  <c r="B494" i="1"/>
  <c r="H494" i="1"/>
  <c r="N494" i="1"/>
  <c r="G494" i="1"/>
  <c r="K494" i="1"/>
  <c r="Q494" i="1"/>
  <c r="M494" i="1"/>
  <c r="U494" i="1"/>
  <c r="I494" i="1"/>
  <c r="P494" i="1"/>
  <c r="O494" i="1"/>
  <c r="T493" i="1"/>
  <c r="R493" i="1"/>
  <c r="S494" i="1" l="1"/>
  <c r="T494" i="1"/>
  <c r="R494" i="1"/>
  <c r="E495" i="1"/>
  <c r="P495" i="1"/>
  <c r="Q495" i="1"/>
  <c r="C496" i="1"/>
  <c r="G495" i="1"/>
  <c r="J495" i="1"/>
  <c r="B495" i="1"/>
  <c r="O495" i="1"/>
  <c r="I495" i="1"/>
  <c r="M495" i="1"/>
  <c r="N495" i="1"/>
  <c r="L495" i="1"/>
  <c r="U495" i="1"/>
  <c r="K495" i="1"/>
  <c r="H495" i="1"/>
  <c r="S495" i="1" l="1"/>
  <c r="U496" i="1"/>
  <c r="J496" i="1"/>
  <c r="M496" i="1"/>
  <c r="E496" i="1"/>
  <c r="B496" i="1"/>
  <c r="N496" i="1"/>
  <c r="L496" i="1"/>
  <c r="H496" i="1"/>
  <c r="C497" i="1"/>
  <c r="O496" i="1"/>
  <c r="I496" i="1"/>
  <c r="G496" i="1"/>
  <c r="Q496" i="1"/>
  <c r="P496" i="1"/>
  <c r="K496" i="1"/>
  <c r="R495" i="1"/>
  <c r="T495" i="1"/>
  <c r="S496" i="1" l="1"/>
  <c r="T496" i="1"/>
  <c r="R496" i="1"/>
  <c r="L497" i="1"/>
  <c r="B497" i="1"/>
  <c r="C498" i="1"/>
  <c r="Q497" i="1"/>
  <c r="I497" i="1"/>
  <c r="H497" i="1"/>
  <c r="E497" i="1"/>
  <c r="U497" i="1"/>
  <c r="P497" i="1"/>
  <c r="M497" i="1"/>
  <c r="N497" i="1"/>
  <c r="G497" i="1"/>
  <c r="O497" i="1"/>
  <c r="K497" i="1"/>
  <c r="J497" i="1"/>
  <c r="S497" i="1" l="1"/>
  <c r="T497" i="1"/>
  <c r="R497" i="1"/>
  <c r="U498" i="1"/>
  <c r="H498" i="1"/>
  <c r="G498" i="1"/>
  <c r="Q498" i="1"/>
  <c r="J498" i="1"/>
  <c r="I498" i="1"/>
  <c r="M498" i="1"/>
  <c r="E498" i="1"/>
  <c r="P498" i="1"/>
  <c r="O498" i="1"/>
  <c r="L498" i="1"/>
  <c r="B498" i="1"/>
  <c r="K498" i="1"/>
  <c r="C499" i="1"/>
  <c r="N498" i="1"/>
  <c r="S498" i="1" l="1"/>
  <c r="N499" i="1"/>
  <c r="B499" i="1"/>
  <c r="L499" i="1"/>
  <c r="J499" i="1"/>
  <c r="K499" i="1"/>
  <c r="I499" i="1"/>
  <c r="O499" i="1"/>
  <c r="P499" i="1"/>
  <c r="G499" i="1"/>
  <c r="Q499" i="1"/>
  <c r="U499" i="1"/>
  <c r="H499" i="1"/>
  <c r="C500" i="1"/>
  <c r="M499" i="1"/>
  <c r="E499" i="1"/>
  <c r="T498" i="1"/>
  <c r="R498" i="1"/>
  <c r="S499" i="1" l="1"/>
  <c r="U500" i="1"/>
  <c r="K500" i="1"/>
  <c r="I500" i="1"/>
  <c r="L500" i="1"/>
  <c r="M500" i="1"/>
  <c r="E500" i="1"/>
  <c r="G500" i="1"/>
  <c r="J500" i="1"/>
  <c r="H500" i="1"/>
  <c r="B500" i="1"/>
  <c r="O500" i="1"/>
  <c r="P500" i="1"/>
  <c r="C501" i="1"/>
  <c r="Q500" i="1"/>
  <c r="N500" i="1"/>
  <c r="T499" i="1"/>
  <c r="R499" i="1"/>
  <c r="Q501" i="1" l="1"/>
  <c r="P501" i="1"/>
  <c r="G501" i="1"/>
  <c r="N501" i="1"/>
  <c r="J501" i="1"/>
  <c r="H501" i="1"/>
  <c r="M501" i="1"/>
  <c r="I501" i="1"/>
  <c r="B501" i="1"/>
  <c r="O501" i="1"/>
  <c r="E501" i="1"/>
  <c r="U501" i="1"/>
  <c r="L501" i="1"/>
  <c r="K501" i="1"/>
  <c r="C502" i="1"/>
  <c r="R500" i="1"/>
  <c r="T500" i="1"/>
  <c r="S500" i="1"/>
  <c r="S501" i="1" l="1"/>
  <c r="H502" i="1"/>
  <c r="C503" i="1"/>
  <c r="U502" i="1"/>
  <c r="L502" i="1"/>
  <c r="G502" i="1"/>
  <c r="E502" i="1"/>
  <c r="Q502" i="1"/>
  <c r="I502" i="1"/>
  <c r="J502" i="1"/>
  <c r="B502" i="1"/>
  <c r="O502" i="1"/>
  <c r="M502" i="1"/>
  <c r="K502" i="1"/>
  <c r="N502" i="1"/>
  <c r="P502" i="1"/>
  <c r="T501" i="1"/>
  <c r="R501" i="1"/>
  <c r="T502" i="1" l="1"/>
  <c r="R502" i="1"/>
  <c r="S502" i="1"/>
  <c r="E503" i="1"/>
  <c r="L503" i="1"/>
  <c r="J503" i="1"/>
  <c r="U503" i="1"/>
  <c r="P503" i="1"/>
  <c r="Q503" i="1"/>
  <c r="H503" i="1"/>
  <c r="B503" i="1"/>
  <c r="C504" i="1"/>
  <c r="K503" i="1"/>
  <c r="N503" i="1"/>
  <c r="I503" i="1"/>
  <c r="M503" i="1"/>
  <c r="O503" i="1"/>
  <c r="G503" i="1"/>
  <c r="S503" i="1" l="1"/>
  <c r="G504" i="1"/>
  <c r="L504" i="1"/>
  <c r="U504" i="1"/>
  <c r="M504" i="1"/>
  <c r="C505" i="1"/>
  <c r="E504" i="1"/>
  <c r="Q504" i="1"/>
  <c r="N504" i="1"/>
  <c r="I504" i="1"/>
  <c r="O504" i="1"/>
  <c r="B504" i="1"/>
  <c r="K504" i="1"/>
  <c r="P504" i="1"/>
  <c r="H504" i="1"/>
  <c r="J504" i="1"/>
  <c r="S504" i="1" s="1"/>
  <c r="R503" i="1"/>
  <c r="T503" i="1"/>
  <c r="K505" i="1" l="1"/>
  <c r="H505" i="1"/>
  <c r="O505" i="1"/>
  <c r="I505" i="1"/>
  <c r="J505" i="1"/>
  <c r="Q505" i="1"/>
  <c r="C506" i="1"/>
  <c r="G505" i="1"/>
  <c r="U505" i="1"/>
  <c r="P505" i="1"/>
  <c r="L505" i="1"/>
  <c r="E505" i="1"/>
  <c r="N505" i="1"/>
  <c r="B505" i="1"/>
  <c r="M505" i="1"/>
  <c r="T504" i="1"/>
  <c r="R504" i="1"/>
  <c r="S505" i="1" l="1"/>
  <c r="M506" i="1"/>
  <c r="C507" i="1"/>
  <c r="Q506" i="1"/>
  <c r="G506" i="1"/>
  <c r="L506" i="1"/>
  <c r="J506" i="1"/>
  <c r="U506" i="1"/>
  <c r="B506" i="1"/>
  <c r="K506" i="1"/>
  <c r="E506" i="1"/>
  <c r="I506" i="1"/>
  <c r="N506" i="1"/>
  <c r="H506" i="1"/>
  <c r="P506" i="1"/>
  <c r="O506" i="1"/>
  <c r="R505" i="1"/>
  <c r="T505" i="1"/>
  <c r="S506" i="1" l="1"/>
  <c r="T506" i="1"/>
  <c r="R506" i="1"/>
  <c r="G507" i="1"/>
  <c r="M507" i="1"/>
  <c r="L507" i="1"/>
  <c r="U507" i="1"/>
  <c r="C508" i="1"/>
  <c r="K507" i="1"/>
  <c r="J507" i="1"/>
  <c r="Q507" i="1"/>
  <c r="I507" i="1"/>
  <c r="N507" i="1"/>
  <c r="O507" i="1"/>
  <c r="H507" i="1"/>
  <c r="E507" i="1"/>
  <c r="B507" i="1"/>
  <c r="P507" i="1"/>
  <c r="G508" i="1" l="1"/>
  <c r="I508" i="1"/>
  <c r="U508" i="1"/>
  <c r="B508" i="1"/>
  <c r="K508" i="1"/>
  <c r="Q508" i="1"/>
  <c r="H508" i="1"/>
  <c r="N508" i="1"/>
  <c r="J508" i="1"/>
  <c r="M508" i="1"/>
  <c r="E508" i="1"/>
  <c r="P508" i="1"/>
  <c r="L508" i="1"/>
  <c r="O508" i="1"/>
  <c r="C509" i="1"/>
  <c r="R507" i="1"/>
  <c r="T507" i="1"/>
  <c r="S507" i="1"/>
  <c r="O509" i="1" l="1"/>
  <c r="L509" i="1"/>
  <c r="C510" i="1"/>
  <c r="Q509" i="1"/>
  <c r="M509" i="1"/>
  <c r="B509" i="1"/>
  <c r="J509" i="1"/>
  <c r="S509" i="1" s="1"/>
  <c r="G509" i="1"/>
  <c r="I509" i="1"/>
  <c r="U509" i="1"/>
  <c r="K509" i="1"/>
  <c r="N509" i="1"/>
  <c r="H509" i="1"/>
  <c r="E509" i="1"/>
  <c r="P509" i="1"/>
  <c r="S508" i="1"/>
  <c r="T508" i="1"/>
  <c r="R508" i="1"/>
  <c r="T509" i="1" l="1"/>
  <c r="R509" i="1"/>
  <c r="E510" i="1"/>
  <c r="J510" i="1"/>
  <c r="C511" i="1"/>
  <c r="N510" i="1"/>
  <c r="P510" i="1"/>
  <c r="L510" i="1"/>
  <c r="B510" i="1"/>
  <c r="M510" i="1"/>
  <c r="U510" i="1"/>
  <c r="I510" i="1"/>
  <c r="O510" i="1"/>
  <c r="K510" i="1"/>
  <c r="Q510" i="1"/>
  <c r="H510" i="1"/>
  <c r="G510" i="1"/>
  <c r="P511" i="1" l="1"/>
  <c r="H511" i="1"/>
  <c r="K511" i="1"/>
  <c r="C512" i="1"/>
  <c r="B511" i="1"/>
  <c r="M511" i="1"/>
  <c r="Q511" i="1"/>
  <c r="I511" i="1"/>
  <c r="O511" i="1"/>
  <c r="G511" i="1"/>
  <c r="J511" i="1"/>
  <c r="L511" i="1"/>
  <c r="E511" i="1"/>
  <c r="U511" i="1"/>
  <c r="N511" i="1"/>
  <c r="S510" i="1"/>
  <c r="T510" i="1"/>
  <c r="R510" i="1"/>
  <c r="S511" i="1" l="1"/>
  <c r="U512" i="1"/>
  <c r="L512" i="1"/>
  <c r="J512" i="1"/>
  <c r="K512" i="1"/>
  <c r="C513" i="1"/>
  <c r="G512" i="1"/>
  <c r="M512" i="1"/>
  <c r="I512" i="1"/>
  <c r="H512" i="1"/>
  <c r="B512" i="1"/>
  <c r="N512" i="1"/>
  <c r="P512" i="1"/>
  <c r="E512" i="1"/>
  <c r="O512" i="1"/>
  <c r="Q512" i="1"/>
  <c r="R511" i="1"/>
  <c r="T511" i="1"/>
  <c r="T512" i="1" l="1"/>
  <c r="R512" i="1"/>
  <c r="K513" i="1"/>
  <c r="J513" i="1"/>
  <c r="C514" i="1"/>
  <c r="G513" i="1"/>
  <c r="H513" i="1"/>
  <c r="B513" i="1"/>
  <c r="O513" i="1"/>
  <c r="L513" i="1"/>
  <c r="U513" i="1"/>
  <c r="M513" i="1"/>
  <c r="P513" i="1"/>
  <c r="I513" i="1"/>
  <c r="Q513" i="1"/>
  <c r="N513" i="1"/>
  <c r="E513" i="1"/>
  <c r="S512" i="1"/>
  <c r="S513" i="1" l="1"/>
  <c r="R513" i="1"/>
  <c r="T513" i="1"/>
  <c r="N514" i="1"/>
  <c r="M514" i="1"/>
  <c r="C515" i="1"/>
  <c r="L514" i="1"/>
  <c r="B514" i="1"/>
  <c r="K514" i="1"/>
  <c r="G514" i="1"/>
  <c r="E514" i="1"/>
  <c r="J514" i="1"/>
  <c r="Q514" i="1"/>
  <c r="H514" i="1"/>
  <c r="O514" i="1"/>
  <c r="U514" i="1"/>
  <c r="P514" i="1"/>
  <c r="I514" i="1"/>
  <c r="C516" i="1" l="1"/>
  <c r="L515" i="1"/>
  <c r="O515" i="1"/>
  <c r="M515" i="1"/>
  <c r="G515" i="1"/>
  <c r="J515" i="1"/>
  <c r="P515" i="1"/>
  <c r="Q515" i="1"/>
  <c r="N515" i="1"/>
  <c r="K515" i="1"/>
  <c r="U515" i="1"/>
  <c r="H515" i="1"/>
  <c r="E515" i="1"/>
  <c r="B515" i="1"/>
  <c r="I515" i="1"/>
  <c r="S514" i="1"/>
  <c r="T514" i="1"/>
  <c r="R514" i="1"/>
  <c r="S515" i="1" l="1"/>
  <c r="R515" i="1"/>
  <c r="T515" i="1"/>
  <c r="Q516" i="1"/>
  <c r="L516" i="1"/>
  <c r="H516" i="1"/>
  <c r="K516" i="1"/>
  <c r="G516" i="1"/>
  <c r="N516" i="1"/>
  <c r="P516" i="1"/>
  <c r="J516" i="1"/>
  <c r="O516" i="1"/>
  <c r="I516" i="1"/>
  <c r="C517" i="1"/>
  <c r="E516" i="1"/>
  <c r="M516" i="1"/>
  <c r="U516" i="1"/>
  <c r="B516" i="1"/>
  <c r="S516" i="1" l="1"/>
  <c r="T516" i="1"/>
  <c r="R516" i="1"/>
  <c r="K517" i="1"/>
  <c r="L517" i="1"/>
  <c r="J517" i="1"/>
  <c r="H517" i="1"/>
  <c r="B517" i="1"/>
  <c r="I517" i="1"/>
  <c r="C518" i="1"/>
  <c r="G517" i="1"/>
  <c r="N517" i="1"/>
  <c r="O517" i="1"/>
  <c r="M517" i="1"/>
  <c r="Q517" i="1"/>
  <c r="U517" i="1"/>
  <c r="E517" i="1"/>
  <c r="P517" i="1"/>
  <c r="S517" i="1" l="1"/>
  <c r="I518" i="1"/>
  <c r="U518" i="1"/>
  <c r="N518" i="1"/>
  <c r="C519" i="1"/>
  <c r="E518" i="1"/>
  <c r="P518" i="1"/>
  <c r="O518" i="1"/>
  <c r="M518" i="1"/>
  <c r="Q518" i="1"/>
  <c r="G518" i="1"/>
  <c r="H518" i="1"/>
  <c r="K518" i="1"/>
  <c r="L518" i="1"/>
  <c r="B518" i="1"/>
  <c r="J518" i="1"/>
  <c r="T517" i="1"/>
  <c r="R517" i="1"/>
  <c r="S518" i="1" l="1"/>
  <c r="M519" i="1"/>
  <c r="L519" i="1"/>
  <c r="K519" i="1"/>
  <c r="U519" i="1"/>
  <c r="C520" i="1"/>
  <c r="J519" i="1"/>
  <c r="Q519" i="1"/>
  <c r="H519" i="1"/>
  <c r="I519" i="1"/>
  <c r="B519" i="1"/>
  <c r="G519" i="1"/>
  <c r="E519" i="1"/>
  <c r="P519" i="1"/>
  <c r="O519" i="1"/>
  <c r="N519" i="1"/>
  <c r="T518" i="1"/>
  <c r="R518" i="1"/>
  <c r="S519" i="1" l="1"/>
  <c r="T519" i="1"/>
  <c r="R519" i="1"/>
  <c r="U520" i="1"/>
  <c r="L520" i="1"/>
  <c r="M520" i="1"/>
  <c r="E520" i="1"/>
  <c r="B520" i="1"/>
  <c r="Q520" i="1"/>
  <c r="I520" i="1"/>
  <c r="P520" i="1"/>
  <c r="N520" i="1"/>
  <c r="K520" i="1"/>
  <c r="H520" i="1"/>
  <c r="O520" i="1"/>
  <c r="G520" i="1"/>
  <c r="J520" i="1"/>
  <c r="C521" i="1"/>
  <c r="S520" i="1" l="1"/>
  <c r="T520" i="1"/>
  <c r="R520" i="1"/>
  <c r="P521" i="1"/>
  <c r="H521" i="1"/>
  <c r="B521" i="1"/>
  <c r="N521" i="1"/>
  <c r="E521" i="1"/>
  <c r="M521" i="1"/>
  <c r="O521" i="1"/>
  <c r="L521" i="1"/>
  <c r="J521" i="1"/>
  <c r="G521" i="1"/>
  <c r="C522" i="1"/>
  <c r="I521" i="1"/>
  <c r="U521" i="1"/>
  <c r="Q521" i="1"/>
  <c r="K521" i="1"/>
  <c r="S521" i="1" l="1"/>
  <c r="C523" i="1"/>
  <c r="O522" i="1"/>
  <c r="J522" i="1"/>
  <c r="M522" i="1"/>
  <c r="K522" i="1"/>
  <c r="B522" i="1"/>
  <c r="P522" i="1"/>
  <c r="U522" i="1"/>
  <c r="L522" i="1"/>
  <c r="G522" i="1"/>
  <c r="N522" i="1"/>
  <c r="I522" i="1"/>
  <c r="E522" i="1"/>
  <c r="Q522" i="1"/>
  <c r="H522" i="1"/>
  <c r="R521" i="1"/>
  <c r="T521" i="1"/>
  <c r="S522" i="1" l="1"/>
  <c r="T522" i="1"/>
  <c r="R522" i="1"/>
  <c r="G523" i="1"/>
  <c r="U523" i="1"/>
  <c r="L523" i="1"/>
  <c r="Q523" i="1"/>
  <c r="I523" i="1"/>
  <c r="K523" i="1"/>
  <c r="P523" i="1"/>
  <c r="N523" i="1"/>
  <c r="M523" i="1"/>
  <c r="J523" i="1"/>
  <c r="H523" i="1"/>
  <c r="C524" i="1"/>
  <c r="E523" i="1"/>
  <c r="O523" i="1"/>
  <c r="B523" i="1"/>
  <c r="S523" i="1" l="1"/>
  <c r="G524" i="1"/>
  <c r="J524" i="1"/>
  <c r="H524" i="1"/>
  <c r="O524" i="1"/>
  <c r="N524" i="1"/>
  <c r="B524" i="1"/>
  <c r="E524" i="1"/>
  <c r="Q524" i="1"/>
  <c r="C525" i="1"/>
  <c r="K524" i="1"/>
  <c r="P524" i="1"/>
  <c r="M524" i="1"/>
  <c r="L524" i="1"/>
  <c r="I524" i="1"/>
  <c r="U524" i="1"/>
  <c r="R523" i="1"/>
  <c r="T523" i="1"/>
  <c r="S524" i="1" l="1"/>
  <c r="U525" i="1"/>
  <c r="J525" i="1"/>
  <c r="O525" i="1"/>
  <c r="L525" i="1"/>
  <c r="K525" i="1"/>
  <c r="M525" i="1"/>
  <c r="B525" i="1"/>
  <c r="H525" i="1"/>
  <c r="G525" i="1"/>
  <c r="N525" i="1"/>
  <c r="Q525" i="1"/>
  <c r="P525" i="1"/>
  <c r="I525" i="1"/>
  <c r="C526" i="1"/>
  <c r="E525" i="1"/>
  <c r="R524" i="1"/>
  <c r="T524" i="1"/>
  <c r="Q526" i="1" l="1"/>
  <c r="C527" i="1"/>
  <c r="O526" i="1"/>
  <c r="H526" i="1"/>
  <c r="J526" i="1"/>
  <c r="I526" i="1"/>
  <c r="U526" i="1"/>
  <c r="P526" i="1"/>
  <c r="K526" i="1"/>
  <c r="M526" i="1"/>
  <c r="G526" i="1"/>
  <c r="L526" i="1"/>
  <c r="E526" i="1"/>
  <c r="N526" i="1"/>
  <c r="B526" i="1"/>
  <c r="S525" i="1"/>
  <c r="T525" i="1"/>
  <c r="R525" i="1"/>
  <c r="S526" i="1" l="1"/>
  <c r="T526" i="1"/>
  <c r="R526" i="1"/>
  <c r="I527" i="1"/>
  <c r="B527" i="1"/>
  <c r="P527" i="1"/>
  <c r="L527" i="1"/>
  <c r="N527" i="1"/>
  <c r="H527" i="1"/>
  <c r="C528" i="1"/>
  <c r="O527" i="1"/>
  <c r="M527" i="1"/>
  <c r="E527" i="1"/>
  <c r="K527" i="1"/>
  <c r="J527" i="1"/>
  <c r="U527" i="1"/>
  <c r="Q527" i="1"/>
  <c r="G527" i="1"/>
  <c r="S527" i="1" l="1"/>
  <c r="R527" i="1"/>
  <c r="T527" i="1"/>
  <c r="O528" i="1"/>
  <c r="I528" i="1"/>
  <c r="G528" i="1"/>
  <c r="E528" i="1"/>
  <c r="J528" i="1"/>
  <c r="B528" i="1"/>
  <c r="N528" i="1"/>
  <c r="L528" i="1"/>
  <c r="U528" i="1"/>
  <c r="P528" i="1"/>
  <c r="M528" i="1"/>
  <c r="H528" i="1"/>
  <c r="Q528" i="1"/>
  <c r="C529" i="1"/>
  <c r="K528" i="1"/>
  <c r="S528" i="1" l="1"/>
  <c r="E529" i="1"/>
  <c r="I529" i="1"/>
  <c r="O529" i="1"/>
  <c r="M529" i="1"/>
  <c r="G529" i="1"/>
  <c r="B529" i="1"/>
  <c r="H529" i="1"/>
  <c r="P529" i="1"/>
  <c r="C530" i="1"/>
  <c r="N529" i="1"/>
  <c r="L529" i="1"/>
  <c r="U529" i="1"/>
  <c r="J529" i="1"/>
  <c r="Q529" i="1"/>
  <c r="K529" i="1"/>
  <c r="T528" i="1"/>
  <c r="R528" i="1"/>
  <c r="T529" i="1" l="1"/>
  <c r="R529" i="1"/>
  <c r="S529" i="1"/>
  <c r="H530" i="1"/>
  <c r="J530" i="1"/>
  <c r="Q530" i="1"/>
  <c r="N530" i="1"/>
  <c r="G530" i="1"/>
  <c r="E530" i="1"/>
  <c r="B530" i="1"/>
  <c r="U530" i="1"/>
  <c r="M530" i="1"/>
  <c r="K530" i="1"/>
  <c r="O530" i="1"/>
  <c r="L530" i="1"/>
  <c r="I530" i="1"/>
  <c r="P530" i="1"/>
  <c r="C531" i="1"/>
  <c r="S530" i="1" l="1"/>
  <c r="M531" i="1"/>
  <c r="Q531" i="1"/>
  <c r="K531" i="1"/>
  <c r="E531" i="1"/>
  <c r="C532" i="1"/>
  <c r="L531" i="1"/>
  <c r="U531" i="1"/>
  <c r="B531" i="1"/>
  <c r="I531" i="1"/>
  <c r="H531" i="1"/>
  <c r="G531" i="1"/>
  <c r="N531" i="1"/>
  <c r="J531" i="1"/>
  <c r="S531" i="1" s="1"/>
  <c r="O531" i="1"/>
  <c r="P531" i="1"/>
  <c r="T530" i="1"/>
  <c r="R530" i="1"/>
  <c r="B532" i="1" l="1"/>
  <c r="G532" i="1"/>
  <c r="M532" i="1"/>
  <c r="H532" i="1"/>
  <c r="C533" i="1"/>
  <c r="L532" i="1"/>
  <c r="Q532" i="1"/>
  <c r="U532" i="1"/>
  <c r="J532" i="1"/>
  <c r="I532" i="1"/>
  <c r="P532" i="1"/>
  <c r="O532" i="1"/>
  <c r="E532" i="1"/>
  <c r="N532" i="1"/>
  <c r="K532" i="1"/>
  <c r="R531" i="1"/>
  <c r="T531" i="1"/>
  <c r="G533" i="1" l="1"/>
  <c r="Q533" i="1"/>
  <c r="O533" i="1"/>
  <c r="B533" i="1"/>
  <c r="E533" i="1"/>
  <c r="I533" i="1"/>
  <c r="P533" i="1"/>
  <c r="H533" i="1"/>
  <c r="N533" i="1"/>
  <c r="J533" i="1"/>
  <c r="U533" i="1"/>
  <c r="K533" i="1"/>
  <c r="M533" i="1"/>
  <c r="C534" i="1"/>
  <c r="L533" i="1"/>
  <c r="R532" i="1"/>
  <c r="T532" i="1"/>
  <c r="S532" i="1"/>
  <c r="S533" i="1" l="1"/>
  <c r="C535" i="1"/>
  <c r="G534" i="1"/>
  <c r="I534" i="1"/>
  <c r="Q534" i="1"/>
  <c r="M534" i="1"/>
  <c r="K534" i="1"/>
  <c r="O534" i="1"/>
  <c r="U534" i="1"/>
  <c r="N534" i="1"/>
  <c r="J534" i="1"/>
  <c r="H534" i="1"/>
  <c r="P534" i="1"/>
  <c r="E534" i="1"/>
  <c r="L534" i="1"/>
  <c r="B534" i="1"/>
  <c r="T533" i="1"/>
  <c r="R533" i="1"/>
  <c r="S534" i="1" l="1"/>
  <c r="O535" i="1"/>
  <c r="G535" i="1"/>
  <c r="I535" i="1"/>
  <c r="K535" i="1"/>
  <c r="U535" i="1"/>
  <c r="N535" i="1"/>
  <c r="E535" i="1"/>
  <c r="M535" i="1"/>
  <c r="J535" i="1"/>
  <c r="P535" i="1"/>
  <c r="C536" i="1"/>
  <c r="Q535" i="1"/>
  <c r="H535" i="1"/>
  <c r="L535" i="1"/>
  <c r="B535" i="1"/>
  <c r="T534" i="1"/>
  <c r="R534" i="1"/>
  <c r="S535" i="1" l="1"/>
  <c r="L536" i="1"/>
  <c r="C537" i="1"/>
  <c r="U536" i="1"/>
  <c r="E536" i="1"/>
  <c r="B536" i="1"/>
  <c r="H536" i="1"/>
  <c r="G536" i="1"/>
  <c r="Q536" i="1"/>
  <c r="I536" i="1"/>
  <c r="N536" i="1"/>
  <c r="P536" i="1"/>
  <c r="M536" i="1"/>
  <c r="O536" i="1"/>
  <c r="J536" i="1"/>
  <c r="K536" i="1"/>
  <c r="T535" i="1"/>
  <c r="R535" i="1"/>
  <c r="R536" i="1" l="1"/>
  <c r="T536" i="1"/>
  <c r="S536" i="1"/>
  <c r="O537" i="1"/>
  <c r="M537" i="1"/>
  <c r="L537" i="1"/>
  <c r="Q537" i="1"/>
  <c r="J537" i="1"/>
  <c r="B537" i="1"/>
  <c r="C538" i="1"/>
  <c r="U537" i="1"/>
  <c r="K537" i="1"/>
  <c r="I537" i="1"/>
  <c r="G537" i="1"/>
  <c r="P537" i="1"/>
  <c r="H537" i="1"/>
  <c r="N537" i="1"/>
  <c r="E537" i="1"/>
  <c r="S537" i="1" l="1"/>
  <c r="M538" i="1"/>
  <c r="G538" i="1"/>
  <c r="C539" i="1"/>
  <c r="N538" i="1"/>
  <c r="B538" i="1"/>
  <c r="Q538" i="1"/>
  <c r="P538" i="1"/>
  <c r="I538" i="1"/>
  <c r="O538" i="1"/>
  <c r="K538" i="1"/>
  <c r="U538" i="1"/>
  <c r="E538" i="1"/>
  <c r="L538" i="1"/>
  <c r="J538" i="1"/>
  <c r="H538" i="1"/>
  <c r="R537" i="1"/>
  <c r="T537" i="1"/>
  <c r="S538" i="1" l="1"/>
  <c r="T538" i="1"/>
  <c r="R538" i="1"/>
  <c r="P539" i="1"/>
  <c r="C540" i="1"/>
  <c r="E539" i="1"/>
  <c r="L539" i="1"/>
  <c r="O539" i="1"/>
  <c r="J539" i="1"/>
  <c r="H539" i="1"/>
  <c r="N539" i="1"/>
  <c r="K539" i="1"/>
  <c r="Q539" i="1"/>
  <c r="I539" i="1"/>
  <c r="B539" i="1"/>
  <c r="M539" i="1"/>
  <c r="U539" i="1"/>
  <c r="G539" i="1"/>
  <c r="S539" i="1" l="1"/>
  <c r="I540" i="1"/>
  <c r="G540" i="1"/>
  <c r="P540" i="1"/>
  <c r="Q540" i="1"/>
  <c r="K540" i="1"/>
  <c r="J540" i="1"/>
  <c r="E540" i="1"/>
  <c r="U540" i="1"/>
  <c r="L540" i="1"/>
  <c r="H540" i="1"/>
  <c r="C541" i="1"/>
  <c r="N540" i="1"/>
  <c r="B540" i="1"/>
  <c r="O540" i="1"/>
  <c r="M540" i="1"/>
  <c r="T539" i="1"/>
  <c r="R539" i="1"/>
  <c r="S540" i="1" l="1"/>
  <c r="R540" i="1"/>
  <c r="T540" i="1"/>
  <c r="C542" i="1"/>
  <c r="P541" i="1"/>
  <c r="Q541" i="1"/>
  <c r="K541" i="1"/>
  <c r="H541" i="1"/>
  <c r="U541" i="1"/>
  <c r="J541" i="1"/>
  <c r="E541" i="1"/>
  <c r="O541" i="1"/>
  <c r="L541" i="1"/>
  <c r="N541" i="1"/>
  <c r="I541" i="1"/>
  <c r="G541" i="1"/>
  <c r="M541" i="1"/>
  <c r="B541" i="1"/>
  <c r="R541" i="1" l="1"/>
  <c r="T541" i="1"/>
  <c r="M542" i="1"/>
  <c r="H542" i="1"/>
  <c r="B542" i="1"/>
  <c r="C543" i="1"/>
  <c r="U542" i="1"/>
  <c r="I542" i="1"/>
  <c r="P542" i="1"/>
  <c r="O542" i="1"/>
  <c r="G542" i="1"/>
  <c r="E542" i="1"/>
  <c r="N542" i="1"/>
  <c r="Q542" i="1"/>
  <c r="L542" i="1"/>
  <c r="K542" i="1"/>
  <c r="J542" i="1"/>
  <c r="S541" i="1"/>
  <c r="Q543" i="1" l="1"/>
  <c r="K543" i="1"/>
  <c r="E543" i="1"/>
  <c r="I543" i="1"/>
  <c r="P543" i="1"/>
  <c r="M543" i="1"/>
  <c r="N543" i="1"/>
  <c r="G543" i="1"/>
  <c r="J543" i="1"/>
  <c r="H543" i="1"/>
  <c r="U543" i="1"/>
  <c r="L543" i="1"/>
  <c r="B543" i="1"/>
  <c r="O543" i="1"/>
  <c r="C544" i="1"/>
  <c r="R542" i="1"/>
  <c r="T542" i="1"/>
  <c r="S542" i="1"/>
  <c r="E544" i="1" l="1"/>
  <c r="B544" i="1"/>
  <c r="K544" i="1"/>
  <c r="N544" i="1"/>
  <c r="H544" i="1"/>
  <c r="M544" i="1"/>
  <c r="U544" i="1"/>
  <c r="O544" i="1"/>
  <c r="J544" i="1"/>
  <c r="L544" i="1"/>
  <c r="P544" i="1"/>
  <c r="C545" i="1"/>
  <c r="I544" i="1"/>
  <c r="G544" i="1"/>
  <c r="Q544" i="1"/>
  <c r="T543" i="1"/>
  <c r="R543" i="1"/>
  <c r="S543" i="1"/>
  <c r="R544" i="1" l="1"/>
  <c r="T544" i="1"/>
  <c r="G545" i="1"/>
  <c r="M545" i="1"/>
  <c r="Q545" i="1"/>
  <c r="P545" i="1"/>
  <c r="N545" i="1"/>
  <c r="L545" i="1"/>
  <c r="H545" i="1"/>
  <c r="K545" i="1"/>
  <c r="I545" i="1"/>
  <c r="C546" i="1"/>
  <c r="J545" i="1"/>
  <c r="U545" i="1"/>
  <c r="B545" i="1"/>
  <c r="E545" i="1"/>
  <c r="O545" i="1"/>
  <c r="S544" i="1"/>
  <c r="S545" i="1" l="1"/>
  <c r="E546" i="1"/>
  <c r="Q546" i="1"/>
  <c r="L546" i="1"/>
  <c r="K546" i="1"/>
  <c r="B546" i="1"/>
  <c r="J546" i="1"/>
  <c r="P546" i="1"/>
  <c r="M546" i="1"/>
  <c r="I546" i="1"/>
  <c r="G546" i="1"/>
  <c r="U546" i="1"/>
  <c r="H546" i="1"/>
  <c r="C547" i="1"/>
  <c r="O546" i="1"/>
  <c r="N546" i="1"/>
  <c r="T545" i="1"/>
  <c r="R545" i="1"/>
  <c r="S546" i="1" l="1"/>
  <c r="J547" i="1"/>
  <c r="H547" i="1"/>
  <c r="N547" i="1"/>
  <c r="G547" i="1"/>
  <c r="Q547" i="1"/>
  <c r="C548" i="1"/>
  <c r="I547" i="1"/>
  <c r="U547" i="1"/>
  <c r="E547" i="1"/>
  <c r="P547" i="1"/>
  <c r="K547" i="1"/>
  <c r="M547" i="1"/>
  <c r="O547" i="1"/>
  <c r="L547" i="1"/>
  <c r="B547" i="1"/>
  <c r="T546" i="1"/>
  <c r="R546" i="1"/>
  <c r="T547" i="1" l="1"/>
  <c r="R547" i="1"/>
  <c r="N548" i="1"/>
  <c r="M548" i="1"/>
  <c r="H548" i="1"/>
  <c r="I548" i="1"/>
  <c r="C549" i="1"/>
  <c r="O548" i="1"/>
  <c r="K548" i="1"/>
  <c r="L548" i="1"/>
  <c r="P548" i="1"/>
  <c r="J548" i="1"/>
  <c r="Q548" i="1"/>
  <c r="U548" i="1"/>
  <c r="B548" i="1"/>
  <c r="G548" i="1"/>
  <c r="E548" i="1"/>
  <c r="S547" i="1"/>
  <c r="S548" i="1" l="1"/>
  <c r="R548" i="1"/>
  <c r="T548" i="1"/>
  <c r="B549" i="1"/>
  <c r="M549" i="1"/>
  <c r="P549" i="1"/>
  <c r="C550" i="1"/>
  <c r="H549" i="1"/>
  <c r="N549" i="1"/>
  <c r="E549" i="1"/>
  <c r="Q549" i="1"/>
  <c r="I549" i="1"/>
  <c r="K549" i="1"/>
  <c r="L549" i="1"/>
  <c r="O549" i="1"/>
  <c r="J549" i="1"/>
  <c r="S549" i="1" s="1"/>
  <c r="U549" i="1"/>
  <c r="G549" i="1"/>
  <c r="E550" i="1" l="1"/>
  <c r="Q550" i="1"/>
  <c r="L550" i="1"/>
  <c r="M550" i="1"/>
  <c r="K550" i="1"/>
  <c r="P550" i="1"/>
  <c r="O550" i="1"/>
  <c r="G550" i="1"/>
  <c r="B550" i="1"/>
  <c r="H550" i="1"/>
  <c r="C551" i="1"/>
  <c r="U550" i="1"/>
  <c r="J550" i="1"/>
  <c r="I550" i="1"/>
  <c r="N550" i="1"/>
  <c r="T549" i="1"/>
  <c r="R549" i="1"/>
  <c r="S550" i="1" l="1"/>
  <c r="T550" i="1"/>
  <c r="R550" i="1"/>
  <c r="O551" i="1"/>
  <c r="C552" i="1"/>
  <c r="I551" i="1"/>
  <c r="G551" i="1"/>
  <c r="J551" i="1"/>
  <c r="K551" i="1"/>
  <c r="E551" i="1"/>
  <c r="U551" i="1"/>
  <c r="M551" i="1"/>
  <c r="H551" i="1"/>
  <c r="Q551" i="1"/>
  <c r="L551" i="1"/>
  <c r="P551" i="1"/>
  <c r="B551" i="1"/>
  <c r="N551" i="1"/>
  <c r="T551" i="1" l="1"/>
  <c r="R551" i="1"/>
  <c r="Q552" i="1"/>
  <c r="B552" i="1"/>
  <c r="M552" i="1"/>
  <c r="U552" i="1"/>
  <c r="K552" i="1"/>
  <c r="J552" i="1"/>
  <c r="O552" i="1"/>
  <c r="H552" i="1"/>
  <c r="P552" i="1"/>
  <c r="N552" i="1"/>
  <c r="C553" i="1"/>
  <c r="I552" i="1"/>
  <c r="E552" i="1"/>
  <c r="G552" i="1"/>
  <c r="L552" i="1"/>
  <c r="S551" i="1"/>
  <c r="S552" i="1" l="1"/>
  <c r="R552" i="1"/>
  <c r="T552" i="1"/>
  <c r="E553" i="1"/>
  <c r="U553" i="1"/>
  <c r="B553" i="1"/>
  <c r="O553" i="1"/>
  <c r="M553" i="1"/>
  <c r="P553" i="1"/>
  <c r="L553" i="1"/>
  <c r="I553" i="1"/>
  <c r="C554" i="1"/>
  <c r="H553" i="1"/>
  <c r="N553" i="1"/>
  <c r="Q553" i="1"/>
  <c r="K553" i="1"/>
  <c r="J553" i="1"/>
  <c r="G553" i="1"/>
  <c r="S553" i="1" l="1"/>
  <c r="E554" i="1"/>
  <c r="H554" i="1"/>
  <c r="B554" i="1"/>
  <c r="K554" i="1"/>
  <c r="Q554" i="1"/>
  <c r="J554" i="1"/>
  <c r="G554" i="1"/>
  <c r="L554" i="1"/>
  <c r="M554" i="1"/>
  <c r="U554" i="1"/>
  <c r="P554" i="1"/>
  <c r="I554" i="1"/>
  <c r="C555" i="1"/>
  <c r="O554" i="1"/>
  <c r="N554" i="1"/>
  <c r="R553" i="1"/>
  <c r="T553" i="1"/>
  <c r="S554" i="1" l="1"/>
  <c r="G555" i="1"/>
  <c r="I555" i="1"/>
  <c r="C556" i="1"/>
  <c r="H555" i="1"/>
  <c r="B555" i="1"/>
  <c r="N555" i="1"/>
  <c r="O555" i="1"/>
  <c r="Q555" i="1"/>
  <c r="P555" i="1"/>
  <c r="U555" i="1"/>
  <c r="M555" i="1"/>
  <c r="K555" i="1"/>
  <c r="E555" i="1"/>
  <c r="L555" i="1"/>
  <c r="J555" i="1"/>
  <c r="S555" i="1" s="1"/>
  <c r="R554" i="1"/>
  <c r="T554" i="1"/>
  <c r="N556" i="1" l="1"/>
  <c r="L556" i="1"/>
  <c r="C557" i="1"/>
  <c r="G556" i="1"/>
  <c r="I556" i="1"/>
  <c r="M556" i="1"/>
  <c r="H556" i="1"/>
  <c r="U556" i="1"/>
  <c r="Q556" i="1"/>
  <c r="K556" i="1"/>
  <c r="B556" i="1"/>
  <c r="P556" i="1"/>
  <c r="J556" i="1"/>
  <c r="O556" i="1"/>
  <c r="E556" i="1"/>
  <c r="R555" i="1"/>
  <c r="T555" i="1"/>
  <c r="S556" i="1" l="1"/>
  <c r="R556" i="1"/>
  <c r="T556" i="1"/>
  <c r="E557" i="1"/>
  <c r="G557" i="1"/>
  <c r="U557" i="1"/>
  <c r="B557" i="1"/>
  <c r="J557" i="1"/>
  <c r="S557" i="1" s="1"/>
  <c r="L557" i="1"/>
  <c r="H557" i="1"/>
  <c r="K557" i="1"/>
  <c r="N557" i="1"/>
  <c r="O557" i="1"/>
  <c r="Q557" i="1"/>
  <c r="M557" i="1"/>
  <c r="I557" i="1"/>
  <c r="P557" i="1"/>
  <c r="C558" i="1"/>
  <c r="T557" i="1" l="1"/>
  <c r="R557" i="1"/>
  <c r="L558" i="1"/>
  <c r="P558" i="1"/>
  <c r="B558" i="1"/>
  <c r="M558" i="1"/>
  <c r="C559" i="1"/>
  <c r="K558" i="1"/>
  <c r="J558" i="1"/>
  <c r="U558" i="1"/>
  <c r="E558" i="1"/>
  <c r="H558" i="1"/>
  <c r="Q558" i="1"/>
  <c r="I558" i="1"/>
  <c r="N558" i="1"/>
  <c r="O558" i="1"/>
  <c r="G558" i="1"/>
  <c r="K559" i="1" l="1"/>
  <c r="N559" i="1"/>
  <c r="O559" i="1"/>
  <c r="I559" i="1"/>
  <c r="C560" i="1"/>
  <c r="G559" i="1"/>
  <c r="L559" i="1"/>
  <c r="U559" i="1"/>
  <c r="Q559" i="1"/>
  <c r="H559" i="1"/>
  <c r="M559" i="1"/>
  <c r="E559" i="1"/>
  <c r="J559" i="1"/>
  <c r="P559" i="1"/>
  <c r="B559" i="1"/>
  <c r="T558" i="1"/>
  <c r="R558" i="1"/>
  <c r="S558" i="1"/>
  <c r="S559" i="1" l="1"/>
  <c r="E560" i="1"/>
  <c r="C561" i="1"/>
  <c r="L560" i="1"/>
  <c r="M560" i="1"/>
  <c r="U560" i="1"/>
  <c r="B560" i="1"/>
  <c r="J560" i="1"/>
  <c r="S560" i="1" s="1"/>
  <c r="O560" i="1"/>
  <c r="K560" i="1"/>
  <c r="I560" i="1"/>
  <c r="G560" i="1"/>
  <c r="Q560" i="1"/>
  <c r="H560" i="1"/>
  <c r="P560" i="1"/>
  <c r="N560" i="1"/>
  <c r="R559" i="1"/>
  <c r="T559" i="1"/>
  <c r="M561" i="1" l="1"/>
  <c r="C562" i="1"/>
  <c r="U561" i="1"/>
  <c r="Q561" i="1"/>
  <c r="I561" i="1"/>
  <c r="P561" i="1"/>
  <c r="L561" i="1"/>
  <c r="H561" i="1"/>
  <c r="N561" i="1"/>
  <c r="E561" i="1"/>
  <c r="B561" i="1"/>
  <c r="G561" i="1"/>
  <c r="K561" i="1"/>
  <c r="J561" i="1"/>
  <c r="O561" i="1"/>
  <c r="R560" i="1"/>
  <c r="T560" i="1"/>
  <c r="S561" i="1" l="1"/>
  <c r="R561" i="1"/>
  <c r="T561" i="1"/>
  <c r="U562" i="1"/>
  <c r="I562" i="1"/>
  <c r="O562" i="1"/>
  <c r="M562" i="1"/>
  <c r="K562" i="1"/>
  <c r="C563" i="1"/>
  <c r="H562" i="1"/>
  <c r="B562" i="1"/>
  <c r="G562" i="1"/>
  <c r="N562" i="1"/>
  <c r="P562" i="1"/>
  <c r="J562" i="1"/>
  <c r="E562" i="1"/>
  <c r="L562" i="1"/>
  <c r="Q562" i="1"/>
  <c r="S562" i="1" l="1"/>
  <c r="P563" i="1"/>
  <c r="N563" i="1"/>
  <c r="O563" i="1"/>
  <c r="K563" i="1"/>
  <c r="I563" i="1"/>
  <c r="U563" i="1"/>
  <c r="G563" i="1"/>
  <c r="M563" i="1"/>
  <c r="E563" i="1"/>
  <c r="Q563" i="1"/>
  <c r="C564" i="1"/>
  <c r="H563" i="1"/>
  <c r="L563" i="1"/>
  <c r="B563" i="1"/>
  <c r="J563" i="1"/>
  <c r="S563" i="1" s="1"/>
  <c r="T562" i="1"/>
  <c r="R562" i="1"/>
  <c r="T563" i="1" l="1"/>
  <c r="R563" i="1"/>
  <c r="U564" i="1"/>
  <c r="K564" i="1"/>
  <c r="P564" i="1"/>
  <c r="I564" i="1"/>
  <c r="E564" i="1"/>
  <c r="J564" i="1"/>
  <c r="S564" i="1" s="1"/>
  <c r="Q564" i="1"/>
  <c r="H564" i="1"/>
  <c r="L564" i="1"/>
  <c r="B564" i="1"/>
  <c r="O564" i="1"/>
  <c r="C565" i="1"/>
  <c r="N564" i="1"/>
  <c r="M564" i="1"/>
  <c r="G564" i="1"/>
  <c r="N565" i="1" l="1"/>
  <c r="G565" i="1"/>
  <c r="E565" i="1"/>
  <c r="K565" i="1"/>
  <c r="C566" i="1"/>
  <c r="B565" i="1"/>
  <c r="J565" i="1"/>
  <c r="S565" i="1" s="1"/>
  <c r="O565" i="1"/>
  <c r="I565" i="1"/>
  <c r="M565" i="1"/>
  <c r="U565" i="1"/>
  <c r="Q565" i="1"/>
  <c r="L565" i="1"/>
  <c r="P565" i="1"/>
  <c r="H565" i="1"/>
  <c r="R564" i="1"/>
  <c r="T564" i="1"/>
  <c r="R565" i="1" l="1"/>
  <c r="T565" i="1"/>
  <c r="E566" i="1"/>
  <c r="I566" i="1"/>
  <c r="H566" i="1"/>
  <c r="M566" i="1"/>
  <c r="O566" i="1"/>
  <c r="N566" i="1"/>
  <c r="L566" i="1"/>
  <c r="Q566" i="1"/>
  <c r="U566" i="1"/>
  <c r="P566" i="1"/>
  <c r="B566" i="1"/>
  <c r="C567" i="1"/>
  <c r="K566" i="1"/>
  <c r="G566" i="1"/>
  <c r="J566" i="1"/>
  <c r="J567" i="1" l="1"/>
  <c r="O567" i="1"/>
  <c r="H567" i="1"/>
  <c r="Q567" i="1"/>
  <c r="G567" i="1"/>
  <c r="B567" i="1"/>
  <c r="P567" i="1"/>
  <c r="N567" i="1"/>
  <c r="L567" i="1"/>
  <c r="E567" i="1"/>
  <c r="U567" i="1"/>
  <c r="C568" i="1"/>
  <c r="K567" i="1"/>
  <c r="M567" i="1"/>
  <c r="I567" i="1"/>
  <c r="R566" i="1"/>
  <c r="T566" i="1"/>
  <c r="S566" i="1"/>
  <c r="T567" i="1" l="1"/>
  <c r="R567" i="1"/>
  <c r="L568" i="1"/>
  <c r="E568" i="1"/>
  <c r="N568" i="1"/>
  <c r="K568" i="1"/>
  <c r="M568" i="1"/>
  <c r="J568" i="1"/>
  <c r="S568" i="1" s="1"/>
  <c r="I568" i="1"/>
  <c r="P568" i="1"/>
  <c r="G568" i="1"/>
  <c r="U568" i="1"/>
  <c r="B568" i="1"/>
  <c r="H568" i="1"/>
  <c r="O568" i="1"/>
  <c r="C569" i="1"/>
  <c r="Q568" i="1"/>
  <c r="S567" i="1"/>
  <c r="C570" i="1" l="1"/>
  <c r="O569" i="1"/>
  <c r="L569" i="1"/>
  <c r="P569" i="1"/>
  <c r="B569" i="1"/>
  <c r="M569" i="1"/>
  <c r="K569" i="1"/>
  <c r="G569" i="1"/>
  <c r="H569" i="1"/>
  <c r="U569" i="1"/>
  <c r="N569" i="1"/>
  <c r="Q569" i="1"/>
  <c r="J569" i="1"/>
  <c r="I569" i="1"/>
  <c r="E569" i="1"/>
  <c r="T568" i="1"/>
  <c r="R568" i="1"/>
  <c r="R569" i="1" l="1"/>
  <c r="T569" i="1"/>
  <c r="S569" i="1"/>
  <c r="P570" i="1"/>
  <c r="K570" i="1"/>
  <c r="E570" i="1"/>
  <c r="J570" i="1"/>
  <c r="S570" i="1" s="1"/>
  <c r="C571" i="1"/>
  <c r="L570" i="1"/>
  <c r="M570" i="1"/>
  <c r="B570" i="1"/>
  <c r="O570" i="1"/>
  <c r="U570" i="1"/>
  <c r="I570" i="1"/>
  <c r="G570" i="1"/>
  <c r="N570" i="1"/>
  <c r="Q570" i="1"/>
  <c r="H570" i="1"/>
  <c r="H571" i="1" l="1"/>
  <c r="G571" i="1"/>
  <c r="P571" i="1"/>
  <c r="C572" i="1"/>
  <c r="U571" i="1"/>
  <c r="J571" i="1"/>
  <c r="I571" i="1"/>
  <c r="E571" i="1"/>
  <c r="Q571" i="1"/>
  <c r="B571" i="1"/>
  <c r="N571" i="1"/>
  <c r="M571" i="1"/>
  <c r="K571" i="1"/>
  <c r="O571" i="1"/>
  <c r="L571" i="1"/>
  <c r="T570" i="1"/>
  <c r="R570" i="1"/>
  <c r="S571" i="1" l="1"/>
  <c r="M572" i="1"/>
  <c r="J572" i="1"/>
  <c r="H572" i="1"/>
  <c r="Q572" i="1"/>
  <c r="G572" i="1"/>
  <c r="C573" i="1"/>
  <c r="P572" i="1"/>
  <c r="O572" i="1"/>
  <c r="E572" i="1"/>
  <c r="N572" i="1"/>
  <c r="L572" i="1"/>
  <c r="K572" i="1"/>
  <c r="U572" i="1"/>
  <c r="B572" i="1"/>
  <c r="I572" i="1"/>
  <c r="T571" i="1"/>
  <c r="R571" i="1"/>
  <c r="N573" i="1" l="1"/>
  <c r="J573" i="1"/>
  <c r="K573" i="1"/>
  <c r="I573" i="1"/>
  <c r="H573" i="1"/>
  <c r="U573" i="1"/>
  <c r="P573" i="1"/>
  <c r="M573" i="1"/>
  <c r="Q573" i="1"/>
  <c r="L573" i="1"/>
  <c r="E573" i="1"/>
  <c r="B573" i="1"/>
  <c r="C574" i="1"/>
  <c r="O573" i="1"/>
  <c r="G573" i="1"/>
  <c r="T572" i="1"/>
  <c r="R572" i="1"/>
  <c r="S572" i="1"/>
  <c r="R573" i="1" l="1"/>
  <c r="T573" i="1"/>
  <c r="U574" i="1"/>
  <c r="E574" i="1"/>
  <c r="M574" i="1"/>
  <c r="N574" i="1"/>
  <c r="O574" i="1"/>
  <c r="G574" i="1"/>
  <c r="I574" i="1"/>
  <c r="J574" i="1"/>
  <c r="B574" i="1"/>
  <c r="P574" i="1"/>
  <c r="H574" i="1"/>
  <c r="L574" i="1"/>
  <c r="C575" i="1"/>
  <c r="Q574" i="1"/>
  <c r="K574" i="1"/>
  <c r="S573" i="1"/>
  <c r="S574" i="1" l="1"/>
  <c r="R574" i="1"/>
  <c r="T574" i="1"/>
  <c r="K575" i="1"/>
  <c r="O575" i="1"/>
  <c r="C576" i="1"/>
  <c r="L575" i="1"/>
  <c r="Q575" i="1"/>
  <c r="P575" i="1"/>
  <c r="I575" i="1"/>
  <c r="H575" i="1"/>
  <c r="J575" i="1"/>
  <c r="B575" i="1"/>
  <c r="U575" i="1"/>
  <c r="G575" i="1"/>
  <c r="M575" i="1"/>
  <c r="N575" i="1"/>
  <c r="E575" i="1"/>
  <c r="T575" i="1" l="1"/>
  <c r="R575" i="1"/>
  <c r="O576" i="1"/>
  <c r="G576" i="1"/>
  <c r="H576" i="1"/>
  <c r="N576" i="1"/>
  <c r="M576" i="1"/>
  <c r="E576" i="1"/>
  <c r="J576" i="1"/>
  <c r="L576" i="1"/>
  <c r="B576" i="1"/>
  <c r="Q576" i="1"/>
  <c r="I576" i="1"/>
  <c r="P576" i="1"/>
  <c r="U576" i="1"/>
  <c r="K576" i="1"/>
  <c r="C577" i="1"/>
  <c r="S575" i="1"/>
  <c r="T576" i="1" l="1"/>
  <c r="R576" i="1"/>
  <c r="G577" i="1"/>
  <c r="N577" i="1"/>
  <c r="L577" i="1"/>
  <c r="H577" i="1"/>
  <c r="K577" i="1"/>
  <c r="J577" i="1"/>
  <c r="Q577" i="1"/>
  <c r="I577" i="1"/>
  <c r="U577" i="1"/>
  <c r="E577" i="1"/>
  <c r="M577" i="1"/>
  <c r="B577" i="1"/>
  <c r="C578" i="1"/>
  <c r="O577" i="1"/>
  <c r="P577" i="1"/>
  <c r="S576" i="1"/>
  <c r="S577" i="1" l="1"/>
  <c r="G578" i="1"/>
  <c r="Q578" i="1"/>
  <c r="U578" i="1"/>
  <c r="K578" i="1"/>
  <c r="M578" i="1"/>
  <c r="B578" i="1"/>
  <c r="H578" i="1"/>
  <c r="N578" i="1"/>
  <c r="J578" i="1"/>
  <c r="E578" i="1"/>
  <c r="C579" i="1"/>
  <c r="O578" i="1"/>
  <c r="I578" i="1"/>
  <c r="P578" i="1"/>
  <c r="L578" i="1"/>
  <c r="T577" i="1"/>
  <c r="R577" i="1"/>
  <c r="K579" i="1" l="1"/>
  <c r="B579" i="1"/>
  <c r="P579" i="1"/>
  <c r="C580" i="1"/>
  <c r="G579" i="1"/>
  <c r="O579" i="1"/>
  <c r="L579" i="1"/>
  <c r="J579" i="1"/>
  <c r="N579" i="1"/>
  <c r="I579" i="1"/>
  <c r="E579" i="1"/>
  <c r="H579" i="1"/>
  <c r="M579" i="1"/>
  <c r="U579" i="1"/>
  <c r="Q579" i="1"/>
  <c r="S578" i="1"/>
  <c r="R578" i="1"/>
  <c r="T578" i="1"/>
  <c r="S579" i="1" l="1"/>
  <c r="T579" i="1"/>
  <c r="R579" i="1"/>
  <c r="H580" i="1"/>
  <c r="O580" i="1"/>
  <c r="N580" i="1"/>
  <c r="J580" i="1"/>
  <c r="Q580" i="1"/>
  <c r="E580" i="1"/>
  <c r="U580" i="1"/>
  <c r="G580" i="1"/>
  <c r="P580" i="1"/>
  <c r="B580" i="1"/>
  <c r="I580" i="1"/>
  <c r="C581" i="1"/>
  <c r="L580" i="1"/>
  <c r="M580" i="1"/>
  <c r="K580" i="1"/>
  <c r="S580" i="1" l="1"/>
  <c r="P581" i="1"/>
  <c r="E581" i="1"/>
  <c r="B581" i="1"/>
  <c r="M581" i="1"/>
  <c r="O581" i="1"/>
  <c r="J581" i="1"/>
  <c r="Q581" i="1"/>
  <c r="L581" i="1"/>
  <c r="U581" i="1"/>
  <c r="K581" i="1"/>
  <c r="H581" i="1"/>
  <c r="N581" i="1"/>
  <c r="C582" i="1"/>
  <c r="G581" i="1"/>
  <c r="I581" i="1"/>
  <c r="T580" i="1"/>
  <c r="R580" i="1"/>
  <c r="S581" i="1" l="1"/>
  <c r="R581" i="1"/>
  <c r="T581" i="1"/>
  <c r="U582" i="1"/>
  <c r="I582" i="1"/>
  <c r="M582" i="1"/>
  <c r="B582" i="1"/>
  <c r="K582" i="1"/>
  <c r="J582" i="1"/>
  <c r="H582" i="1"/>
  <c r="Q582" i="1"/>
  <c r="O582" i="1"/>
  <c r="N582" i="1"/>
  <c r="G582" i="1"/>
  <c r="L582" i="1"/>
  <c r="P582" i="1"/>
  <c r="C583" i="1"/>
  <c r="E582" i="1"/>
  <c r="S582" i="1" l="1"/>
  <c r="G583" i="1"/>
  <c r="C584" i="1"/>
  <c r="N583" i="1"/>
  <c r="H583" i="1"/>
  <c r="L583" i="1"/>
  <c r="K583" i="1"/>
  <c r="Q583" i="1"/>
  <c r="I583" i="1"/>
  <c r="B583" i="1"/>
  <c r="O583" i="1"/>
  <c r="J583" i="1"/>
  <c r="P583" i="1"/>
  <c r="M583" i="1"/>
  <c r="E583" i="1"/>
  <c r="U583" i="1"/>
  <c r="T582" i="1"/>
  <c r="R582" i="1"/>
  <c r="S583" i="1" l="1"/>
  <c r="H584" i="1"/>
  <c r="L584" i="1"/>
  <c r="G584" i="1"/>
  <c r="B584" i="1"/>
  <c r="U584" i="1"/>
  <c r="K584" i="1"/>
  <c r="P584" i="1"/>
  <c r="Q584" i="1"/>
  <c r="J584" i="1"/>
  <c r="M584" i="1"/>
  <c r="I584" i="1"/>
  <c r="E584" i="1"/>
  <c r="O584" i="1"/>
  <c r="C585" i="1"/>
  <c r="N584" i="1"/>
  <c r="R583" i="1"/>
  <c r="T583" i="1"/>
  <c r="H585" i="1" l="1"/>
  <c r="E585" i="1"/>
  <c r="L585" i="1"/>
  <c r="J585" i="1"/>
  <c r="Q585" i="1"/>
  <c r="I585" i="1"/>
  <c r="B585" i="1"/>
  <c r="U585" i="1"/>
  <c r="P585" i="1"/>
  <c r="N585" i="1"/>
  <c r="G585" i="1"/>
  <c r="C586" i="1"/>
  <c r="M585" i="1"/>
  <c r="K585" i="1"/>
  <c r="O585" i="1"/>
  <c r="T584" i="1"/>
  <c r="R584" i="1"/>
  <c r="S584" i="1"/>
  <c r="G586" i="1" l="1"/>
  <c r="B586" i="1"/>
  <c r="U586" i="1"/>
  <c r="I586" i="1"/>
  <c r="K586" i="1"/>
  <c r="C587" i="1"/>
  <c r="M586" i="1"/>
  <c r="J586" i="1"/>
  <c r="Q586" i="1"/>
  <c r="N586" i="1"/>
  <c r="H586" i="1"/>
  <c r="L586" i="1"/>
  <c r="E586" i="1"/>
  <c r="P586" i="1"/>
  <c r="O586" i="1"/>
  <c r="S585" i="1"/>
  <c r="R585" i="1"/>
  <c r="T585" i="1"/>
  <c r="S586" i="1" l="1"/>
  <c r="K587" i="1"/>
  <c r="Q587" i="1"/>
  <c r="O587" i="1"/>
  <c r="N587" i="1"/>
  <c r="G587" i="1"/>
  <c r="U587" i="1"/>
  <c r="J587" i="1"/>
  <c r="L587" i="1"/>
  <c r="B587" i="1"/>
  <c r="C588" i="1"/>
  <c r="E587" i="1"/>
  <c r="I587" i="1"/>
  <c r="H587" i="1"/>
  <c r="M587" i="1"/>
  <c r="P587" i="1"/>
  <c r="T586" i="1"/>
  <c r="R586" i="1"/>
  <c r="S587" i="1" l="1"/>
  <c r="R587" i="1"/>
  <c r="T587" i="1"/>
  <c r="Q588" i="1"/>
  <c r="G588" i="1"/>
  <c r="I588" i="1"/>
  <c r="O588" i="1"/>
  <c r="H588" i="1"/>
  <c r="C589" i="1"/>
  <c r="M588" i="1"/>
  <c r="N588" i="1"/>
  <c r="K588" i="1"/>
  <c r="E588" i="1"/>
  <c r="P588" i="1"/>
  <c r="U588" i="1"/>
  <c r="B588" i="1"/>
  <c r="J588" i="1"/>
  <c r="L588" i="1"/>
  <c r="S588" i="1" l="1"/>
  <c r="L589" i="1"/>
  <c r="J589" i="1"/>
  <c r="Q589" i="1"/>
  <c r="N589" i="1"/>
  <c r="E589" i="1"/>
  <c r="M589" i="1"/>
  <c r="U589" i="1"/>
  <c r="H589" i="1"/>
  <c r="K589" i="1"/>
  <c r="O589" i="1"/>
  <c r="B589" i="1"/>
  <c r="I589" i="1"/>
  <c r="C590" i="1"/>
  <c r="G589" i="1"/>
  <c r="P589" i="1"/>
  <c r="T588" i="1"/>
  <c r="R588" i="1"/>
  <c r="T589" i="1" l="1"/>
  <c r="R589" i="1"/>
  <c r="U590" i="1"/>
  <c r="J590" i="1"/>
  <c r="Q590" i="1"/>
  <c r="G590" i="1"/>
  <c r="M590" i="1"/>
  <c r="B590" i="1"/>
  <c r="I590" i="1"/>
  <c r="E590" i="1"/>
  <c r="N590" i="1"/>
  <c r="O590" i="1"/>
  <c r="L590" i="1"/>
  <c r="P590" i="1"/>
  <c r="K590" i="1"/>
  <c r="H590" i="1"/>
  <c r="C591" i="1"/>
  <c r="S589" i="1"/>
  <c r="T590" i="1" l="1"/>
  <c r="R590" i="1"/>
  <c r="S590" i="1"/>
  <c r="K591" i="1"/>
  <c r="C592" i="1"/>
  <c r="G591" i="1"/>
  <c r="L591" i="1"/>
  <c r="M591" i="1"/>
  <c r="P591" i="1"/>
  <c r="B591" i="1"/>
  <c r="H591" i="1"/>
  <c r="J591" i="1"/>
  <c r="E591" i="1"/>
  <c r="O591" i="1"/>
  <c r="Q591" i="1"/>
  <c r="U591" i="1"/>
  <c r="N591" i="1"/>
  <c r="I591" i="1"/>
  <c r="S591" i="1" l="1"/>
  <c r="J592" i="1"/>
  <c r="M592" i="1"/>
  <c r="K592" i="1"/>
  <c r="U592" i="1"/>
  <c r="I592" i="1"/>
  <c r="O592" i="1"/>
  <c r="H592" i="1"/>
  <c r="L592" i="1"/>
  <c r="B592" i="1"/>
  <c r="C593" i="1"/>
  <c r="E592" i="1"/>
  <c r="G592" i="1"/>
  <c r="Q592" i="1"/>
  <c r="P592" i="1"/>
  <c r="N592" i="1"/>
  <c r="R591" i="1"/>
  <c r="T591" i="1"/>
  <c r="P593" i="1" l="1"/>
  <c r="E593" i="1"/>
  <c r="J593" i="1"/>
  <c r="U593" i="1"/>
  <c r="C594" i="1"/>
  <c r="B593" i="1"/>
  <c r="M593" i="1"/>
  <c r="Q593" i="1"/>
  <c r="K593" i="1"/>
  <c r="G593" i="1"/>
  <c r="H593" i="1"/>
  <c r="I593" i="1"/>
  <c r="N593" i="1"/>
  <c r="O593" i="1"/>
  <c r="L593" i="1"/>
  <c r="T592" i="1"/>
  <c r="R592" i="1"/>
  <c r="S592" i="1"/>
  <c r="S593" i="1" l="1"/>
  <c r="U594" i="1"/>
  <c r="J594" i="1"/>
  <c r="P594" i="1"/>
  <c r="I594" i="1"/>
  <c r="N594" i="1"/>
  <c r="O594" i="1"/>
  <c r="B594" i="1"/>
  <c r="G594" i="1"/>
  <c r="M594" i="1"/>
  <c r="Q594" i="1"/>
  <c r="H594" i="1"/>
  <c r="L594" i="1"/>
  <c r="K594" i="1"/>
  <c r="C595" i="1"/>
  <c r="E594" i="1"/>
  <c r="R593" i="1"/>
  <c r="T593" i="1"/>
  <c r="K595" i="1" l="1"/>
  <c r="J595" i="1"/>
  <c r="Q595" i="1"/>
  <c r="G595" i="1"/>
  <c r="L595" i="1"/>
  <c r="P595" i="1"/>
  <c r="I595" i="1"/>
  <c r="H595" i="1"/>
  <c r="N595" i="1"/>
  <c r="C596" i="1"/>
  <c r="E595" i="1"/>
  <c r="B595" i="1"/>
  <c r="O595" i="1"/>
  <c r="U595" i="1"/>
  <c r="M595" i="1"/>
  <c r="S594" i="1"/>
  <c r="R594" i="1"/>
  <c r="T594" i="1"/>
  <c r="S595" i="1" l="1"/>
  <c r="T595" i="1"/>
  <c r="R595" i="1"/>
  <c r="C597" i="1"/>
  <c r="Q596" i="1"/>
  <c r="L596" i="1"/>
  <c r="J596" i="1"/>
  <c r="B596" i="1"/>
  <c r="H596" i="1"/>
  <c r="K596" i="1"/>
  <c r="E596" i="1"/>
  <c r="I596" i="1"/>
  <c r="U596" i="1"/>
  <c r="O596" i="1"/>
  <c r="M596" i="1"/>
  <c r="G596" i="1"/>
  <c r="N596" i="1"/>
  <c r="P596" i="1"/>
  <c r="S596" i="1" l="1"/>
  <c r="T596" i="1"/>
  <c r="R596" i="1"/>
  <c r="K597" i="1"/>
  <c r="N597" i="1"/>
  <c r="Q597" i="1"/>
  <c r="M597" i="1"/>
  <c r="I597" i="1"/>
  <c r="P597" i="1"/>
  <c r="U597" i="1"/>
  <c r="J597" i="1"/>
  <c r="H597" i="1"/>
  <c r="L597" i="1"/>
  <c r="C598" i="1"/>
  <c r="B597" i="1"/>
  <c r="G597" i="1"/>
  <c r="E597" i="1"/>
  <c r="O597" i="1"/>
  <c r="R597" i="1" l="1"/>
  <c r="T597" i="1"/>
  <c r="U598" i="1"/>
  <c r="I598" i="1"/>
  <c r="E598" i="1"/>
  <c r="B598" i="1"/>
  <c r="L598" i="1"/>
  <c r="M598" i="1"/>
  <c r="Q598" i="1"/>
  <c r="K598" i="1"/>
  <c r="J598" i="1"/>
  <c r="P598" i="1"/>
  <c r="N598" i="1"/>
  <c r="G598" i="1"/>
  <c r="H598" i="1"/>
  <c r="C599" i="1"/>
  <c r="O598" i="1"/>
  <c r="S597" i="1"/>
  <c r="S598" i="1" l="1"/>
  <c r="L599" i="1"/>
  <c r="C600" i="1"/>
  <c r="H599" i="1"/>
  <c r="N599" i="1"/>
  <c r="Q599" i="1"/>
  <c r="U599" i="1"/>
  <c r="P599" i="1"/>
  <c r="O599" i="1"/>
  <c r="J599" i="1"/>
  <c r="G599" i="1"/>
  <c r="B599" i="1"/>
  <c r="E599" i="1"/>
  <c r="I599" i="1"/>
  <c r="K599" i="1"/>
  <c r="M599" i="1"/>
  <c r="R598" i="1"/>
  <c r="T598" i="1"/>
  <c r="T599" i="1" l="1"/>
  <c r="R599" i="1"/>
  <c r="G600" i="1"/>
  <c r="J600" i="1"/>
  <c r="H600" i="1"/>
  <c r="N600" i="1"/>
  <c r="M600" i="1"/>
  <c r="C601" i="1"/>
  <c r="E600" i="1"/>
  <c r="L600" i="1"/>
  <c r="O600" i="1"/>
  <c r="Q600" i="1"/>
  <c r="I600" i="1"/>
  <c r="U600" i="1"/>
  <c r="B600" i="1"/>
  <c r="K600" i="1"/>
  <c r="P600" i="1"/>
  <c r="S599" i="1"/>
  <c r="S600" i="1" l="1"/>
  <c r="G601" i="1"/>
  <c r="E601" i="1"/>
  <c r="H601" i="1"/>
  <c r="C602" i="1"/>
  <c r="N601" i="1"/>
  <c r="L601" i="1"/>
  <c r="J601" i="1"/>
  <c r="K601" i="1"/>
  <c r="M601" i="1"/>
  <c r="U601" i="1"/>
  <c r="B601" i="1"/>
  <c r="O601" i="1"/>
  <c r="P601" i="1"/>
  <c r="Q601" i="1"/>
  <c r="I601" i="1"/>
  <c r="R600" i="1"/>
  <c r="T600" i="1"/>
  <c r="S601" i="1" l="1"/>
  <c r="G602" i="1"/>
  <c r="N602" i="1"/>
  <c r="U602" i="1"/>
  <c r="E602" i="1"/>
  <c r="B602" i="1"/>
  <c r="C603" i="1"/>
  <c r="L602" i="1"/>
  <c r="O602" i="1"/>
  <c r="K602" i="1"/>
  <c r="M602" i="1"/>
  <c r="P602" i="1"/>
  <c r="I602" i="1"/>
  <c r="H602" i="1"/>
  <c r="J602" i="1"/>
  <c r="Q602" i="1"/>
  <c r="R601" i="1"/>
  <c r="T601" i="1"/>
  <c r="S602" i="1" l="1"/>
  <c r="K603" i="1"/>
  <c r="C604" i="1"/>
  <c r="Q603" i="1"/>
  <c r="J603" i="1"/>
  <c r="B603" i="1"/>
  <c r="I603" i="1"/>
  <c r="N603" i="1"/>
  <c r="P603" i="1"/>
  <c r="O603" i="1"/>
  <c r="U603" i="1"/>
  <c r="H603" i="1"/>
  <c r="M603" i="1"/>
  <c r="G603" i="1"/>
  <c r="L603" i="1"/>
  <c r="E603" i="1"/>
  <c r="T602" i="1"/>
  <c r="R602" i="1"/>
  <c r="S603" i="1" l="1"/>
  <c r="T603" i="1"/>
  <c r="R603" i="1"/>
  <c r="C605" i="1"/>
  <c r="O604" i="1"/>
  <c r="J604" i="1"/>
  <c r="L604" i="1"/>
  <c r="U604" i="1"/>
  <c r="K604" i="1"/>
  <c r="E604" i="1"/>
  <c r="B604" i="1"/>
  <c r="P604" i="1"/>
  <c r="M604" i="1"/>
  <c r="G604" i="1"/>
  <c r="Q604" i="1"/>
  <c r="H604" i="1"/>
  <c r="I604" i="1"/>
  <c r="N604" i="1"/>
  <c r="S604" i="1" l="1"/>
  <c r="N605" i="1"/>
  <c r="C606" i="1"/>
  <c r="J605" i="1"/>
  <c r="U605" i="1"/>
  <c r="L605" i="1"/>
  <c r="I605" i="1"/>
  <c r="H605" i="1"/>
  <c r="B605" i="1"/>
  <c r="E605" i="1"/>
  <c r="Q605" i="1"/>
  <c r="M605" i="1"/>
  <c r="K605" i="1"/>
  <c r="G605" i="1"/>
  <c r="O605" i="1"/>
  <c r="P605" i="1"/>
  <c r="T604" i="1"/>
  <c r="R604" i="1"/>
  <c r="S605" i="1" l="1"/>
  <c r="R605" i="1"/>
  <c r="T605" i="1"/>
  <c r="N606" i="1"/>
  <c r="E606" i="1"/>
  <c r="J606" i="1"/>
  <c r="K606" i="1"/>
  <c r="M606" i="1"/>
  <c r="L606" i="1"/>
  <c r="B606" i="1"/>
  <c r="C607" i="1"/>
  <c r="H606" i="1"/>
  <c r="U606" i="1"/>
  <c r="O606" i="1"/>
  <c r="P606" i="1"/>
  <c r="G606" i="1"/>
  <c r="Q606" i="1"/>
  <c r="I606" i="1"/>
  <c r="S606" i="1" l="1"/>
  <c r="T606" i="1"/>
  <c r="R606" i="1"/>
  <c r="O607" i="1"/>
  <c r="U607" i="1"/>
  <c r="E607" i="1"/>
  <c r="L607" i="1"/>
  <c r="B607" i="1"/>
  <c r="Q607" i="1"/>
  <c r="I607" i="1"/>
  <c r="N607" i="1"/>
  <c r="M607" i="1"/>
  <c r="H607" i="1"/>
  <c r="K607" i="1"/>
  <c r="P607" i="1"/>
  <c r="G607" i="1"/>
  <c r="J607" i="1"/>
  <c r="C608" i="1"/>
  <c r="R607" i="1" l="1"/>
  <c r="T607" i="1"/>
  <c r="O608" i="1"/>
  <c r="C609" i="1"/>
  <c r="M608" i="1"/>
  <c r="P608" i="1"/>
  <c r="Q608" i="1"/>
  <c r="I608" i="1"/>
  <c r="E608" i="1"/>
  <c r="K608" i="1"/>
  <c r="J608" i="1"/>
  <c r="B608" i="1"/>
  <c r="L608" i="1"/>
  <c r="H608" i="1"/>
  <c r="U608" i="1"/>
  <c r="G608" i="1"/>
  <c r="N608" i="1"/>
  <c r="S607" i="1"/>
  <c r="S608" i="1" l="1"/>
  <c r="T608" i="1"/>
  <c r="R608" i="1"/>
  <c r="C610" i="1"/>
  <c r="U609" i="1"/>
  <c r="L609" i="1"/>
  <c r="O609" i="1"/>
  <c r="M609" i="1"/>
  <c r="N609" i="1"/>
  <c r="B609" i="1"/>
  <c r="E609" i="1"/>
  <c r="J609" i="1"/>
  <c r="Q609" i="1"/>
  <c r="K609" i="1"/>
  <c r="G609" i="1"/>
  <c r="I609" i="1"/>
  <c r="P609" i="1"/>
  <c r="H609" i="1"/>
  <c r="T609" i="1" l="1"/>
  <c r="R609" i="1"/>
  <c r="S609" i="1"/>
  <c r="N610" i="1"/>
  <c r="C611" i="1"/>
  <c r="O610" i="1"/>
  <c r="H610" i="1"/>
  <c r="K610" i="1"/>
  <c r="U610" i="1"/>
  <c r="L610" i="1"/>
  <c r="E610" i="1"/>
  <c r="J610" i="1"/>
  <c r="B610" i="1"/>
  <c r="Q610" i="1"/>
  <c r="G610" i="1"/>
  <c r="I610" i="1"/>
  <c r="M610" i="1"/>
  <c r="P610" i="1"/>
  <c r="T610" i="1" l="1"/>
  <c r="R610" i="1"/>
  <c r="E611" i="1"/>
  <c r="L611" i="1"/>
  <c r="N611" i="1"/>
  <c r="B611" i="1"/>
  <c r="M611" i="1"/>
  <c r="K611" i="1"/>
  <c r="P611" i="1"/>
  <c r="H611" i="1"/>
  <c r="J611" i="1"/>
  <c r="G611" i="1"/>
  <c r="C612" i="1"/>
  <c r="U611" i="1"/>
  <c r="I611" i="1"/>
  <c r="Q611" i="1"/>
  <c r="O611" i="1"/>
  <c r="S610" i="1"/>
  <c r="I612" i="1" l="1"/>
  <c r="U612" i="1"/>
  <c r="B612" i="1"/>
  <c r="K612" i="1"/>
  <c r="H612" i="1"/>
  <c r="C613" i="1"/>
  <c r="J612" i="1"/>
  <c r="S612" i="1" s="1"/>
  <c r="N612" i="1"/>
  <c r="P612" i="1"/>
  <c r="G612" i="1"/>
  <c r="E612" i="1"/>
  <c r="M612" i="1"/>
  <c r="Q612" i="1"/>
  <c r="L612" i="1"/>
  <c r="O612" i="1"/>
  <c r="T611" i="1"/>
  <c r="R611" i="1"/>
  <c r="S611" i="1"/>
  <c r="B613" i="1" l="1"/>
  <c r="M613" i="1"/>
  <c r="L613" i="1"/>
  <c r="G613" i="1"/>
  <c r="C614" i="1"/>
  <c r="H613" i="1"/>
  <c r="N613" i="1"/>
  <c r="P613" i="1"/>
  <c r="Q613" i="1"/>
  <c r="U613" i="1"/>
  <c r="K613" i="1"/>
  <c r="J613" i="1"/>
  <c r="E613" i="1"/>
  <c r="O613" i="1"/>
  <c r="I613" i="1"/>
  <c r="R612" i="1"/>
  <c r="T612" i="1"/>
  <c r="S613" i="1" l="1"/>
  <c r="P614" i="1"/>
  <c r="O614" i="1"/>
  <c r="Q614" i="1"/>
  <c r="J614" i="1"/>
  <c r="K614" i="1"/>
  <c r="G614" i="1"/>
  <c r="B614" i="1"/>
  <c r="C615" i="1"/>
  <c r="I614" i="1"/>
  <c r="N614" i="1"/>
  <c r="E614" i="1"/>
  <c r="L614" i="1"/>
  <c r="U614" i="1"/>
  <c r="M614" i="1"/>
  <c r="H614" i="1"/>
  <c r="T613" i="1"/>
  <c r="R613" i="1"/>
  <c r="P615" i="1" l="1"/>
  <c r="L615" i="1"/>
  <c r="I615" i="1"/>
  <c r="B615" i="1"/>
  <c r="G615" i="1"/>
  <c r="J615" i="1"/>
  <c r="K615" i="1"/>
  <c r="Q615" i="1"/>
  <c r="H615" i="1"/>
  <c r="C616" i="1"/>
  <c r="M615" i="1"/>
  <c r="E615" i="1"/>
  <c r="U615" i="1"/>
  <c r="N615" i="1"/>
  <c r="O615" i="1"/>
  <c r="T614" i="1"/>
  <c r="R614" i="1"/>
  <c r="S614" i="1"/>
  <c r="S615" i="1" l="1"/>
  <c r="T615" i="1"/>
  <c r="R615" i="1"/>
  <c r="Q616" i="1"/>
  <c r="J616" i="1"/>
  <c r="B616" i="1"/>
  <c r="I616" i="1"/>
  <c r="P616" i="1"/>
  <c r="H616" i="1"/>
  <c r="G616" i="1"/>
  <c r="O616" i="1"/>
  <c r="U616" i="1"/>
  <c r="E616" i="1"/>
  <c r="L616" i="1"/>
  <c r="C617" i="1"/>
  <c r="N616" i="1"/>
  <c r="M616" i="1"/>
  <c r="K616" i="1"/>
  <c r="S616" i="1" l="1"/>
  <c r="I617" i="1"/>
  <c r="Q617" i="1"/>
  <c r="L617" i="1"/>
  <c r="O617" i="1"/>
  <c r="C618" i="1"/>
  <c r="G617" i="1"/>
  <c r="K617" i="1"/>
  <c r="B617" i="1"/>
  <c r="H617" i="1"/>
  <c r="J617" i="1"/>
  <c r="U617" i="1"/>
  <c r="P617" i="1"/>
  <c r="N617" i="1"/>
  <c r="M617" i="1"/>
  <c r="E617" i="1"/>
  <c r="R616" i="1"/>
  <c r="T616" i="1"/>
  <c r="R617" i="1" l="1"/>
  <c r="T617" i="1"/>
  <c r="S617" i="1"/>
  <c r="C619" i="1"/>
  <c r="P618" i="1"/>
  <c r="M618" i="1"/>
  <c r="U618" i="1"/>
  <c r="H618" i="1"/>
  <c r="O618" i="1"/>
  <c r="K618" i="1"/>
  <c r="I618" i="1"/>
  <c r="E618" i="1"/>
  <c r="G618" i="1"/>
  <c r="J618" i="1"/>
  <c r="N618" i="1"/>
  <c r="B618" i="1"/>
  <c r="L618" i="1"/>
  <c r="Q618" i="1"/>
  <c r="S618" i="1" l="1"/>
  <c r="C620" i="1"/>
  <c r="L619" i="1"/>
  <c r="G619" i="1"/>
  <c r="J619" i="1"/>
  <c r="O619" i="1"/>
  <c r="N619" i="1"/>
  <c r="H619" i="1"/>
  <c r="M619" i="1"/>
  <c r="B619" i="1"/>
  <c r="Q619" i="1"/>
  <c r="K619" i="1"/>
  <c r="U619" i="1"/>
  <c r="E619" i="1"/>
  <c r="I619" i="1"/>
  <c r="P619" i="1"/>
  <c r="T618" i="1"/>
  <c r="R618" i="1"/>
  <c r="S619" i="1" l="1"/>
  <c r="T619" i="1"/>
  <c r="R619" i="1"/>
  <c r="N620" i="1"/>
  <c r="I620" i="1"/>
  <c r="J620" i="1"/>
  <c r="Q620" i="1"/>
  <c r="B620" i="1"/>
  <c r="L620" i="1"/>
  <c r="P620" i="1"/>
  <c r="O620" i="1"/>
  <c r="H620" i="1"/>
  <c r="U620" i="1"/>
  <c r="C621" i="1"/>
  <c r="G620" i="1"/>
  <c r="K620" i="1"/>
  <c r="E620" i="1"/>
  <c r="M620" i="1"/>
  <c r="R620" i="1" l="1"/>
  <c r="T620" i="1"/>
  <c r="K621" i="1"/>
  <c r="O621" i="1"/>
  <c r="M621" i="1"/>
  <c r="P621" i="1"/>
  <c r="C622" i="1"/>
  <c r="J621" i="1"/>
  <c r="S621" i="1" s="1"/>
  <c r="G621" i="1"/>
  <c r="L621" i="1"/>
  <c r="H621" i="1"/>
  <c r="I621" i="1"/>
  <c r="B621" i="1"/>
  <c r="U621" i="1"/>
  <c r="N621" i="1"/>
  <c r="E621" i="1"/>
  <c r="Q621" i="1"/>
  <c r="S620" i="1"/>
  <c r="M622" i="1" l="1"/>
  <c r="P622" i="1"/>
  <c r="K622" i="1"/>
  <c r="J622" i="1"/>
  <c r="B622" i="1"/>
  <c r="G622" i="1"/>
  <c r="U622" i="1"/>
  <c r="I622" i="1"/>
  <c r="E622" i="1"/>
  <c r="N622" i="1"/>
  <c r="H622" i="1"/>
  <c r="L622" i="1"/>
  <c r="Q622" i="1"/>
  <c r="C623" i="1"/>
  <c r="O622" i="1"/>
  <c r="T621" i="1"/>
  <c r="R621" i="1"/>
  <c r="S622" i="1" l="1"/>
  <c r="T622" i="1"/>
  <c r="R622" i="1"/>
  <c r="Q623" i="1"/>
  <c r="U623" i="1"/>
  <c r="G623" i="1"/>
  <c r="O623" i="1"/>
  <c r="P623" i="1"/>
  <c r="N623" i="1"/>
  <c r="J623" i="1"/>
  <c r="M623" i="1"/>
  <c r="E623" i="1"/>
  <c r="K623" i="1"/>
  <c r="B623" i="1"/>
  <c r="L623" i="1"/>
  <c r="C624" i="1"/>
  <c r="H623" i="1"/>
  <c r="I623" i="1"/>
  <c r="K624" i="1" l="1"/>
  <c r="N624" i="1"/>
  <c r="I624" i="1"/>
  <c r="G624" i="1"/>
  <c r="P624" i="1"/>
  <c r="C625" i="1"/>
  <c r="H624" i="1"/>
  <c r="M624" i="1"/>
  <c r="L624" i="1"/>
  <c r="J624" i="1"/>
  <c r="B624" i="1"/>
  <c r="O624" i="1"/>
  <c r="Q624" i="1"/>
  <c r="E624" i="1"/>
  <c r="U624" i="1"/>
  <c r="T623" i="1"/>
  <c r="R623" i="1"/>
  <c r="S623" i="1"/>
  <c r="S624" i="1" l="1"/>
  <c r="J625" i="1"/>
  <c r="G625" i="1"/>
  <c r="H625" i="1"/>
  <c r="U625" i="1"/>
  <c r="B625" i="1"/>
  <c r="P625" i="1"/>
  <c r="E625" i="1"/>
  <c r="C626" i="1"/>
  <c r="N625" i="1"/>
  <c r="K625" i="1"/>
  <c r="L625" i="1"/>
  <c r="Q625" i="1"/>
  <c r="M625" i="1"/>
  <c r="O625" i="1"/>
  <c r="I625" i="1"/>
  <c r="R624" i="1"/>
  <c r="T624" i="1"/>
  <c r="G626" i="1" l="1"/>
  <c r="J626" i="1"/>
  <c r="N626" i="1"/>
  <c r="H626" i="1"/>
  <c r="L626" i="1"/>
  <c r="O626" i="1"/>
  <c r="K626" i="1"/>
  <c r="P626" i="1"/>
  <c r="I626" i="1"/>
  <c r="E626" i="1"/>
  <c r="M626" i="1"/>
  <c r="C627" i="1"/>
  <c r="B626" i="1"/>
  <c r="U626" i="1"/>
  <c r="Q626" i="1"/>
  <c r="R625" i="1"/>
  <c r="T625" i="1"/>
  <c r="S625" i="1"/>
  <c r="I627" i="1" l="1"/>
  <c r="M627" i="1"/>
  <c r="K627" i="1"/>
  <c r="P627" i="1"/>
  <c r="G627" i="1"/>
  <c r="H627" i="1"/>
  <c r="E627" i="1"/>
  <c r="B627" i="1"/>
  <c r="C628" i="1"/>
  <c r="U627" i="1"/>
  <c r="Q627" i="1"/>
  <c r="L627" i="1"/>
  <c r="O627" i="1"/>
  <c r="J627" i="1"/>
  <c r="S627" i="1" s="1"/>
  <c r="N627" i="1"/>
  <c r="S626" i="1"/>
  <c r="T626" i="1"/>
  <c r="R626" i="1"/>
  <c r="T627" i="1" l="1"/>
  <c r="R627" i="1"/>
  <c r="O628" i="1"/>
  <c r="M628" i="1"/>
  <c r="B628" i="1"/>
  <c r="I628" i="1"/>
  <c r="G628" i="1"/>
  <c r="P628" i="1"/>
  <c r="N628" i="1"/>
  <c r="C629" i="1"/>
  <c r="L628" i="1"/>
  <c r="U628" i="1"/>
  <c r="H628" i="1"/>
  <c r="K628" i="1"/>
  <c r="J628" i="1"/>
  <c r="Q628" i="1"/>
  <c r="E628" i="1"/>
  <c r="S628" i="1" l="1"/>
  <c r="R628" i="1"/>
  <c r="T628" i="1"/>
  <c r="C630" i="1"/>
  <c r="L629" i="1"/>
  <c r="K629" i="1"/>
  <c r="U629" i="1"/>
  <c r="B629" i="1"/>
  <c r="M629" i="1"/>
  <c r="Q629" i="1"/>
  <c r="J629" i="1"/>
  <c r="G629" i="1"/>
  <c r="N629" i="1"/>
  <c r="E629" i="1"/>
  <c r="I629" i="1"/>
  <c r="P629" i="1"/>
  <c r="O629" i="1"/>
  <c r="H629" i="1"/>
  <c r="B630" i="1" l="1"/>
  <c r="K630" i="1"/>
  <c r="Q630" i="1"/>
  <c r="C631" i="1"/>
  <c r="M630" i="1"/>
  <c r="G630" i="1"/>
  <c r="E630" i="1"/>
  <c r="P630" i="1"/>
  <c r="O630" i="1"/>
  <c r="H630" i="1"/>
  <c r="U630" i="1"/>
  <c r="J630" i="1"/>
  <c r="I630" i="1"/>
  <c r="L630" i="1"/>
  <c r="N630" i="1"/>
  <c r="T629" i="1"/>
  <c r="R629" i="1"/>
  <c r="S629" i="1"/>
  <c r="S630" i="1" l="1"/>
  <c r="N631" i="1"/>
  <c r="Q631" i="1"/>
  <c r="P631" i="1"/>
  <c r="H631" i="1"/>
  <c r="L631" i="1"/>
  <c r="E631" i="1"/>
  <c r="J631" i="1"/>
  <c r="C632" i="1"/>
  <c r="K631" i="1"/>
  <c r="G631" i="1"/>
  <c r="O631" i="1"/>
  <c r="U631" i="1"/>
  <c r="M631" i="1"/>
  <c r="I631" i="1"/>
  <c r="B631" i="1"/>
  <c r="T630" i="1"/>
  <c r="R630" i="1"/>
  <c r="S631" i="1" l="1"/>
  <c r="E632" i="1"/>
  <c r="Q632" i="1"/>
  <c r="N632" i="1"/>
  <c r="U632" i="1"/>
  <c r="O632" i="1"/>
  <c r="K632" i="1"/>
  <c r="B632" i="1"/>
  <c r="M632" i="1"/>
  <c r="J632" i="1"/>
  <c r="G632" i="1"/>
  <c r="H632" i="1"/>
  <c r="I632" i="1"/>
  <c r="P632" i="1"/>
  <c r="L632" i="1"/>
  <c r="C633" i="1"/>
  <c r="T631" i="1"/>
  <c r="R631" i="1"/>
  <c r="R632" i="1" l="1"/>
  <c r="T632" i="1"/>
  <c r="M633" i="1"/>
  <c r="Q633" i="1"/>
  <c r="C634" i="1"/>
  <c r="P633" i="1"/>
  <c r="L633" i="1"/>
  <c r="I633" i="1"/>
  <c r="K633" i="1"/>
  <c r="N633" i="1"/>
  <c r="H633" i="1"/>
  <c r="J633" i="1"/>
  <c r="G633" i="1"/>
  <c r="U633" i="1"/>
  <c r="O633" i="1"/>
  <c r="E633" i="1"/>
  <c r="B633" i="1"/>
  <c r="S632" i="1"/>
  <c r="S633" i="1" l="1"/>
  <c r="T633" i="1"/>
  <c r="R633" i="1"/>
  <c r="E634" i="1"/>
  <c r="M634" i="1"/>
  <c r="K634" i="1"/>
  <c r="B634" i="1"/>
  <c r="J634" i="1"/>
  <c r="P634" i="1"/>
  <c r="L634" i="1"/>
  <c r="H634" i="1"/>
  <c r="O634" i="1"/>
  <c r="G634" i="1"/>
  <c r="C635" i="1"/>
  <c r="I634" i="1"/>
  <c r="Q634" i="1"/>
  <c r="U634" i="1"/>
  <c r="N634" i="1"/>
  <c r="S634" i="1" l="1"/>
  <c r="J635" i="1"/>
  <c r="I635" i="1"/>
  <c r="H635" i="1"/>
  <c r="E635" i="1"/>
  <c r="N635" i="1"/>
  <c r="Q635" i="1"/>
  <c r="G635" i="1"/>
  <c r="P635" i="1"/>
  <c r="M635" i="1"/>
  <c r="U635" i="1"/>
  <c r="C636" i="1"/>
  <c r="B635" i="1"/>
  <c r="O635" i="1"/>
  <c r="K635" i="1"/>
  <c r="L635" i="1"/>
  <c r="R634" i="1"/>
  <c r="T634" i="1"/>
  <c r="R635" i="1" l="1"/>
  <c r="T635" i="1"/>
  <c r="L636" i="1"/>
  <c r="E636" i="1"/>
  <c r="J636" i="1"/>
  <c r="I636" i="1"/>
  <c r="U636" i="1"/>
  <c r="K636" i="1"/>
  <c r="G636" i="1"/>
  <c r="H636" i="1"/>
  <c r="B636" i="1"/>
  <c r="P636" i="1"/>
  <c r="Q636" i="1"/>
  <c r="O636" i="1"/>
  <c r="M636" i="1"/>
  <c r="C637" i="1"/>
  <c r="N636" i="1"/>
  <c r="S635" i="1"/>
  <c r="O637" i="1" l="1"/>
  <c r="Q637" i="1"/>
  <c r="J637" i="1"/>
  <c r="I637" i="1"/>
  <c r="B637" i="1"/>
  <c r="U637" i="1"/>
  <c r="E637" i="1"/>
  <c r="K637" i="1"/>
  <c r="C638" i="1"/>
  <c r="H637" i="1"/>
  <c r="N637" i="1"/>
  <c r="M637" i="1"/>
  <c r="P637" i="1"/>
  <c r="G637" i="1"/>
  <c r="L637" i="1"/>
  <c r="S636" i="1"/>
  <c r="R636" i="1"/>
  <c r="T636" i="1"/>
  <c r="T637" i="1" l="1"/>
  <c r="R637" i="1"/>
  <c r="S637" i="1"/>
  <c r="E638" i="1"/>
  <c r="U638" i="1"/>
  <c r="L638" i="1"/>
  <c r="B638" i="1"/>
  <c r="Q638" i="1"/>
  <c r="K638" i="1"/>
  <c r="P638" i="1"/>
  <c r="C639" i="1"/>
  <c r="O638" i="1"/>
  <c r="G638" i="1"/>
  <c r="N638" i="1"/>
  <c r="M638" i="1"/>
  <c r="J638" i="1"/>
  <c r="I638" i="1"/>
  <c r="H638" i="1"/>
  <c r="S638" i="1" l="1"/>
  <c r="J639" i="1"/>
  <c r="G639" i="1"/>
  <c r="C640" i="1"/>
  <c r="P639" i="1"/>
  <c r="H639" i="1"/>
  <c r="E639" i="1"/>
  <c r="N639" i="1"/>
  <c r="K639" i="1"/>
  <c r="I639" i="1"/>
  <c r="O639" i="1"/>
  <c r="Q639" i="1"/>
  <c r="M639" i="1"/>
  <c r="B639" i="1"/>
  <c r="U639" i="1"/>
  <c r="L639" i="1"/>
  <c r="T638" i="1"/>
  <c r="R638" i="1"/>
  <c r="B640" i="1" l="1"/>
  <c r="U640" i="1"/>
  <c r="N640" i="1"/>
  <c r="I640" i="1"/>
  <c r="H640" i="1"/>
  <c r="G640" i="1"/>
  <c r="O640" i="1"/>
  <c r="M640" i="1"/>
  <c r="P640" i="1"/>
  <c r="Q640" i="1"/>
  <c r="C641" i="1"/>
  <c r="K640" i="1"/>
  <c r="J640" i="1"/>
  <c r="L640" i="1"/>
  <c r="E640" i="1"/>
  <c r="T639" i="1"/>
  <c r="R639" i="1"/>
  <c r="S639" i="1"/>
  <c r="S640" i="1" l="1"/>
  <c r="R640" i="1"/>
  <c r="T640" i="1"/>
  <c r="E641" i="1"/>
  <c r="K641" i="1"/>
  <c r="N641" i="1"/>
  <c r="Q641" i="1"/>
  <c r="M641" i="1"/>
  <c r="I641" i="1"/>
  <c r="U641" i="1"/>
  <c r="B641" i="1"/>
  <c r="C642" i="1"/>
  <c r="O641" i="1"/>
  <c r="P641" i="1"/>
  <c r="G641" i="1"/>
  <c r="H641" i="1"/>
  <c r="L641" i="1"/>
  <c r="J641" i="1"/>
  <c r="T641" i="1" l="1"/>
  <c r="R641" i="1"/>
  <c r="L642" i="1"/>
  <c r="H642" i="1"/>
  <c r="N642" i="1"/>
  <c r="I642" i="1"/>
  <c r="J642" i="1"/>
  <c r="S642" i="1" s="1"/>
  <c r="C643" i="1"/>
  <c r="O642" i="1"/>
  <c r="Q642" i="1"/>
  <c r="K642" i="1"/>
  <c r="E642" i="1"/>
  <c r="B642" i="1"/>
  <c r="G642" i="1"/>
  <c r="U642" i="1"/>
  <c r="M642" i="1"/>
  <c r="P642" i="1"/>
  <c r="S641" i="1"/>
  <c r="M643" i="1" l="1"/>
  <c r="H643" i="1"/>
  <c r="N643" i="1"/>
  <c r="B643" i="1"/>
  <c r="L643" i="1"/>
  <c r="Q643" i="1"/>
  <c r="E643" i="1"/>
  <c r="I643" i="1"/>
  <c r="P643" i="1"/>
  <c r="C644" i="1"/>
  <c r="O643" i="1"/>
  <c r="G643" i="1"/>
  <c r="U643" i="1"/>
  <c r="K643" i="1"/>
  <c r="J643" i="1"/>
  <c r="T642" i="1"/>
  <c r="R642" i="1"/>
  <c r="S643" i="1" l="1"/>
  <c r="T643" i="1"/>
  <c r="R643" i="1"/>
  <c r="I644" i="1"/>
  <c r="Q644" i="1"/>
  <c r="G644" i="1"/>
  <c r="L644" i="1"/>
  <c r="M644" i="1"/>
  <c r="H644" i="1"/>
  <c r="O644" i="1"/>
  <c r="P644" i="1"/>
  <c r="N644" i="1"/>
  <c r="U644" i="1"/>
  <c r="J644" i="1"/>
  <c r="E644" i="1"/>
  <c r="K644" i="1"/>
  <c r="C645" i="1"/>
  <c r="B644" i="1"/>
  <c r="T644" i="1" l="1"/>
  <c r="R644" i="1"/>
  <c r="H645" i="1"/>
  <c r="E645" i="1"/>
  <c r="Q645" i="1"/>
  <c r="N645" i="1"/>
  <c r="J645" i="1"/>
  <c r="K645" i="1"/>
  <c r="B645" i="1"/>
  <c r="C646" i="1"/>
  <c r="G645" i="1"/>
  <c r="U645" i="1"/>
  <c r="M645" i="1"/>
  <c r="L645" i="1"/>
  <c r="P645" i="1"/>
  <c r="I645" i="1"/>
  <c r="O645" i="1"/>
  <c r="S644" i="1"/>
  <c r="S645" i="1" l="1"/>
  <c r="O646" i="1"/>
  <c r="M646" i="1"/>
  <c r="G646" i="1"/>
  <c r="K646" i="1"/>
  <c r="B646" i="1"/>
  <c r="I646" i="1"/>
  <c r="N646" i="1"/>
  <c r="E646" i="1"/>
  <c r="J646" i="1"/>
  <c r="Q646" i="1"/>
  <c r="C647" i="1"/>
  <c r="L646" i="1"/>
  <c r="P646" i="1"/>
  <c r="H646" i="1"/>
  <c r="U646" i="1"/>
  <c r="T645" i="1"/>
  <c r="R645" i="1"/>
  <c r="R646" i="1" l="1"/>
  <c r="T646" i="1"/>
  <c r="S646" i="1"/>
  <c r="N647" i="1"/>
  <c r="I647" i="1"/>
  <c r="B647" i="1"/>
  <c r="K647" i="1"/>
  <c r="E647" i="1"/>
  <c r="Q647" i="1"/>
  <c r="P647" i="1"/>
  <c r="O647" i="1"/>
  <c r="U647" i="1"/>
  <c r="M647" i="1"/>
  <c r="C648" i="1"/>
  <c r="H647" i="1"/>
  <c r="L647" i="1"/>
  <c r="J647" i="1"/>
  <c r="G647" i="1"/>
  <c r="T647" i="1" l="1"/>
  <c r="R647" i="1"/>
  <c r="B648" i="1"/>
  <c r="H648" i="1"/>
  <c r="I648" i="1"/>
  <c r="G648" i="1"/>
  <c r="P648" i="1"/>
  <c r="K648" i="1"/>
  <c r="C649" i="1"/>
  <c r="N648" i="1"/>
  <c r="J648" i="1"/>
  <c r="Q648" i="1"/>
  <c r="E648" i="1"/>
  <c r="L648" i="1"/>
  <c r="U648" i="1"/>
  <c r="O648" i="1"/>
  <c r="M648" i="1"/>
  <c r="S647" i="1"/>
  <c r="T648" i="1" l="1"/>
  <c r="R648" i="1"/>
  <c r="S648" i="1"/>
  <c r="H649" i="1"/>
  <c r="B649" i="1"/>
  <c r="P649" i="1"/>
  <c r="O649" i="1"/>
  <c r="C650" i="1"/>
  <c r="M649" i="1"/>
  <c r="K649" i="1"/>
  <c r="G649" i="1"/>
  <c r="U649" i="1"/>
  <c r="N649" i="1"/>
  <c r="L649" i="1"/>
  <c r="I649" i="1"/>
  <c r="J649" i="1"/>
  <c r="S649" i="1" s="1"/>
  <c r="Q649" i="1"/>
  <c r="E649" i="1"/>
  <c r="G650" i="1" l="1"/>
  <c r="K650" i="1"/>
  <c r="J650" i="1"/>
  <c r="C651" i="1"/>
  <c r="O650" i="1"/>
  <c r="U650" i="1"/>
  <c r="E650" i="1"/>
  <c r="B650" i="1"/>
  <c r="Q650" i="1"/>
  <c r="I650" i="1"/>
  <c r="P650" i="1"/>
  <c r="H650" i="1"/>
  <c r="N650" i="1"/>
  <c r="L650" i="1"/>
  <c r="M650" i="1"/>
  <c r="R649" i="1"/>
  <c r="T649" i="1"/>
  <c r="S650" i="1" l="1"/>
  <c r="E651" i="1"/>
  <c r="I651" i="1"/>
  <c r="H651" i="1"/>
  <c r="B651" i="1"/>
  <c r="K651" i="1"/>
  <c r="L651" i="1"/>
  <c r="J651" i="1"/>
  <c r="S651" i="1" s="1"/>
  <c r="U651" i="1"/>
  <c r="M651" i="1"/>
  <c r="O651" i="1"/>
  <c r="Q651" i="1"/>
  <c r="C652" i="1"/>
  <c r="P651" i="1"/>
  <c r="G651" i="1"/>
  <c r="N651" i="1"/>
  <c r="T650" i="1"/>
  <c r="R650" i="1"/>
  <c r="J652" i="1" l="1"/>
  <c r="N652" i="1"/>
  <c r="H652" i="1"/>
  <c r="L652" i="1"/>
  <c r="K652" i="1"/>
  <c r="C653" i="1"/>
  <c r="I652" i="1"/>
  <c r="G652" i="1"/>
  <c r="M652" i="1"/>
  <c r="O652" i="1"/>
  <c r="E652" i="1"/>
  <c r="B652" i="1"/>
  <c r="U652" i="1"/>
  <c r="P652" i="1"/>
  <c r="Q652" i="1"/>
  <c r="T651" i="1"/>
  <c r="R651" i="1"/>
  <c r="G653" i="1" l="1"/>
  <c r="K653" i="1"/>
  <c r="C654" i="1"/>
  <c r="B653" i="1"/>
  <c r="Q653" i="1"/>
  <c r="O653" i="1"/>
  <c r="J653" i="1"/>
  <c r="N653" i="1"/>
  <c r="U653" i="1"/>
  <c r="I653" i="1"/>
  <c r="M653" i="1"/>
  <c r="L653" i="1"/>
  <c r="E653" i="1"/>
  <c r="P653" i="1"/>
  <c r="H653" i="1"/>
  <c r="T652" i="1"/>
  <c r="R652" i="1"/>
  <c r="S652" i="1"/>
  <c r="S653" i="1" l="1"/>
  <c r="C655" i="1"/>
  <c r="N654" i="1"/>
  <c r="G654" i="1"/>
  <c r="B654" i="1"/>
  <c r="L654" i="1"/>
  <c r="O654" i="1"/>
  <c r="K654" i="1"/>
  <c r="Q654" i="1"/>
  <c r="I654" i="1"/>
  <c r="U654" i="1"/>
  <c r="M654" i="1"/>
  <c r="P654" i="1"/>
  <c r="J654" i="1"/>
  <c r="H654" i="1"/>
  <c r="E654" i="1"/>
  <c r="T653" i="1"/>
  <c r="R653" i="1"/>
  <c r="S654" i="1" l="1"/>
  <c r="T654" i="1"/>
  <c r="R654" i="1"/>
  <c r="M655" i="1"/>
  <c r="B655" i="1"/>
  <c r="O655" i="1"/>
  <c r="Q655" i="1"/>
  <c r="I655" i="1"/>
  <c r="E655" i="1"/>
  <c r="U655" i="1"/>
  <c r="C656" i="1"/>
  <c r="H655" i="1"/>
  <c r="N655" i="1"/>
  <c r="P655" i="1"/>
  <c r="L655" i="1"/>
  <c r="G655" i="1"/>
  <c r="K655" i="1"/>
  <c r="J655" i="1"/>
  <c r="T655" i="1" l="1"/>
  <c r="R655" i="1"/>
  <c r="J656" i="1"/>
  <c r="M656" i="1"/>
  <c r="G656" i="1"/>
  <c r="U656" i="1"/>
  <c r="N656" i="1"/>
  <c r="L656" i="1"/>
  <c r="Q656" i="1"/>
  <c r="H656" i="1"/>
  <c r="I656" i="1"/>
  <c r="B656" i="1"/>
  <c r="C657" i="1"/>
  <c r="K656" i="1"/>
  <c r="O656" i="1"/>
  <c r="P656" i="1"/>
  <c r="E656" i="1"/>
  <c r="S655" i="1"/>
  <c r="T656" i="1" l="1"/>
  <c r="R656" i="1"/>
  <c r="S656" i="1"/>
  <c r="H657" i="1"/>
  <c r="P657" i="1"/>
  <c r="N657" i="1"/>
  <c r="L657" i="1"/>
  <c r="E657" i="1"/>
  <c r="O657" i="1"/>
  <c r="Q657" i="1"/>
  <c r="G657" i="1"/>
  <c r="M657" i="1"/>
  <c r="K657" i="1"/>
  <c r="J657" i="1"/>
  <c r="I657" i="1"/>
  <c r="U657" i="1"/>
  <c r="C658" i="1"/>
  <c r="B657" i="1"/>
  <c r="S657" i="1" l="1"/>
  <c r="R657" i="1"/>
  <c r="T657" i="1"/>
  <c r="G658" i="1"/>
  <c r="E658" i="1"/>
  <c r="Q658" i="1"/>
  <c r="K658" i="1"/>
  <c r="H658" i="1"/>
  <c r="C659" i="1"/>
  <c r="O658" i="1"/>
  <c r="B658" i="1"/>
  <c r="P658" i="1"/>
  <c r="U658" i="1"/>
  <c r="L658" i="1"/>
  <c r="J658" i="1"/>
  <c r="M658" i="1"/>
  <c r="N658" i="1"/>
  <c r="I658" i="1"/>
  <c r="S658" i="1" l="1"/>
  <c r="N659" i="1"/>
  <c r="H659" i="1"/>
  <c r="B659" i="1"/>
  <c r="Q659" i="1"/>
  <c r="M659" i="1"/>
  <c r="O659" i="1"/>
  <c r="E659" i="1"/>
  <c r="U659" i="1"/>
  <c r="J659" i="1"/>
  <c r="L659" i="1"/>
  <c r="C660" i="1"/>
  <c r="K659" i="1"/>
  <c r="I659" i="1"/>
  <c r="G659" i="1"/>
  <c r="P659" i="1"/>
  <c r="R658" i="1"/>
  <c r="T658" i="1"/>
  <c r="T659" i="1" l="1"/>
  <c r="R659" i="1"/>
  <c r="H660" i="1"/>
  <c r="I660" i="1"/>
  <c r="G660" i="1"/>
  <c r="E660" i="1"/>
  <c r="L660" i="1"/>
  <c r="B660" i="1"/>
  <c r="K660" i="1"/>
  <c r="U660" i="1"/>
  <c r="P660" i="1"/>
  <c r="C661" i="1"/>
  <c r="M660" i="1"/>
  <c r="O660" i="1"/>
  <c r="N660" i="1"/>
  <c r="Q660" i="1"/>
  <c r="J660" i="1"/>
  <c r="S660" i="1" s="1"/>
  <c r="S659" i="1"/>
  <c r="T660" i="1" l="1"/>
  <c r="R660" i="1"/>
  <c r="B661" i="1"/>
  <c r="M661" i="1"/>
  <c r="N661" i="1"/>
  <c r="G661" i="1"/>
  <c r="I661" i="1"/>
  <c r="H661" i="1"/>
  <c r="C662" i="1"/>
  <c r="K661" i="1"/>
  <c r="L661" i="1"/>
  <c r="E661" i="1"/>
  <c r="U661" i="1"/>
  <c r="O661" i="1"/>
  <c r="J661" i="1"/>
  <c r="S661" i="1" s="1"/>
  <c r="Q661" i="1"/>
  <c r="P661" i="1"/>
  <c r="R661" i="1" l="1"/>
  <c r="T661" i="1"/>
  <c r="H662" i="1"/>
  <c r="B662" i="1"/>
  <c r="N662" i="1"/>
  <c r="O662" i="1"/>
  <c r="U662" i="1"/>
  <c r="C663" i="1"/>
  <c r="M662" i="1"/>
  <c r="L662" i="1"/>
  <c r="G662" i="1"/>
  <c r="K662" i="1"/>
  <c r="J662" i="1"/>
  <c r="P662" i="1"/>
  <c r="E662" i="1"/>
  <c r="Q662" i="1"/>
  <c r="I662" i="1"/>
  <c r="S662" i="1" l="1"/>
  <c r="U663" i="1"/>
  <c r="K663" i="1"/>
  <c r="B663" i="1"/>
  <c r="Q663" i="1"/>
  <c r="N663" i="1"/>
  <c r="E663" i="1"/>
  <c r="M663" i="1"/>
  <c r="H663" i="1"/>
  <c r="C664" i="1"/>
  <c r="O663" i="1"/>
  <c r="L663" i="1"/>
  <c r="J663" i="1"/>
  <c r="S663" i="1" s="1"/>
  <c r="G663" i="1"/>
  <c r="I663" i="1"/>
  <c r="P663" i="1"/>
  <c r="T662" i="1"/>
  <c r="R662" i="1"/>
  <c r="R663" i="1" l="1"/>
  <c r="T663" i="1"/>
  <c r="N664" i="1"/>
  <c r="G664" i="1"/>
  <c r="J664" i="1"/>
  <c r="C665" i="1"/>
  <c r="U664" i="1"/>
  <c r="O664" i="1"/>
  <c r="H664" i="1"/>
  <c r="L664" i="1"/>
  <c r="E664" i="1"/>
  <c r="P664" i="1"/>
  <c r="M664" i="1"/>
  <c r="Q664" i="1"/>
  <c r="K664" i="1"/>
  <c r="I664" i="1"/>
  <c r="B664" i="1"/>
  <c r="S664" i="1" l="1"/>
  <c r="O665" i="1"/>
  <c r="B665" i="1"/>
  <c r="G665" i="1"/>
  <c r="P665" i="1"/>
  <c r="L665" i="1"/>
  <c r="K665" i="1"/>
  <c r="N665" i="1"/>
  <c r="Q665" i="1"/>
  <c r="M665" i="1"/>
  <c r="J665" i="1"/>
  <c r="H665" i="1"/>
  <c r="U665" i="1"/>
  <c r="C666" i="1"/>
  <c r="I665" i="1"/>
  <c r="E665" i="1"/>
  <c r="T664" i="1"/>
  <c r="R664" i="1"/>
  <c r="O666" i="1" l="1"/>
  <c r="B666" i="1"/>
  <c r="K666" i="1"/>
  <c r="G666" i="1"/>
  <c r="U666" i="1"/>
  <c r="C667" i="1"/>
  <c r="N666" i="1"/>
  <c r="I666" i="1"/>
  <c r="Q666" i="1"/>
  <c r="M666" i="1"/>
  <c r="P666" i="1"/>
  <c r="J666" i="1"/>
  <c r="E666" i="1"/>
  <c r="H666" i="1"/>
  <c r="L666" i="1"/>
  <c r="R665" i="1"/>
  <c r="T665" i="1"/>
  <c r="S665" i="1"/>
  <c r="S666" i="1" l="1"/>
  <c r="J667" i="1"/>
  <c r="C668" i="1"/>
  <c r="Q667" i="1"/>
  <c r="L667" i="1"/>
  <c r="I667" i="1"/>
  <c r="H667" i="1"/>
  <c r="O667" i="1"/>
  <c r="B667" i="1"/>
  <c r="N667" i="1"/>
  <c r="G667" i="1"/>
  <c r="U667" i="1"/>
  <c r="E667" i="1"/>
  <c r="P667" i="1"/>
  <c r="K667" i="1"/>
  <c r="M667" i="1"/>
  <c r="R666" i="1"/>
  <c r="T666" i="1"/>
  <c r="T667" i="1" l="1"/>
  <c r="R667" i="1"/>
  <c r="B668" i="1"/>
  <c r="I668" i="1"/>
  <c r="C669" i="1"/>
  <c r="K668" i="1"/>
  <c r="H668" i="1"/>
  <c r="J668" i="1"/>
  <c r="S668" i="1" s="1"/>
  <c r="N668" i="1"/>
  <c r="L668" i="1"/>
  <c r="Q668" i="1"/>
  <c r="G668" i="1"/>
  <c r="E668" i="1"/>
  <c r="P668" i="1"/>
  <c r="U668" i="1"/>
  <c r="M668" i="1"/>
  <c r="O668" i="1"/>
  <c r="S667" i="1"/>
  <c r="U669" i="1" l="1"/>
  <c r="O669" i="1"/>
  <c r="C670" i="1"/>
  <c r="L669" i="1"/>
  <c r="K669" i="1"/>
  <c r="G669" i="1"/>
  <c r="B669" i="1"/>
  <c r="P669" i="1"/>
  <c r="I669" i="1"/>
  <c r="N669" i="1"/>
  <c r="J669" i="1"/>
  <c r="Q669" i="1"/>
  <c r="M669" i="1"/>
  <c r="H669" i="1"/>
  <c r="E669" i="1"/>
  <c r="T668" i="1"/>
  <c r="R668" i="1"/>
  <c r="R669" i="1" l="1"/>
  <c r="T669" i="1"/>
  <c r="S669" i="1"/>
  <c r="G670" i="1"/>
  <c r="L670" i="1"/>
  <c r="C671" i="1"/>
  <c r="E670" i="1"/>
  <c r="P670" i="1"/>
  <c r="M670" i="1"/>
  <c r="Q670" i="1"/>
  <c r="N670" i="1"/>
  <c r="U670" i="1"/>
  <c r="I670" i="1"/>
  <c r="J670" i="1"/>
  <c r="B670" i="1"/>
  <c r="K670" i="1"/>
  <c r="H670" i="1"/>
  <c r="O670" i="1"/>
  <c r="CR12" i="1" l="1"/>
  <c r="CW12" i="1"/>
  <c r="CX12" i="1"/>
  <c r="CQ12" i="1"/>
  <c r="CT12" i="1"/>
  <c r="CU12" i="1"/>
  <c r="CP12" i="1"/>
  <c r="CV12" i="1"/>
  <c r="CS12" i="1"/>
  <c r="S670" i="1"/>
  <c r="U671" i="1"/>
  <c r="K671" i="1"/>
  <c r="M671" i="1"/>
  <c r="B671" i="1"/>
  <c r="P671" i="1"/>
  <c r="C672" i="1"/>
  <c r="L671" i="1"/>
  <c r="O671" i="1"/>
  <c r="J671" i="1"/>
  <c r="E671" i="1"/>
  <c r="G671" i="1"/>
  <c r="I671" i="1"/>
  <c r="Q671" i="1"/>
  <c r="N671" i="1"/>
  <c r="H671" i="1"/>
  <c r="T670" i="1"/>
  <c r="R670" i="1"/>
  <c r="S671" i="1" l="1"/>
  <c r="AX23" i="1"/>
  <c r="CX23" i="1"/>
  <c r="CP14" i="1"/>
  <c r="AP14" i="1"/>
  <c r="AQ13" i="1"/>
  <c r="CQ13" i="1"/>
  <c r="AS18" i="1"/>
  <c r="CS18" i="1"/>
  <c r="CS20" i="1"/>
  <c r="AS20" i="1"/>
  <c r="AQ16" i="1"/>
  <c r="CQ16" i="1"/>
  <c r="AU14" i="1"/>
  <c r="CU14" i="1"/>
  <c r="AO15" i="1"/>
  <c r="CO15" i="1"/>
  <c r="CO14" i="1"/>
  <c r="AO14" i="1"/>
  <c r="CW19" i="1"/>
  <c r="AW19" i="1"/>
  <c r="AQ18" i="1"/>
  <c r="CQ18" i="1"/>
  <c r="CX15" i="1"/>
  <c r="AX15" i="1"/>
  <c r="AP18" i="1"/>
  <c r="CP18" i="1"/>
  <c r="AS23" i="1"/>
  <c r="CS23" i="1"/>
  <c r="AW13" i="1"/>
  <c r="CW13" i="1"/>
  <c r="CV15" i="1"/>
  <c r="AV15" i="1"/>
  <c r="AP19" i="1"/>
  <c r="CP19" i="1"/>
  <c r="AX22" i="1"/>
  <c r="CX22" i="1"/>
  <c r="AT18" i="1"/>
  <c r="CT18" i="1"/>
  <c r="AR19" i="1"/>
  <c r="CR19" i="1"/>
  <c r="CW22" i="1"/>
  <c r="AW22" i="1"/>
  <c r="AU18" i="1"/>
  <c r="CU18" i="1"/>
  <c r="CU17" i="1"/>
  <c r="AU17" i="1"/>
  <c r="AR17" i="1"/>
  <c r="CR17" i="1"/>
  <c r="AV16" i="1"/>
  <c r="CV16" i="1"/>
  <c r="AW16" i="1"/>
  <c r="CW16" i="1"/>
  <c r="AV21" i="1"/>
  <c r="CV21" i="1"/>
  <c r="CV7" i="1" s="1"/>
  <c r="AS15" i="1"/>
  <c r="CS15" i="1"/>
  <c r="AO17" i="1"/>
  <c r="CO17" i="1"/>
  <c r="AQ14" i="1"/>
  <c r="CQ14" i="1"/>
  <c r="AW23" i="1"/>
  <c r="CW23" i="1"/>
  <c r="K672" i="1"/>
  <c r="P672" i="1"/>
  <c r="O672" i="1"/>
  <c r="C673" i="1"/>
  <c r="I672" i="1"/>
  <c r="G672" i="1"/>
  <c r="H672" i="1"/>
  <c r="J672" i="1"/>
  <c r="U672" i="1"/>
  <c r="Q672" i="1"/>
  <c r="B672" i="1"/>
  <c r="M672" i="1"/>
  <c r="E672" i="1"/>
  <c r="L672" i="1"/>
  <c r="N672" i="1"/>
  <c r="AX13" i="1"/>
  <c r="CX13" i="1"/>
  <c r="CP16" i="1"/>
  <c r="AP16" i="1"/>
  <c r="CW20" i="1"/>
  <c r="AW20" i="1"/>
  <c r="CV23" i="1"/>
  <c r="AV23" i="1"/>
  <c r="CP13" i="1"/>
  <c r="AP13" i="1"/>
  <c r="CQ22" i="1"/>
  <c r="AQ22" i="1"/>
  <c r="AS19" i="1"/>
  <c r="CS19" i="1"/>
  <c r="CQ15" i="1"/>
  <c r="AQ15" i="1"/>
  <c r="AX17" i="1"/>
  <c r="CX17" i="1"/>
  <c r="CU23" i="1"/>
  <c r="AU23" i="1"/>
  <c r="AV22" i="1"/>
  <c r="CV22" i="1"/>
  <c r="AU15" i="1"/>
  <c r="CU15" i="1"/>
  <c r="AT14" i="1"/>
  <c r="CT14" i="1"/>
  <c r="CR23" i="1"/>
  <c r="AR23" i="1"/>
  <c r="AR22" i="1"/>
  <c r="CR22" i="1"/>
  <c r="AO21" i="1"/>
  <c r="CO21" i="1"/>
  <c r="CU19" i="1"/>
  <c r="AU19" i="1"/>
  <c r="AO19" i="1"/>
  <c r="CO19" i="1"/>
  <c r="CV18" i="1"/>
  <c r="AV18" i="1"/>
  <c r="AS13" i="1"/>
  <c r="CS13" i="1"/>
  <c r="CQ19" i="1"/>
  <c r="AQ19" i="1"/>
  <c r="AU16" i="1"/>
  <c r="CU16" i="1"/>
  <c r="AV19" i="1"/>
  <c r="CV19" i="1"/>
  <c r="CS22" i="1"/>
  <c r="AS22" i="1"/>
  <c r="CR20" i="1"/>
  <c r="AR20" i="1"/>
  <c r="AV20" i="1"/>
  <c r="CV20" i="1"/>
  <c r="CS16" i="1"/>
  <c r="AS16" i="1"/>
  <c r="AT13" i="1"/>
  <c r="CT13" i="1"/>
  <c r="AP22" i="1"/>
  <c r="CP22" i="1"/>
  <c r="CS21" i="1"/>
  <c r="CS7" i="1" s="1"/>
  <c r="AS21" i="1"/>
  <c r="AR13" i="1"/>
  <c r="CR13" i="1"/>
  <c r="AW17" i="1"/>
  <c r="CW17" i="1"/>
  <c r="AR14" i="1"/>
  <c r="CR14" i="1"/>
  <c r="AX20" i="1"/>
  <c r="CX20" i="1"/>
  <c r="CW18" i="1"/>
  <c r="AW18" i="1"/>
  <c r="AX16" i="1"/>
  <c r="CX16" i="1"/>
  <c r="AX21" i="1"/>
  <c r="CX21" i="1"/>
  <c r="CX7" i="1" s="1"/>
  <c r="AX18" i="1"/>
  <c r="CX18" i="1"/>
  <c r="CT21" i="1"/>
  <c r="CT7" i="1" s="1"/>
  <c r="AT21" i="1"/>
  <c r="AS14" i="1"/>
  <c r="CS14" i="1"/>
  <c r="AU20" i="1"/>
  <c r="CU20" i="1"/>
  <c r="CT20" i="1"/>
  <c r="AT20" i="1"/>
  <c r="CP23" i="1"/>
  <c r="AP23" i="1"/>
  <c r="CO18" i="1"/>
  <c r="AO18" i="1"/>
  <c r="CT23" i="1"/>
  <c r="AT23" i="1"/>
  <c r="CQ20" i="1"/>
  <c r="AQ20" i="1"/>
  <c r="AU21" i="1"/>
  <c r="CU21" i="1"/>
  <c r="CU7" i="1" s="1"/>
  <c r="CX14" i="1"/>
  <c r="AX14" i="1"/>
  <c r="R671" i="1"/>
  <c r="T671" i="1"/>
  <c r="AP20" i="1"/>
  <c r="CP20" i="1"/>
  <c r="AO13" i="1"/>
  <c r="CO13" i="1"/>
  <c r="U6" i="1"/>
  <c r="CT22" i="1"/>
  <c r="AT22" i="1"/>
  <c r="CV17" i="1"/>
  <c r="AV17" i="1"/>
  <c r="CT16" i="1"/>
  <c r="AT16" i="1"/>
  <c r="CP15" i="1"/>
  <c r="AP15" i="1"/>
  <c r="CU22" i="1"/>
  <c r="AU22" i="1"/>
  <c r="CV13" i="1"/>
  <c r="AV13" i="1"/>
  <c r="CQ23" i="1"/>
  <c r="AQ23" i="1"/>
  <c r="CU13" i="1"/>
  <c r="CU5" i="1" s="1"/>
  <c r="CU6" i="1" s="1"/>
  <c r="AU13" i="1"/>
  <c r="AR21" i="1"/>
  <c r="CR21" i="1"/>
  <c r="CR7" i="1" s="1"/>
  <c r="AR18" i="1"/>
  <c r="CR18" i="1"/>
  <c r="AT15" i="1"/>
  <c r="CT15" i="1"/>
  <c r="AQ21" i="1"/>
  <c r="CQ21" i="1"/>
  <c r="CQ7" i="1" s="1"/>
  <c r="CO23" i="1"/>
  <c r="AO23" i="1"/>
  <c r="AO20" i="1"/>
  <c r="CO20" i="1"/>
  <c r="CO22" i="1"/>
  <c r="AO22" i="1"/>
  <c r="CQ17" i="1"/>
  <c r="CQ8" i="1" s="1"/>
  <c r="AQ17" i="1"/>
  <c r="AW14" i="1"/>
  <c r="CW14" i="1"/>
  <c r="AW21" i="1"/>
  <c r="CW21" i="1"/>
  <c r="CW7" i="1" s="1"/>
  <c r="AR15" i="1"/>
  <c r="CR15" i="1"/>
  <c r="CX19" i="1"/>
  <c r="AX19" i="1"/>
  <c r="AW15" i="1"/>
  <c r="CW15" i="1"/>
  <c r="AS17" i="1"/>
  <c r="CS17" i="1"/>
  <c r="CV14" i="1"/>
  <c r="AV14" i="1"/>
  <c r="AP21" i="1"/>
  <c r="CP21" i="1"/>
  <c r="CP7" i="1" s="1"/>
  <c r="AP17" i="1"/>
  <c r="CP17" i="1"/>
  <c r="CR16" i="1"/>
  <c r="AR16" i="1"/>
  <c r="CO16" i="1"/>
  <c r="AO16" i="1"/>
  <c r="AT19" i="1"/>
  <c r="CT19" i="1"/>
  <c r="CT17" i="1"/>
  <c r="AT17" i="1"/>
  <c r="AP8" i="1" l="1"/>
  <c r="H6" i="1" s="1"/>
  <c r="AQ8" i="1"/>
  <c r="I6" i="1" s="1"/>
  <c r="CV8" i="1"/>
  <c r="CQ3" i="1"/>
  <c r="CR3" i="1"/>
  <c r="CT8" i="1"/>
  <c r="CV4" i="1"/>
  <c r="CT5" i="1"/>
  <c r="CT6" i="1" s="1"/>
  <c r="CS3" i="1"/>
  <c r="CP8" i="1"/>
  <c r="CQ4" i="1"/>
  <c r="CR5" i="1"/>
  <c r="CR6" i="1" s="1"/>
  <c r="AS8" i="1"/>
  <c r="K6" i="1" s="1"/>
  <c r="AT8" i="1"/>
  <c r="L6" i="1" s="1"/>
  <c r="CW5" i="1"/>
  <c r="CW6" i="1" s="1"/>
  <c r="CW8" i="1"/>
  <c r="CW4" i="1"/>
  <c r="CR8" i="1"/>
  <c r="CS5" i="1"/>
  <c r="CS6" i="1" s="1"/>
  <c r="CV5" i="1"/>
  <c r="CV6" i="1" s="1"/>
  <c r="CV3" i="1"/>
  <c r="CS4" i="1"/>
  <c r="CW3" i="1"/>
  <c r="CR4" i="1"/>
  <c r="CP5" i="1"/>
  <c r="CP6" i="1" s="1"/>
  <c r="CP4" i="1"/>
  <c r="CQ5" i="1"/>
  <c r="CQ6" i="1" s="1"/>
  <c r="CP3" i="1"/>
  <c r="CT4" i="1"/>
  <c r="CX8" i="1"/>
  <c r="CX5" i="1"/>
  <c r="CX6" i="1" s="1"/>
  <c r="CX3" i="1"/>
  <c r="CX4" i="1"/>
  <c r="CU4" i="1"/>
  <c r="CT3" i="1"/>
  <c r="CU3" i="1"/>
  <c r="CU8" i="1"/>
  <c r="CS8" i="1"/>
  <c r="DJ12" i="1"/>
  <c r="EB12" i="1" s="1"/>
  <c r="DJ22" i="1"/>
  <c r="EB22" i="1" s="1"/>
  <c r="Q6" i="1"/>
  <c r="AO8" i="1"/>
  <c r="G6" i="1" s="1"/>
  <c r="AR8" i="1"/>
  <c r="J6" i="1" s="1"/>
  <c r="AU8" i="1"/>
  <c r="M6" i="1" s="1"/>
  <c r="AX8" i="1"/>
  <c r="P6" i="1" s="1"/>
  <c r="AV8" i="1"/>
  <c r="N6" i="1" s="1"/>
  <c r="AW8" i="1"/>
  <c r="O6" i="1" s="1"/>
  <c r="S672" i="1"/>
  <c r="CO7" i="1"/>
  <c r="CO5" i="1"/>
  <c r="CO6" i="1" s="1"/>
  <c r="CO8" i="1"/>
  <c r="CO3" i="1"/>
  <c r="CO4" i="1"/>
  <c r="Q673" i="1"/>
  <c r="I673" i="1"/>
  <c r="U673" i="1"/>
  <c r="H673" i="1"/>
  <c r="O673" i="1"/>
  <c r="P673" i="1"/>
  <c r="E673" i="1"/>
  <c r="B673" i="1"/>
  <c r="C674" i="1"/>
  <c r="M673" i="1"/>
  <c r="L673" i="1"/>
  <c r="J673" i="1"/>
  <c r="G673" i="1"/>
  <c r="K673" i="1"/>
  <c r="N673" i="1"/>
  <c r="R6" i="1"/>
  <c r="DJ15" i="1"/>
  <c r="EB15" i="1" s="1"/>
  <c r="DJ17" i="1"/>
  <c r="EB17" i="1" s="1"/>
  <c r="T6" i="1"/>
  <c r="S6" i="1"/>
  <c r="T672" i="1"/>
  <c r="R672" i="1"/>
  <c r="DJ23" i="1" l="1"/>
  <c r="EB23" i="1" s="1"/>
  <c r="DJ14" i="1"/>
  <c r="EB14" i="1" s="1"/>
  <c r="DJ18" i="1"/>
  <c r="EB18" i="1" s="1"/>
  <c r="DJ19" i="1"/>
  <c r="EB19" i="1" s="1"/>
  <c r="DJ16" i="1"/>
  <c r="EB16" i="1" s="1"/>
  <c r="DJ13" i="1"/>
  <c r="EB13" i="1" s="1"/>
  <c r="DJ21" i="1"/>
  <c r="EB21" i="1" s="1"/>
  <c r="DJ24" i="1"/>
  <c r="EB24" i="1" s="1"/>
  <c r="DJ20" i="1"/>
  <c r="EB20" i="1" s="1"/>
  <c r="DL16" i="1"/>
  <c r="ED16" i="1" s="1"/>
  <c r="DK13" i="1"/>
  <c r="EC13" i="1" s="1"/>
  <c r="DK16" i="1"/>
  <c r="EC16" i="1" s="1"/>
  <c r="DK20" i="1"/>
  <c r="EC20" i="1" s="1"/>
  <c r="DH20" i="1"/>
  <c r="DZ20" i="1" s="1"/>
  <c r="DK18" i="1"/>
  <c r="EC18" i="1" s="1"/>
  <c r="DK12" i="1"/>
  <c r="EC12" i="1" s="1"/>
  <c r="DK14" i="1"/>
  <c r="EC14" i="1" s="1"/>
  <c r="DK21" i="1"/>
  <c r="EC21" i="1" s="1"/>
  <c r="DK23" i="1"/>
  <c r="EC23" i="1" s="1"/>
  <c r="DK19" i="1"/>
  <c r="EC19" i="1" s="1"/>
  <c r="DK15" i="1"/>
  <c r="EC15" i="1" s="1"/>
  <c r="DK17" i="1"/>
  <c r="EC17" i="1" s="1"/>
  <c r="DN14" i="1"/>
  <c r="EF14" i="1" s="1"/>
  <c r="DK24" i="1"/>
  <c r="EC24" i="1" s="1"/>
  <c r="DN19" i="1"/>
  <c r="EF19" i="1" s="1"/>
  <c r="DN17" i="1"/>
  <c r="EF17" i="1" s="1"/>
  <c r="DN13" i="1"/>
  <c r="EF13" i="1" s="1"/>
  <c r="DN24" i="1"/>
  <c r="EF24" i="1" s="1"/>
  <c r="DN20" i="1"/>
  <c r="EF20" i="1" s="1"/>
  <c r="DN22" i="1"/>
  <c r="EF22" i="1" s="1"/>
  <c r="DN16" i="1"/>
  <c r="EF16" i="1" s="1"/>
  <c r="DN23" i="1"/>
  <c r="EF23" i="1" s="1"/>
  <c r="DN21" i="1"/>
  <c r="EF21" i="1" s="1"/>
  <c r="DN15" i="1"/>
  <c r="EF15" i="1" s="1"/>
  <c r="DN18" i="1"/>
  <c r="EF18" i="1" s="1"/>
  <c r="ET22" i="1"/>
  <c r="DL15" i="1"/>
  <c r="ED15" i="1" s="1"/>
  <c r="DN12" i="1"/>
  <c r="EF12" i="1" s="1"/>
  <c r="DL23" i="1"/>
  <c r="ED23" i="1" s="1"/>
  <c r="DL24" i="1"/>
  <c r="ED24" i="1" s="1"/>
  <c r="DK22" i="1"/>
  <c r="EU22" i="1" s="1"/>
  <c r="DL13" i="1"/>
  <c r="ED13" i="1" s="1"/>
  <c r="DI18" i="1"/>
  <c r="EA18" i="1" s="1"/>
  <c r="DL20" i="1"/>
  <c r="ED20" i="1" s="1"/>
  <c r="DP16" i="1"/>
  <c r="EH16" i="1" s="1"/>
  <c r="DP24" i="1"/>
  <c r="EH24" i="1" s="1"/>
  <c r="DP13" i="1"/>
  <c r="EH13" i="1" s="1"/>
  <c r="DP21" i="1"/>
  <c r="EH21" i="1" s="1"/>
  <c r="DP20" i="1"/>
  <c r="EH20" i="1" s="1"/>
  <c r="DP22" i="1"/>
  <c r="DP23" i="1"/>
  <c r="DP17" i="1"/>
  <c r="EH17" i="1" s="1"/>
  <c r="DP14" i="1"/>
  <c r="EH14" i="1" s="1"/>
  <c r="DP15" i="1"/>
  <c r="EH15" i="1" s="1"/>
  <c r="DP12" i="1"/>
  <c r="EH12" i="1" s="1"/>
  <c r="DP18" i="1"/>
  <c r="EH18" i="1" s="1"/>
  <c r="DP19" i="1"/>
  <c r="EH19" i="1" s="1"/>
  <c r="DI21" i="1"/>
  <c r="EA21" i="1" s="1"/>
  <c r="DL22" i="1"/>
  <c r="EV22" i="1" s="1"/>
  <c r="DH23" i="1"/>
  <c r="DZ23" i="1" s="1"/>
  <c r="DH24" i="1"/>
  <c r="DZ24" i="1" s="1"/>
  <c r="DO14" i="1"/>
  <c r="EG14" i="1" s="1"/>
  <c r="DO22" i="1"/>
  <c r="DO12" i="1"/>
  <c r="EG12" i="1" s="1"/>
  <c r="DO24" i="1"/>
  <c r="EG24" i="1" s="1"/>
  <c r="DO16" i="1"/>
  <c r="EG16" i="1" s="1"/>
  <c r="DO23" i="1"/>
  <c r="DO17" i="1"/>
  <c r="EG17" i="1" s="1"/>
  <c r="DO13" i="1"/>
  <c r="EG13" i="1" s="1"/>
  <c r="DO15" i="1"/>
  <c r="EG15" i="1" s="1"/>
  <c r="DO20" i="1"/>
  <c r="EG20" i="1" s="1"/>
  <c r="DO21" i="1"/>
  <c r="EG21" i="1" s="1"/>
  <c r="DO19" i="1"/>
  <c r="EG19" i="1" s="1"/>
  <c r="DO18" i="1"/>
  <c r="EG18" i="1" s="1"/>
  <c r="DI24" i="1"/>
  <c r="EA24" i="1" s="1"/>
  <c r="DL14" i="1"/>
  <c r="ED14" i="1" s="1"/>
  <c r="DL18" i="1"/>
  <c r="ED18" i="1" s="1"/>
  <c r="DI22" i="1"/>
  <c r="DI13" i="1"/>
  <c r="EA13" i="1" s="1"/>
  <c r="DL19" i="1"/>
  <c r="ED19" i="1" s="1"/>
  <c r="DI15" i="1"/>
  <c r="EA15" i="1" s="1"/>
  <c r="DI14" i="1"/>
  <c r="EA14" i="1" s="1"/>
  <c r="DH16" i="1"/>
  <c r="DZ16" i="1" s="1"/>
  <c r="DL21" i="1"/>
  <c r="ED21" i="1" s="1"/>
  <c r="DL17" i="1"/>
  <c r="ED17" i="1" s="1"/>
  <c r="DH13" i="1"/>
  <c r="DZ13" i="1" s="1"/>
  <c r="DM13" i="1"/>
  <c r="EE13" i="1" s="1"/>
  <c r="DM20" i="1"/>
  <c r="EE20" i="1" s="1"/>
  <c r="DM24" i="1"/>
  <c r="EE24" i="1" s="1"/>
  <c r="DM22" i="1"/>
  <c r="DM18" i="1"/>
  <c r="EE18" i="1" s="1"/>
  <c r="DM14" i="1"/>
  <c r="EE14" i="1" s="1"/>
  <c r="DM16" i="1"/>
  <c r="EE16" i="1" s="1"/>
  <c r="DM19" i="1"/>
  <c r="EE19" i="1" s="1"/>
  <c r="DM21" i="1"/>
  <c r="EE21" i="1" s="1"/>
  <c r="DM23" i="1"/>
  <c r="DM17" i="1"/>
  <c r="EE17" i="1" s="1"/>
  <c r="DM12" i="1"/>
  <c r="EE12" i="1" s="1"/>
  <c r="DM15" i="1"/>
  <c r="EE15" i="1" s="1"/>
  <c r="DH22" i="1"/>
  <c r="DH12" i="1"/>
  <c r="DZ12" i="1" s="1"/>
  <c r="DH18" i="1"/>
  <c r="DZ18" i="1" s="1"/>
  <c r="DH21" i="1"/>
  <c r="DZ21" i="1" s="1"/>
  <c r="DH19" i="1"/>
  <c r="DZ19" i="1" s="1"/>
  <c r="DH15" i="1"/>
  <c r="DZ15" i="1" s="1"/>
  <c r="DI23" i="1"/>
  <c r="DI16" i="1"/>
  <c r="EA16" i="1" s="1"/>
  <c r="DH17" i="1"/>
  <c r="DZ17" i="1" s="1"/>
  <c r="DI17" i="1"/>
  <c r="EA17" i="1" s="1"/>
  <c r="DI12" i="1"/>
  <c r="EA12" i="1" s="1"/>
  <c r="DL12" i="1"/>
  <c r="ED12" i="1" s="1"/>
  <c r="DH14" i="1"/>
  <c r="DZ14" i="1" s="1"/>
  <c r="DI19" i="1"/>
  <c r="EA19" i="1" s="1"/>
  <c r="DI20" i="1"/>
  <c r="EA20" i="1" s="1"/>
  <c r="ED22" i="1"/>
  <c r="ER23" i="1"/>
  <c r="ET23" i="1"/>
  <c r="EX22" i="1"/>
  <c r="S673" i="1"/>
  <c r="I674" i="1"/>
  <c r="E674" i="1"/>
  <c r="P674" i="1"/>
  <c r="N674" i="1"/>
  <c r="H674" i="1"/>
  <c r="J674" i="1"/>
  <c r="C675" i="1"/>
  <c r="U674" i="1"/>
  <c r="M674" i="1"/>
  <c r="K674" i="1"/>
  <c r="O674" i="1"/>
  <c r="G674" i="1"/>
  <c r="B674" i="1"/>
  <c r="X3" i="1" s="1"/>
  <c r="L674" i="1"/>
  <c r="Q674" i="1"/>
  <c r="DG18" i="1"/>
  <c r="DY18" i="1" s="1"/>
  <c r="DG12" i="1"/>
  <c r="DY12" i="1" s="1"/>
  <c r="DG15" i="1"/>
  <c r="DY15" i="1" s="1"/>
  <c r="DG22" i="1"/>
  <c r="DG14" i="1"/>
  <c r="DY14" i="1" s="1"/>
  <c r="DG21" i="1"/>
  <c r="DY21" i="1" s="1"/>
  <c r="DG19" i="1"/>
  <c r="DY19" i="1" s="1"/>
  <c r="DG23" i="1"/>
  <c r="DG17" i="1"/>
  <c r="DY17" i="1" s="1"/>
  <c r="DG24" i="1"/>
  <c r="DY24" i="1" s="1"/>
  <c r="DG16" i="1"/>
  <c r="DY16" i="1" s="1"/>
  <c r="DG13" i="1"/>
  <c r="DY13" i="1" s="1"/>
  <c r="DG20" i="1"/>
  <c r="DY20" i="1" s="1"/>
  <c r="T673" i="1"/>
  <c r="R673" i="1"/>
  <c r="EC22" i="1" l="1"/>
  <c r="EU23" i="1"/>
  <c r="EV23" i="1"/>
  <c r="EX23" i="1"/>
  <c r="EW23" i="1"/>
  <c r="EE23" i="1"/>
  <c r="EE22" i="1"/>
  <c r="EW22" i="1"/>
  <c r="EZ22" i="1"/>
  <c r="EH22" i="1"/>
  <c r="EG22" i="1"/>
  <c r="EY22" i="1"/>
  <c r="EY23" i="1"/>
  <c r="EG23" i="1"/>
  <c r="EA23" i="1"/>
  <c r="ES23" i="1"/>
  <c r="EA22" i="1"/>
  <c r="ES22" i="1"/>
  <c r="EH23" i="1"/>
  <c r="EZ23" i="1"/>
  <c r="DZ22" i="1"/>
  <c r="ER22" i="1"/>
  <c r="S674" i="1"/>
  <c r="O675" i="1"/>
  <c r="Q675" i="1"/>
  <c r="G675" i="1"/>
  <c r="P675" i="1"/>
  <c r="N675" i="1"/>
  <c r="K675" i="1"/>
  <c r="L675" i="1"/>
  <c r="J675" i="1"/>
  <c r="H675" i="1"/>
  <c r="B675" i="1"/>
  <c r="E675" i="1"/>
  <c r="C676" i="1"/>
  <c r="U675" i="1"/>
  <c r="M675" i="1"/>
  <c r="I675" i="1"/>
  <c r="T674" i="1"/>
  <c r="R674" i="1"/>
  <c r="EQ22" i="1"/>
  <c r="DY22" i="1"/>
  <c r="DY23" i="1"/>
  <c r="EQ23" i="1"/>
  <c r="S675" i="1" l="1"/>
  <c r="L676" i="1"/>
  <c r="E676" i="1"/>
  <c r="Q676" i="1"/>
  <c r="P676" i="1"/>
  <c r="G676" i="1"/>
  <c r="J676" i="1"/>
  <c r="B676" i="1"/>
  <c r="K676" i="1"/>
  <c r="H676" i="1"/>
  <c r="N676" i="1"/>
  <c r="U676" i="1"/>
  <c r="O676" i="1"/>
  <c r="C677" i="1"/>
  <c r="M676" i="1"/>
  <c r="I676" i="1"/>
  <c r="T675" i="1"/>
  <c r="R675" i="1"/>
  <c r="K677" i="1" l="1"/>
  <c r="E677" i="1"/>
  <c r="J677" i="1"/>
  <c r="P677" i="1"/>
  <c r="O677" i="1"/>
  <c r="I677" i="1"/>
  <c r="B677" i="1"/>
  <c r="Q677" i="1"/>
  <c r="M677" i="1"/>
  <c r="N677" i="1"/>
  <c r="C678" i="1"/>
  <c r="L677" i="1"/>
  <c r="H677" i="1"/>
  <c r="G677" i="1"/>
  <c r="U677" i="1"/>
  <c r="S676" i="1"/>
  <c r="R676" i="1"/>
  <c r="T676" i="1"/>
  <c r="S677" i="1" l="1"/>
  <c r="R677" i="1"/>
  <c r="T677" i="1"/>
  <c r="G678" i="1"/>
  <c r="E678" i="1"/>
  <c r="U678" i="1"/>
  <c r="N678" i="1"/>
  <c r="I678" i="1"/>
  <c r="H678" i="1"/>
  <c r="K678" i="1"/>
  <c r="J678" i="1"/>
  <c r="Q678" i="1"/>
  <c r="B678" i="1"/>
  <c r="P678" i="1"/>
  <c r="M678" i="1"/>
  <c r="O678" i="1"/>
  <c r="L678" i="1"/>
  <c r="S678" i="1" l="1"/>
  <c r="T678" i="1"/>
  <c r="R678" i="1"/>
  <c r="AV24" i="1" l="1"/>
  <c r="EX24" i="1"/>
  <c r="EV24" i="1"/>
  <c r="AT24" i="1"/>
  <c r="ER24" i="1"/>
  <c r="AP24" i="1"/>
  <c r="AQ24" i="1"/>
  <c r="ES24" i="1"/>
  <c r="AW24" i="1"/>
  <c r="EY24" i="1"/>
  <c r="AS24" i="1"/>
  <c r="EU24" i="1"/>
  <c r="AO24" i="1"/>
  <c r="EQ24" i="1"/>
  <c r="AR24" i="1"/>
  <c r="ET24" i="1"/>
  <c r="EZ24" i="1"/>
  <c r="AX24" i="1"/>
  <c r="EW24" i="1"/>
  <c r="AU24" i="1"/>
</calcChain>
</file>

<file path=xl/sharedStrings.xml><?xml version="1.0" encoding="utf-8"?>
<sst xmlns="http://schemas.openxmlformats.org/spreadsheetml/2006/main" count="193" uniqueCount="104">
  <si>
    <t>Yearly change, %</t>
  </si>
  <si>
    <t>Years to Use</t>
  </si>
  <si>
    <t>Death Rate</t>
  </si>
  <si>
    <t>Title</t>
  </si>
  <si>
    <t>Death Rate Projection</t>
  </si>
  <si>
    <t>Deaths Projection</t>
  </si>
  <si>
    <t>Death rate % Variation</t>
  </si>
  <si>
    <t>Age0_4</t>
  </si>
  <si>
    <t>Age5_9</t>
  </si>
  <si>
    <t>Age10_14</t>
  </si>
  <si>
    <t>Age15_17</t>
  </si>
  <si>
    <t>Age18_24</t>
  </si>
  <si>
    <t>Age25_49</t>
  </si>
  <si>
    <t>Age50_59</t>
  </si>
  <si>
    <t>Age60_69</t>
  </si>
  <si>
    <t>Age70_79</t>
  </si>
  <si>
    <t>Age80+</t>
  </si>
  <si>
    <t>ALL</t>
  </si>
  <si>
    <t>Age0_14</t>
  </si>
  <si>
    <t>Age15_24</t>
  </si>
  <si>
    <t>Age&lt;18</t>
  </si>
  <si>
    <t>Year Start</t>
  </si>
  <si>
    <t>Y1-Axis</t>
  </si>
  <si>
    <t>Excess death rate, %</t>
  </si>
  <si>
    <t>2022 Weeks</t>
  </si>
  <si>
    <t>Year End</t>
  </si>
  <si>
    <t>m</t>
  </si>
  <si>
    <t>Use trend adjustment</t>
  </si>
  <si>
    <t>Y2-axis</t>
  </si>
  <si>
    <t>All vaccine doses, %</t>
  </si>
  <si>
    <t>Title:</t>
  </si>
  <si>
    <t>Yearly Population</t>
  </si>
  <si>
    <t>Period Str</t>
  </si>
  <si>
    <t>sem</t>
  </si>
  <si>
    <t>Av Pop Change</t>
  </si>
  <si>
    <t>AG_Start</t>
  </si>
  <si>
    <t>b</t>
  </si>
  <si>
    <t>Vaccination data</t>
  </si>
  <si>
    <t>$CS$65:$DB$145</t>
  </si>
  <si>
    <t>Av %change</t>
  </si>
  <si>
    <t>Yearly deaths</t>
  </si>
  <si>
    <t>AG_end</t>
  </si>
  <si>
    <t>Yearly Population Change</t>
  </si>
  <si>
    <t>tb</t>
  </si>
  <si>
    <t>Change 2010-2019</t>
  </si>
  <si>
    <t>Date</t>
  </si>
  <si>
    <t>Both Sexes</t>
  </si>
  <si>
    <t>Average 2011-2019</t>
  </si>
  <si>
    <t>Index</t>
  </si>
  <si>
    <t>Yearly totals</t>
  </si>
  <si>
    <t>2021 Dose1 %</t>
  </si>
  <si>
    <t>2022 Dose1 %</t>
  </si>
  <si>
    <t>2021 All doses, %</t>
  </si>
  <si>
    <t>2022 All doses, %</t>
  </si>
  <si>
    <t>WS</t>
  </si>
  <si>
    <t>Age Group</t>
  </si>
  <si>
    <t>0-4</t>
  </si>
  <si>
    <t>5-9</t>
  </si>
  <si>
    <t>10-14</t>
  </si>
  <si>
    <t>15-19</t>
  </si>
  <si>
    <t>20-24</t>
  </si>
  <si>
    <t>25-49</t>
  </si>
  <si>
    <t>50-59</t>
  </si>
  <si>
    <t>60-69</t>
  </si>
  <si>
    <t>70-79</t>
  </si>
  <si>
    <t>80+</t>
  </si>
  <si>
    <t>Total</t>
  </si>
  <si>
    <t>0-14</t>
  </si>
  <si>
    <t>15-24</t>
  </si>
  <si>
    <t>&lt;20</t>
  </si>
  <si>
    <t>45-64</t>
  </si>
  <si>
    <t>Ndx</t>
  </si>
  <si>
    <t>Age group</t>
  </si>
  <si>
    <t>Week</t>
  </si>
  <si>
    <t>Year</t>
  </si>
  <si>
    <t>.</t>
  </si>
  <si>
    <t>7-Jan-11</t>
  </si>
  <si>
    <t>14-Jan-11</t>
  </si>
  <si>
    <t>21-Jan-11</t>
  </si>
  <si>
    <t>28-Jan-11</t>
  </si>
  <si>
    <t>4-Feb-11</t>
  </si>
  <si>
    <t>11-Feb-11</t>
  </si>
  <si>
    <t>18-Feb-11</t>
  </si>
  <si>
    <t>25-Feb-11</t>
  </si>
  <si>
    <t>04-Mar-11</t>
  </si>
  <si>
    <t>11-Mar-11</t>
  </si>
  <si>
    <t>18-Mar-11</t>
  </si>
  <si>
    <t>25-Mar-11</t>
  </si>
  <si>
    <t>01-Apr-11</t>
  </si>
  <si>
    <t>08-Apr-11</t>
  </si>
  <si>
    <t>15-Apr-11</t>
  </si>
  <si>
    <t>22-Apr-11</t>
  </si>
  <si>
    <t>5-14</t>
  </si>
  <si>
    <t>25-34</t>
  </si>
  <si>
    <t>35-44</t>
  </si>
  <si>
    <t>45-54</t>
  </si>
  <si>
    <t>55-64</t>
  </si>
  <si>
    <t>65-74</t>
  </si>
  <si>
    <t>75+</t>
  </si>
  <si>
    <t>Total XS</t>
  </si>
  <si>
    <t>age_cat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</si>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</sst>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0%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color theme="1"/>
      <name val="Garamond"/>
      <family val="1"/>
    </font>
    <font>
      <sz val="11"/>
      <color theme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0" fontId="3" fillId="2" borderId="0" xfId="0" applyFont="1" applyFill="1" applyAlignment="1">
      <alignment horizontal="center"/>
    </xf>
    <xf numFmtId="0" fontId="3" fillId="0" borderId="0" xfId="0" applyFont="1"/>
    <xf numFmtId="0" fontId="5" fillId="0" borderId="0" xfId="3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10" fontId="0" fillId="0" borderId="0" xfId="0" applyNumberForma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0" xfId="2" applyNumberFormat="1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5" xfId="0" applyNumberForma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3" fillId="0" borderId="4" xfId="0" applyFont="1" applyBorder="1"/>
    <xf numFmtId="0" fontId="0" fillId="3" borderId="0" xfId="0" applyFill="1"/>
    <xf numFmtId="0" fontId="0" fillId="3" borderId="5" xfId="0" applyFill="1" applyBorder="1"/>
    <xf numFmtId="14" fontId="0" fillId="4" borderId="0" xfId="0" applyNumberFormat="1" applyFill="1"/>
    <xf numFmtId="3" fontId="0" fillId="0" borderId="0" xfId="0" applyNumberFormat="1"/>
    <xf numFmtId="165" fontId="0" fillId="0" borderId="0" xfId="2" applyNumberFormat="1" applyFont="1" applyAlignment="1">
      <alignment horizontal="center"/>
    </xf>
    <xf numFmtId="0" fontId="0" fillId="0" borderId="0" xfId="2" applyNumberFormat="1" applyFont="1" applyAlignment="1">
      <alignment horizontal="center"/>
    </xf>
    <xf numFmtId="166" fontId="0" fillId="0" borderId="0" xfId="1" applyNumberFormat="1" applyFont="1"/>
    <xf numFmtId="165" fontId="6" fillId="0" borderId="0" xfId="2" applyNumberFormat="1" applyFont="1" applyAlignment="1">
      <alignment horizontal="center"/>
    </xf>
    <xf numFmtId="165" fontId="0" fillId="3" borderId="0" xfId="2" applyNumberFormat="1" applyFont="1" applyFill="1" applyAlignment="1">
      <alignment horizontal="center"/>
    </xf>
    <xf numFmtId="0" fontId="0" fillId="3" borderId="0" xfId="2" applyNumberFormat="1" applyFont="1" applyFill="1" applyAlignment="1">
      <alignment horizontal="center"/>
    </xf>
    <xf numFmtId="164" fontId="0" fillId="0" borderId="0" xfId="2" applyNumberFormat="1" applyFont="1" applyAlignment="1">
      <alignment horizontal="center"/>
    </xf>
    <xf numFmtId="165" fontId="2" fillId="0" borderId="0" xfId="2" applyNumberFormat="1" applyFont="1" applyAlignment="1">
      <alignment horizontal="center"/>
    </xf>
    <xf numFmtId="0" fontId="3" fillId="0" borderId="6" xfId="0" applyFont="1" applyBorder="1"/>
    <xf numFmtId="0" fontId="0" fillId="0" borderId="7" xfId="0" applyBorder="1"/>
    <xf numFmtId="0" fontId="0" fillId="3" borderId="7" xfId="0" applyFill="1" applyBorder="1"/>
    <xf numFmtId="0" fontId="0" fillId="3" borderId="8" xfId="0" applyFill="1" applyBorder="1"/>
    <xf numFmtId="0" fontId="0" fillId="5" borderId="0" xfId="0" applyFill="1"/>
    <xf numFmtId="14" fontId="0" fillId="5" borderId="0" xfId="0" applyNumberFormat="1" applyFill="1"/>
    <xf numFmtId="0" fontId="3" fillId="0" borderId="0" xfId="0" applyFont="1" applyAlignment="1">
      <alignment horizontal="center"/>
    </xf>
    <xf numFmtId="9" fontId="0" fillId="0" borderId="0" xfId="2" applyFont="1"/>
  </cellXfs>
  <cellStyles count="4">
    <cellStyle name="Comma" xfId="1" builtinId="3"/>
    <cellStyle name="Normal" xfId="0" builtinId="0"/>
    <cellStyle name="Normal 4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Vax_agegroups'!$Z$4</c:f>
          <c:strCache>
            <c:ptCount val="1"/>
            <c:pt idx="0">
              <c:v>Ireland Yearly Deaths, Age Group: 15-24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05553937937144"/>
          <c:y val="0.13784994367073505"/>
          <c:w val="0.81609578503709856"/>
          <c:h val="0.77202111818876495"/>
        </c:manualLayout>
      </c:layout>
      <c:lineChart>
        <c:grouping val="standard"/>
        <c:varyColors val="0"/>
        <c:ser>
          <c:idx val="0"/>
          <c:order val="0"/>
          <c:tx>
            <c:strRef>
              <c:f>'TS2010-2022 Vax_agegroups'!$AA$10</c:f>
              <c:strCache>
                <c:ptCount val="1"/>
                <c:pt idx="0">
                  <c:v>25-34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5402301698912342E-2"/>
                  <c:y val="9.5371637233493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'TS2010-2022 Vax_agegroups'!$AA$12:$AA$21</c:f>
              <c:numCache>
                <c:formatCode>General</c:formatCode>
                <c:ptCount val="10"/>
                <c:pt idx="0">
                  <c:v>449</c:v>
                </c:pt>
                <c:pt idx="1">
                  <c:v>447</c:v>
                </c:pt>
                <c:pt idx="2">
                  <c:v>449</c:v>
                </c:pt>
                <c:pt idx="3">
                  <c:v>411</c:v>
                </c:pt>
                <c:pt idx="4">
                  <c:v>419</c:v>
                </c:pt>
                <c:pt idx="5">
                  <c:v>387</c:v>
                </c:pt>
                <c:pt idx="6">
                  <c:v>336</c:v>
                </c:pt>
                <c:pt idx="7">
                  <c:v>306</c:v>
                </c:pt>
                <c:pt idx="8">
                  <c:v>331</c:v>
                </c:pt>
                <c:pt idx="9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F-477F-965E-BC35D59C0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721984"/>
        <c:axId val="1665711584"/>
      </c:lineChart>
      <c:catAx>
        <c:axId val="16657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665711584"/>
        <c:crosses val="autoZero"/>
        <c:auto val="1"/>
        <c:lblAlgn val="ctr"/>
        <c:lblOffset val="100"/>
        <c:noMultiLvlLbl val="0"/>
      </c:catAx>
      <c:valAx>
        <c:axId val="16657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/>
                  <a:t>Yearly deaths, number</a:t>
                </a:r>
              </a:p>
            </c:rich>
          </c:tx>
          <c:layout>
            <c:manualLayout>
              <c:xMode val="edge"/>
              <c:yMode val="edge"/>
              <c:x val="3.8095238095238095E-3"/>
              <c:y val="0.28180770765538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6657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Vax_agegroups'!$DA$1</c:f>
          <c:strCache>
            <c:ptCount val="1"/>
            <c:pt idx="0">
              <c:v>Ireland, evolution of death rate (2010-2019). Age group: . (With Trend Adjsutment)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3845844864628"/>
          <c:y val="9.2648093020647873E-2"/>
          <c:w val="0.82506900351190104"/>
          <c:h val="0.81393106372997892"/>
        </c:manualLayout>
      </c:layout>
      <c:scatterChart>
        <c:scatterStyle val="lineMarker"/>
        <c:varyColors val="0"/>
        <c:ser>
          <c:idx val="5"/>
          <c:order val="0"/>
          <c:tx>
            <c:strRef>
              <c:f>'TS2010-2022 Vax_agegroups'!$DA$10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'TS2010-2022 Vax_agegroups'!$CN$12:$CN$21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'TS2010-2022 Vax_agegroups'!$DA$12:$DA$21</c:f>
              <c:numCache>
                <c:formatCode>0.0000%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42-4A98-8BD4-EF5C7EE1BFD0}"/>
            </c:ext>
          </c:extLst>
        </c:ser>
        <c:ser>
          <c:idx val="0"/>
          <c:order val="1"/>
          <c:tx>
            <c:strRef>
              <c:f>'TS2010-2022 Vax_agegroups'!$DA$11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'TS2010-2022 Vax_agegroups'!$CN$21:$CN$24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Vax_agegroups'!$DA$21:$DA$24</c:f>
              <c:numCache>
                <c:formatCode>0.0000%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42-4A98-8BD4-EF5C7EE1BFD0}"/>
            </c:ext>
          </c:extLst>
        </c:ser>
        <c:ser>
          <c:idx val="1"/>
          <c:order val="2"/>
          <c:tx>
            <c:v>Projections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'TS2010-2022 Vax_agegroups'!$DF$21:$DF$24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Vax_agegroups'!$DS$21:$DS$24</c:f>
              <c:numCache>
                <c:formatCode>0.0000%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42-4A98-8BD4-EF5C7EE1B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90384"/>
        <c:axId val="559496208"/>
      </c:scatterChart>
      <c:valAx>
        <c:axId val="5594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6208"/>
        <c:crosses val="autoZero"/>
        <c:crossBetween val="midCat"/>
      </c:valAx>
      <c:valAx>
        <c:axId val="55949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b="1"/>
                  <a:t>Death Rate, %</a:t>
                </a:r>
              </a:p>
            </c:rich>
          </c:tx>
          <c:layout>
            <c:manualLayout>
              <c:xMode val="edge"/>
              <c:yMode val="edge"/>
              <c:x val="9.9925429664594785E-3"/>
              <c:y val="0.40186921054304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12573099415206"/>
          <c:y val="0.73173796296296301"/>
          <c:w val="0.28084595173255011"/>
          <c:h val="0.156673768289220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Vax_agegroups'!$DB$1</c:f>
          <c:strCache>
            <c:ptCount val="1"/>
            <c:pt idx="0">
              <c:v>Ireland, evolution of death rate (2010-2019). Age group: . (With Trend Adjsutment)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4611535102428"/>
          <c:y val="9.2648093020647873E-2"/>
          <c:w val="0.84566134660952308"/>
          <c:h val="0.81393106372997892"/>
        </c:manualLayout>
      </c:layout>
      <c:scatterChart>
        <c:scatterStyle val="lineMarker"/>
        <c:varyColors val="0"/>
        <c:ser>
          <c:idx val="5"/>
          <c:order val="0"/>
          <c:tx>
            <c:strRef>
              <c:f>'TS2010-2022 Vax_agegroups'!$DB$10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'TS2010-2022 Vax_agegroups'!$CN$12:$CN$21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'TS2010-2022 Vax_agegroups'!$DB$12:$DB$21</c:f>
              <c:numCache>
                <c:formatCode>0.0000%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C-431E-BA28-FA9DA77F4B55}"/>
            </c:ext>
          </c:extLst>
        </c:ser>
        <c:ser>
          <c:idx val="0"/>
          <c:order val="1"/>
          <c:tx>
            <c:strRef>
              <c:f>'TS2010-2022 Vax_agegroups'!$DB$11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'TS2010-2022 Vax_agegroups'!$CN$21:$CN$24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Vax_agegroups'!$DB$21:$DB$24</c:f>
              <c:numCache>
                <c:formatCode>0.0000%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DC-431E-BA28-FA9DA77F4B55}"/>
            </c:ext>
          </c:extLst>
        </c:ser>
        <c:ser>
          <c:idx val="1"/>
          <c:order val="2"/>
          <c:tx>
            <c:v>Projections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'TS2010-2022 Vax_agegroups'!$DF$21:$DF$24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Vax_agegroups'!$DT$21:$DT$24</c:f>
              <c:numCache>
                <c:formatCode>0.0000%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DC-431E-BA28-FA9DA77F4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90384"/>
        <c:axId val="559496208"/>
      </c:scatterChart>
      <c:valAx>
        <c:axId val="5594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6208"/>
        <c:crosses val="autoZero"/>
        <c:crossBetween val="midCat"/>
      </c:valAx>
      <c:valAx>
        <c:axId val="55949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b="1"/>
                  <a:t>Death Rate, %</a:t>
                </a:r>
              </a:p>
            </c:rich>
          </c:tx>
          <c:layout>
            <c:manualLayout>
              <c:xMode val="edge"/>
              <c:yMode val="edge"/>
              <c:x val="9.9925429664594785E-3"/>
              <c:y val="0.40186921054304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576549707602338"/>
          <c:y val="0.73857083333333329"/>
          <c:w val="0.28646204530462888"/>
          <c:h val="0.156673768289220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Vax_agegroups'!$CX$1</c:f>
          <c:strCache>
            <c:ptCount val="1"/>
            <c:pt idx="0">
              <c:v>Ireland, evolution of death rate (2010-2019). Age group: Total. (With Trend Adjsutment)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76642725795338"/>
          <c:y val="9.2648093020647873E-2"/>
          <c:w val="0.82694103470259395"/>
          <c:h val="0.81393106372997892"/>
        </c:manualLayout>
      </c:layout>
      <c:scatterChart>
        <c:scatterStyle val="lineMarker"/>
        <c:varyColors val="0"/>
        <c:ser>
          <c:idx val="5"/>
          <c:order val="0"/>
          <c:tx>
            <c:strRef>
              <c:f>'TS2010-2022 Vax_agegroups'!$CX$10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'TS2010-2022 Vax_agegroups'!$CN$12:$CN$21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'TS2010-2022 Vax_agegroups'!$CX$12:$CX$21</c:f>
              <c:numCache>
                <c:formatCode>0.0000%</c:formatCode>
                <c:ptCount val="10"/>
                <c:pt idx="0">
                  <c:v>6.0518573812242031E-3</c:v>
                </c:pt>
                <c:pt idx="1">
                  <c:v>6.3194000678253939E-3</c:v>
                </c:pt>
                <c:pt idx="2">
                  <c:v>6.2799050874023116E-3</c:v>
                </c:pt>
                <c:pt idx="3">
                  <c:v>6.504864888291763E-3</c:v>
                </c:pt>
                <c:pt idx="4">
                  <c:v>6.2631850863219532E-3</c:v>
                </c:pt>
                <c:pt idx="5">
                  <c:v>6.3893510815307818E-3</c:v>
                </c:pt>
                <c:pt idx="6">
                  <c:v>6.3397429368535225E-3</c:v>
                </c:pt>
                <c:pt idx="7">
                  <c:v>6.360772039645279E-3</c:v>
                </c:pt>
                <c:pt idx="8">
                  <c:v>6.4064237183446568E-3</c:v>
                </c:pt>
                <c:pt idx="9">
                  <c:v>6.3261200853398352E-3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6-4398-9A52-B7BB9D3C89AD}"/>
            </c:ext>
          </c:extLst>
        </c:ser>
        <c:ser>
          <c:idx val="0"/>
          <c:order val="1"/>
          <c:tx>
            <c:strRef>
              <c:f>'TS2010-2022 Vax_agegroups'!$CX$11</c:f>
              <c:strCache>
                <c:ptCount val="1"/>
                <c:pt idx="0">
                  <c:v>Total (2020, 2021)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'TS2010-2022 Vax_agegroups'!$CN$21:$CN$24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Vax_agegroups'!$CX$21:$CX$24</c:f>
              <c:numCache>
                <c:formatCode>0.0000%</c:formatCode>
                <c:ptCount val="4"/>
                <c:pt idx="0">
                  <c:v>6.3261200853398352E-3</c:v>
                </c:pt>
                <c:pt idx="1">
                  <c:v>6.3818459436653678E-3</c:v>
                </c:pt>
                <c:pt idx="2">
                  <c:v>6.5958295919385417E-3</c:v>
                </c:pt>
                <c:pt idx="3">
                  <c:v>6.8898897466158904E-3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76-4398-9A52-B7BB9D3C89AD}"/>
            </c:ext>
          </c:extLst>
        </c:ser>
        <c:ser>
          <c:idx val="1"/>
          <c:order val="2"/>
          <c:tx>
            <c:v>Projections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'TS2010-2022 Vax_agegroups'!$DF$21:$DF$24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Vax_agegroups'!$DP$21:$DP$24</c:f>
              <c:numCache>
                <c:formatCode>0.0000%</c:formatCode>
                <c:ptCount val="4"/>
                <c:pt idx="0">
                  <c:v>6.4090530952629968E-3</c:v>
                </c:pt>
                <c:pt idx="1">
                  <c:v>6.427917730370783E-3</c:v>
                </c:pt>
                <c:pt idx="2">
                  <c:v>6.4467823654785691E-3</c:v>
                </c:pt>
                <c:pt idx="3">
                  <c:v>6.4656470005863553E-3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76-4398-9A52-B7BB9D3C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90384"/>
        <c:axId val="559496208"/>
      </c:scatterChart>
      <c:valAx>
        <c:axId val="5594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6208"/>
        <c:crosses val="autoZero"/>
        <c:crossBetween val="midCat"/>
      </c:valAx>
      <c:valAx>
        <c:axId val="55949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b="1"/>
                  <a:t>Death Rate, %</a:t>
                </a:r>
              </a:p>
            </c:rich>
          </c:tx>
          <c:layout>
            <c:manualLayout>
              <c:xMode val="edge"/>
              <c:yMode val="edge"/>
              <c:x val="9.9925429664594785E-3"/>
              <c:y val="0.40186921054304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662880116959069"/>
          <c:y val="0.73548333333333338"/>
          <c:w val="0.25445380116959065"/>
          <c:h val="0.156673768289220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Vax_agegroups'!$CW$1</c:f>
          <c:strCache>
            <c:ptCount val="1"/>
            <c:pt idx="0">
              <c:v>Ireland, evolution of death rate (2010-2019). Age group: 75+. (With Trend Adjsutment)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5799058825264"/>
          <c:y val="9.2648093020647873E-2"/>
          <c:w val="0.85314947137229469"/>
          <c:h val="0.81393106372997892"/>
        </c:manualLayout>
      </c:layout>
      <c:scatterChart>
        <c:scatterStyle val="lineMarker"/>
        <c:varyColors val="0"/>
        <c:ser>
          <c:idx val="5"/>
          <c:order val="0"/>
          <c:tx>
            <c:strRef>
              <c:f>'TS2010-2022 Vax_agegroups'!$CW$10</c:f>
              <c:strCache>
                <c:ptCount val="1"/>
                <c:pt idx="0">
                  <c:v>75+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'TS2010-2022 Vax_agegroups'!$CN$12:$CN$21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'TS2010-2022 Vax_agegroups'!$CW$12:$CW$21</c:f>
              <c:numCache>
                <c:formatCode>0.0000%</c:formatCode>
                <c:ptCount val="10"/>
                <c:pt idx="0">
                  <c:v>7.4834525939177096E-2</c:v>
                </c:pt>
                <c:pt idx="1">
                  <c:v>7.6303862251425839E-2</c:v>
                </c:pt>
                <c:pt idx="2">
                  <c:v>7.6092687074829926E-2</c:v>
                </c:pt>
                <c:pt idx="3">
                  <c:v>7.8145530145530148E-2</c:v>
                </c:pt>
                <c:pt idx="4">
                  <c:v>7.2819685356998787E-2</c:v>
                </c:pt>
                <c:pt idx="5">
                  <c:v>7.4775302852676834E-2</c:v>
                </c:pt>
                <c:pt idx="6">
                  <c:v>7.2472439871392375E-2</c:v>
                </c:pt>
                <c:pt idx="7">
                  <c:v>7.2984409799554562E-2</c:v>
                </c:pt>
                <c:pt idx="8">
                  <c:v>7.158571428571428E-2</c:v>
                </c:pt>
                <c:pt idx="9">
                  <c:v>6.7840520191649559E-2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FB-4864-BCCA-8A22A4260D89}"/>
            </c:ext>
          </c:extLst>
        </c:ser>
        <c:ser>
          <c:idx val="0"/>
          <c:order val="1"/>
          <c:tx>
            <c:strRef>
              <c:f>'TS2010-2022 Vax_agegroups'!$CW$11</c:f>
              <c:strCache>
                <c:ptCount val="1"/>
                <c:pt idx="0">
                  <c:v>75+ (2020, 2021)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'TS2010-2022 Vax_agegroups'!$CN$21:$CN$24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Vax_agegroups'!$CW$21:$CW$24</c:f>
              <c:numCache>
                <c:formatCode>0.0000%</c:formatCode>
                <c:ptCount val="4"/>
                <c:pt idx="0">
                  <c:v>6.7840520191649559E-2</c:v>
                </c:pt>
                <c:pt idx="1">
                  <c:v>6.7577843330055717E-2</c:v>
                </c:pt>
                <c:pt idx="2">
                  <c:v>6.7361982434127984E-2</c:v>
                </c:pt>
                <c:pt idx="3">
                  <c:v>6.9558318694133689E-2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FB-4864-BCCA-8A22A4260D89}"/>
            </c:ext>
          </c:extLst>
        </c:ser>
        <c:ser>
          <c:idx val="1"/>
          <c:order val="2"/>
          <c:tx>
            <c:v>Projections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'TS2010-2022 Vax_agegroups'!$DF$21:$DF$24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Vax_agegroups'!$DO$21:$DO$24</c:f>
              <c:numCache>
                <c:formatCode>0.0000%</c:formatCode>
                <c:ptCount val="4"/>
                <c:pt idx="0">
                  <c:v>7.0333337035326515E-2</c:v>
                </c:pt>
                <c:pt idx="1">
                  <c:v>6.9566196870533448E-2</c:v>
                </c:pt>
                <c:pt idx="2">
                  <c:v>6.8799056705740602E-2</c:v>
                </c:pt>
                <c:pt idx="3">
                  <c:v>6.8031916540947535E-2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FB-4864-BCCA-8A22A4260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90384"/>
        <c:axId val="559496208"/>
      </c:scatterChart>
      <c:valAx>
        <c:axId val="5594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6208"/>
        <c:crosses val="autoZero"/>
        <c:crossBetween val="midCat"/>
      </c:valAx>
      <c:valAx>
        <c:axId val="55949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b="1"/>
                  <a:t>Death Rate, %</a:t>
                </a:r>
              </a:p>
            </c:rich>
          </c:tx>
          <c:layout>
            <c:manualLayout>
              <c:xMode val="edge"/>
              <c:yMode val="edge"/>
              <c:x val="9.9925429664594785E-3"/>
              <c:y val="0.40186921054304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61769005847948"/>
          <c:y val="0.72919513888888887"/>
          <c:w val="0.2825649122807018"/>
          <c:h val="0.156673768289220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Vax_agegroups'!$CV$1</c:f>
          <c:strCache>
            <c:ptCount val="1"/>
            <c:pt idx="0">
              <c:v>Ireland, evolution of death rate (2010-2019). Age group: 65-74. (With Trend Adjsutment)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7408416033136"/>
          <c:y val="9.2648093020647873E-2"/>
          <c:w val="0.84753337780021609"/>
          <c:h val="0.81393106372997892"/>
        </c:manualLayout>
      </c:layout>
      <c:scatterChart>
        <c:scatterStyle val="lineMarker"/>
        <c:varyColors val="0"/>
        <c:ser>
          <c:idx val="5"/>
          <c:order val="0"/>
          <c:tx>
            <c:strRef>
              <c:f>'TS2010-2022 Vax_agegroups'!$CV$10</c:f>
              <c:strCache>
                <c:ptCount val="1"/>
                <c:pt idx="0">
                  <c:v>65-74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'TS2010-2022 Vax_agegroups'!$CN$12:$CN$21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'TS2010-2022 Vax_agegroups'!$CV$12:$CV$21</c:f>
              <c:numCache>
                <c:formatCode>0.0000%</c:formatCode>
                <c:ptCount val="10"/>
                <c:pt idx="0">
                  <c:v>1.6482498284145504E-2</c:v>
                </c:pt>
                <c:pt idx="1">
                  <c:v>1.6527353130289867E-2</c:v>
                </c:pt>
                <c:pt idx="2">
                  <c:v>1.5478233238004449E-2</c:v>
                </c:pt>
                <c:pt idx="3">
                  <c:v>1.5777304533008824E-2</c:v>
                </c:pt>
                <c:pt idx="4">
                  <c:v>1.527224824355972E-2</c:v>
                </c:pt>
                <c:pt idx="5">
                  <c:v>1.4658577878103837E-2</c:v>
                </c:pt>
                <c:pt idx="6">
                  <c:v>1.4741317455047817E-2</c:v>
                </c:pt>
                <c:pt idx="7">
                  <c:v>1.409724047306176E-2</c:v>
                </c:pt>
                <c:pt idx="8">
                  <c:v>1.4203303684879289E-2</c:v>
                </c:pt>
                <c:pt idx="9">
                  <c:v>1.3895075476367235E-2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8-459E-944C-E50963A9D1E7}"/>
            </c:ext>
          </c:extLst>
        </c:ser>
        <c:ser>
          <c:idx val="0"/>
          <c:order val="1"/>
          <c:tx>
            <c:strRef>
              <c:f>'TS2010-2022 Vax_agegroups'!$CV$11</c:f>
              <c:strCache>
                <c:ptCount val="1"/>
                <c:pt idx="0">
                  <c:v>65-74 (2020, 2021)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'TS2010-2022 Vax_agegroups'!$CN$21:$CN$24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Vax_agegroups'!$CV$21:$CV$24</c:f>
              <c:numCache>
                <c:formatCode>0.0000%</c:formatCode>
                <c:ptCount val="4"/>
                <c:pt idx="0">
                  <c:v>1.3895075476367235E-2</c:v>
                </c:pt>
                <c:pt idx="1">
                  <c:v>1.4028915662650602E-2</c:v>
                </c:pt>
                <c:pt idx="2">
                  <c:v>1.3806375442739079E-2</c:v>
                </c:pt>
                <c:pt idx="3">
                  <c:v>1.386986767280082E-2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8-459E-944C-E50963A9D1E7}"/>
            </c:ext>
          </c:extLst>
        </c:ser>
        <c:ser>
          <c:idx val="1"/>
          <c:order val="2"/>
          <c:tx>
            <c:v>Projections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'TS2010-2022 Vax_agegroups'!$DF$21:$DF$24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Vax_agegroups'!$DN$21:$DN$24</c:f>
              <c:numCache>
                <c:formatCode>0.0000%</c:formatCode>
                <c:ptCount val="4"/>
                <c:pt idx="0">
                  <c:v>1.3744722144776067E-2</c:v>
                </c:pt>
                <c:pt idx="1">
                  <c:v>1.3440590345915826E-2</c:v>
                </c:pt>
                <c:pt idx="2">
                  <c:v>1.3136458547055696E-2</c:v>
                </c:pt>
                <c:pt idx="3">
                  <c:v>1.2832326748195455E-2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8-459E-944C-E50963A9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90384"/>
        <c:axId val="559496208"/>
      </c:scatterChart>
      <c:valAx>
        <c:axId val="5594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6208"/>
        <c:crosses val="autoZero"/>
        <c:crossBetween val="midCat"/>
      </c:valAx>
      <c:valAx>
        <c:axId val="55949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b="1"/>
                  <a:t>Death Rate, %</a:t>
                </a:r>
              </a:p>
            </c:rich>
          </c:tx>
          <c:layout>
            <c:manualLayout>
              <c:xMode val="edge"/>
              <c:yMode val="edge"/>
              <c:x val="9.9925429664594785E-3"/>
              <c:y val="0.40186921054304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172909356725141"/>
          <c:y val="0.73009189814814801"/>
          <c:w val="0.26387529239766083"/>
          <c:h val="0.156673768289220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Vax_agegroups'!$CU$1</c:f>
          <c:strCache>
            <c:ptCount val="1"/>
            <c:pt idx="0">
              <c:v>Ireland, evolution of death rate (2010-2019). Age group: 55-64. (With Trend Adjsutment)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9017773241008"/>
          <c:y val="9.2648093020647873E-2"/>
          <c:w val="0.84191728422813716"/>
          <c:h val="0.81393106372997892"/>
        </c:manualLayout>
      </c:layout>
      <c:scatterChart>
        <c:scatterStyle val="lineMarker"/>
        <c:varyColors val="0"/>
        <c:ser>
          <c:idx val="5"/>
          <c:order val="0"/>
          <c:tx>
            <c:strRef>
              <c:f>'TS2010-2022 Vax_agegroups'!$CU$10</c:f>
              <c:strCache>
                <c:ptCount val="1"/>
                <c:pt idx="0">
                  <c:v>55-64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'TS2010-2022 Vax_agegroups'!$CN$12:$CN$21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'TS2010-2022 Vax_agegroups'!$CU$12:$CU$21</c:f>
              <c:numCache>
                <c:formatCode>0.0000%</c:formatCode>
                <c:ptCount val="10"/>
                <c:pt idx="0">
                  <c:v>6.1926807760141096E-3</c:v>
                </c:pt>
                <c:pt idx="1">
                  <c:v>6.5312923584311088E-3</c:v>
                </c:pt>
                <c:pt idx="2">
                  <c:v>6.0418892925838859E-3</c:v>
                </c:pt>
                <c:pt idx="3">
                  <c:v>6.2133670672570107E-3</c:v>
                </c:pt>
                <c:pt idx="4">
                  <c:v>5.8411118025305953E-3</c:v>
                </c:pt>
                <c:pt idx="5">
                  <c:v>5.6247456247456246E-3</c:v>
                </c:pt>
                <c:pt idx="6">
                  <c:v>5.5780634158417788E-3</c:v>
                </c:pt>
                <c:pt idx="7">
                  <c:v>5.3050552004648456E-3</c:v>
                </c:pt>
                <c:pt idx="8">
                  <c:v>5.2469604863221884E-3</c:v>
                </c:pt>
                <c:pt idx="9">
                  <c:v>5.4233833611265518E-3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3-4551-B2C9-29C56812B08C}"/>
            </c:ext>
          </c:extLst>
        </c:ser>
        <c:ser>
          <c:idx val="0"/>
          <c:order val="1"/>
          <c:tx>
            <c:strRef>
              <c:f>'TS2010-2022 Vax_agegroups'!$CU$11</c:f>
              <c:strCache>
                <c:ptCount val="1"/>
                <c:pt idx="0">
                  <c:v>55-64 (2020, 2021)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'TS2010-2022 Vax_agegroups'!$CN$21:$CN$24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Vax_agegroups'!$CU$21:$CU$24</c:f>
              <c:numCache>
                <c:formatCode>0.0000%</c:formatCode>
                <c:ptCount val="4"/>
                <c:pt idx="0">
                  <c:v>5.4233833611265518E-3</c:v>
                </c:pt>
                <c:pt idx="1">
                  <c:v>5.0126903553299488E-3</c:v>
                </c:pt>
                <c:pt idx="2">
                  <c:v>5.2832534185757417E-3</c:v>
                </c:pt>
                <c:pt idx="3">
                  <c:v>5.3842903584640457E-3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03-4551-B2C9-29C56812B08C}"/>
            </c:ext>
          </c:extLst>
        </c:ser>
        <c:ser>
          <c:idx val="1"/>
          <c:order val="2"/>
          <c:tx>
            <c:v>Projections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'TS2010-2022 Vax_agegroups'!$DF$21:$DF$24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Vax_agegroups'!$DM$21:$DM$24</c:f>
              <c:numCache>
                <c:formatCode>0.0000%</c:formatCode>
                <c:ptCount val="4"/>
                <c:pt idx="0">
                  <c:v>5.2074790994942055E-3</c:v>
                </c:pt>
                <c:pt idx="1">
                  <c:v>5.0758400241525115E-3</c:v>
                </c:pt>
                <c:pt idx="2">
                  <c:v>4.9442009488108729E-3</c:v>
                </c:pt>
                <c:pt idx="3">
                  <c:v>4.8125618734691789E-3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03-4551-B2C9-29C56812B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90384"/>
        <c:axId val="559496208"/>
      </c:scatterChart>
      <c:valAx>
        <c:axId val="5594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6208"/>
        <c:crosses val="autoZero"/>
        <c:crossBetween val="midCat"/>
      </c:valAx>
      <c:valAx>
        <c:axId val="55949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b="1"/>
                  <a:t>Death Rate, %</a:t>
                </a:r>
              </a:p>
            </c:rich>
          </c:tx>
          <c:layout>
            <c:manualLayout>
              <c:xMode val="edge"/>
              <c:yMode val="edge"/>
              <c:x val="9.9925429664594785E-3"/>
              <c:y val="0.40186921054304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46067251461993"/>
          <c:y val="0.73071643518518514"/>
          <c:w val="0.27897392054185721"/>
          <c:h val="0.156673768289220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Vax_agegroups'!$CT$1</c:f>
          <c:strCache>
            <c:ptCount val="1"/>
            <c:pt idx="0">
              <c:v>Ireland, evolution of death rate (2010-2019). Age group: 45-54. (With Trend Adjsutment)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5033368587465"/>
          <c:y val="9.2648093020647873E-2"/>
          <c:w val="0.83255712827467265"/>
          <c:h val="0.81393106372997892"/>
        </c:manualLayout>
      </c:layout>
      <c:scatterChart>
        <c:scatterStyle val="lineMarker"/>
        <c:varyColors val="0"/>
        <c:ser>
          <c:idx val="5"/>
          <c:order val="0"/>
          <c:tx>
            <c:strRef>
              <c:f>'TS2010-2022 Vax_agegroups'!$CT$10</c:f>
              <c:strCache>
                <c:ptCount val="1"/>
                <c:pt idx="0">
                  <c:v>45-54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'TS2010-2022 Vax_agegroups'!$CN$12:$CN$21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'TS2010-2022 Vax_agegroups'!$CT$12:$CT$21</c:f>
              <c:numCache>
                <c:formatCode>0.0000%</c:formatCode>
                <c:ptCount val="10"/>
                <c:pt idx="0">
                  <c:v>2.5074784444835472E-3</c:v>
                </c:pt>
                <c:pt idx="1">
                  <c:v>2.5277317188058062E-3</c:v>
                </c:pt>
                <c:pt idx="2">
                  <c:v>2.4475166410650282E-3</c:v>
                </c:pt>
                <c:pt idx="3">
                  <c:v>2.5265643447461628E-3</c:v>
                </c:pt>
                <c:pt idx="4">
                  <c:v>2.2981056829511465E-3</c:v>
                </c:pt>
                <c:pt idx="5">
                  <c:v>2.1904606337798107E-3</c:v>
                </c:pt>
                <c:pt idx="6">
                  <c:v>2.1803544473640072E-3</c:v>
                </c:pt>
                <c:pt idx="7">
                  <c:v>2.0615964802011312E-3</c:v>
                </c:pt>
                <c:pt idx="8">
                  <c:v>2.0774810927612288E-3</c:v>
                </c:pt>
                <c:pt idx="9">
                  <c:v>2.0767835550181378E-3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4-4AE4-94F3-E4F5CBFD029E}"/>
            </c:ext>
          </c:extLst>
        </c:ser>
        <c:ser>
          <c:idx val="0"/>
          <c:order val="1"/>
          <c:tx>
            <c:strRef>
              <c:f>'TS2010-2022 Vax_agegroups'!$CT$11</c:f>
              <c:strCache>
                <c:ptCount val="1"/>
                <c:pt idx="0">
                  <c:v>45-54 (2020, 2021)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'TS2010-2022 Vax_agegroups'!$CN$21:$CN$24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Vax_agegroups'!$CT$21:$CT$24</c:f>
              <c:numCache>
                <c:formatCode>0.0000%</c:formatCode>
                <c:ptCount val="4"/>
                <c:pt idx="0">
                  <c:v>2.0767835550181378E-3</c:v>
                </c:pt>
                <c:pt idx="1">
                  <c:v>1.9258710155670867E-3</c:v>
                </c:pt>
                <c:pt idx="2">
                  <c:v>2.1019755955839626E-3</c:v>
                </c:pt>
                <c:pt idx="3">
                  <c:v>2.088276639192047E-3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4-4AE4-94F3-E4F5CBFD029E}"/>
            </c:ext>
          </c:extLst>
        </c:ser>
        <c:ser>
          <c:idx val="1"/>
          <c:order val="2"/>
          <c:tx>
            <c:v>Projections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'TS2010-2022 Vax_agegroups'!$DF$21:$DF$24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Vax_agegroups'!$DL$21:$DL$24</c:f>
              <c:numCache>
                <c:formatCode>0.0000%</c:formatCode>
                <c:ptCount val="4"/>
                <c:pt idx="0">
                  <c:v>2.013846833213831E-3</c:v>
                </c:pt>
                <c:pt idx="1">
                  <c:v>1.9526111730129858E-3</c:v>
                </c:pt>
                <c:pt idx="2">
                  <c:v>1.8913755128121545E-3</c:v>
                </c:pt>
                <c:pt idx="3">
                  <c:v>1.8301398526113233E-3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4-4AE4-94F3-E4F5CBFD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90384"/>
        <c:axId val="559496208"/>
      </c:scatterChart>
      <c:valAx>
        <c:axId val="5594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6208"/>
        <c:crosses val="autoZero"/>
        <c:crossBetween val="midCat"/>
      </c:valAx>
      <c:valAx>
        <c:axId val="55949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b="1"/>
                  <a:t>Death Rate, %</a:t>
                </a:r>
              </a:p>
            </c:rich>
          </c:tx>
          <c:layout>
            <c:manualLayout>
              <c:xMode val="edge"/>
              <c:yMode val="edge"/>
              <c:x val="9.9925429664594785E-3"/>
              <c:y val="0.40186921054304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005760233918141"/>
          <c:y val="0.72770856481481472"/>
          <c:w val="0.27883611111111112"/>
          <c:h val="0.156673768289220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Vax_agegroups'!$CS$1</c:f>
          <c:strCache>
            <c:ptCount val="1"/>
            <c:pt idx="0">
              <c:v>Ireland, evolution of death rate (2010-2019). Age group: 35-44. (With Trend Adjsutment)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5033368587465"/>
          <c:y val="9.2648093020647873E-2"/>
          <c:w val="0.83255712827467265"/>
          <c:h val="0.81393106372997892"/>
        </c:manualLayout>
      </c:layout>
      <c:scatterChart>
        <c:scatterStyle val="lineMarker"/>
        <c:varyColors val="0"/>
        <c:ser>
          <c:idx val="5"/>
          <c:order val="0"/>
          <c:tx>
            <c:strRef>
              <c:f>'TS2010-2022 Vax_agegroups'!$CS$10</c:f>
              <c:strCache>
                <c:ptCount val="1"/>
                <c:pt idx="0">
                  <c:v>35-44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'TS2010-2022 Vax_agegroups'!$CN$12:$CN$21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'TS2010-2022 Vax_agegroups'!$CS$12:$CS$21</c:f>
              <c:numCache>
                <c:formatCode>0.0000%</c:formatCode>
                <c:ptCount val="10"/>
                <c:pt idx="0">
                  <c:v>1.0315480557593544E-3</c:v>
                </c:pt>
                <c:pt idx="1">
                  <c:v>1.1365712666151612E-3</c:v>
                </c:pt>
                <c:pt idx="2">
                  <c:v>1.0917404972849386E-3</c:v>
                </c:pt>
                <c:pt idx="3">
                  <c:v>8.9573325798248088E-4</c:v>
                </c:pt>
                <c:pt idx="4">
                  <c:v>9.2211404728789986E-4</c:v>
                </c:pt>
                <c:pt idx="5">
                  <c:v>8.6926855895196509E-4</c:v>
                </c:pt>
                <c:pt idx="6">
                  <c:v>8.2476324876385929E-4</c:v>
                </c:pt>
                <c:pt idx="7">
                  <c:v>8.9613303418239413E-4</c:v>
                </c:pt>
                <c:pt idx="8">
                  <c:v>8.0577974485810983E-4</c:v>
                </c:pt>
                <c:pt idx="9">
                  <c:v>8.6626335435706012E-4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B-486E-AE14-E4E29E774D1B}"/>
            </c:ext>
          </c:extLst>
        </c:ser>
        <c:ser>
          <c:idx val="0"/>
          <c:order val="1"/>
          <c:tx>
            <c:strRef>
              <c:f>'TS2010-2022 Vax_agegroups'!$CS$11</c:f>
              <c:strCache>
                <c:ptCount val="1"/>
                <c:pt idx="0">
                  <c:v>35-44 (2020, 2021)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'TS2010-2022 Vax_agegroups'!$CN$21:$CN$24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Vax_agegroups'!$CS$21:$CS$24</c:f>
              <c:numCache>
                <c:formatCode>0.0000%</c:formatCode>
                <c:ptCount val="4"/>
                <c:pt idx="0">
                  <c:v>8.6626335435706012E-4</c:v>
                </c:pt>
                <c:pt idx="1">
                  <c:v>8.2286593181235578E-4</c:v>
                </c:pt>
                <c:pt idx="2">
                  <c:v>8.6654667009514012E-4</c:v>
                </c:pt>
                <c:pt idx="3">
                  <c:v>8.295642081438281E-4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B-486E-AE14-E4E29E774D1B}"/>
            </c:ext>
          </c:extLst>
        </c:ser>
        <c:ser>
          <c:idx val="1"/>
          <c:order val="2"/>
          <c:tx>
            <c:v>Projections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'TS2010-2022 Vax_agegroups'!$DF$21:$DF$24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Vax_agegroups'!$DK$21:$DK$24</c:f>
              <c:numCache>
                <c:formatCode>0.0000%</c:formatCode>
                <c:ptCount val="4"/>
                <c:pt idx="0">
                  <c:v>7.9634889397456332E-4</c:v>
                </c:pt>
                <c:pt idx="1">
                  <c:v>7.6576164672350483E-4</c:v>
                </c:pt>
                <c:pt idx="2">
                  <c:v>7.3517439947244634E-4</c:v>
                </c:pt>
                <c:pt idx="3">
                  <c:v>7.0458715222138785E-4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B-486E-AE14-E4E29E774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90384"/>
        <c:axId val="559496208"/>
      </c:scatterChart>
      <c:valAx>
        <c:axId val="5594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6208"/>
        <c:crosses val="autoZero"/>
        <c:crossBetween val="midCat"/>
      </c:valAx>
      <c:valAx>
        <c:axId val="55949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b="1"/>
                  <a:t>Death Rate, %</a:t>
                </a:r>
              </a:p>
            </c:rich>
          </c:tx>
          <c:layout>
            <c:manualLayout>
              <c:xMode val="edge"/>
              <c:yMode val="edge"/>
              <c:x val="9.9925429664594785E-3"/>
              <c:y val="0.40186921054304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3383040935672"/>
          <c:y val="0.71888912037037034"/>
          <c:w val="0.26583903508771928"/>
          <c:h val="0.156673768289220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Vax_agegroups'!$CR$1</c:f>
          <c:strCache>
            <c:ptCount val="1"/>
            <c:pt idx="0">
              <c:v>Ireland, evolution of death rate (2010-2019). Age group: 25-34. (With Trend Adjsutment)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9017773241008"/>
          <c:y val="9.2648093020647873E-2"/>
          <c:w val="0.84191728422813716"/>
          <c:h val="0.81393106372997892"/>
        </c:manualLayout>
      </c:layout>
      <c:scatterChart>
        <c:scatterStyle val="lineMarker"/>
        <c:varyColors val="0"/>
        <c:ser>
          <c:idx val="5"/>
          <c:order val="0"/>
          <c:tx>
            <c:strRef>
              <c:f>'TS2010-2022 Vax_agegroups'!$CR$10</c:f>
              <c:strCache>
                <c:ptCount val="1"/>
                <c:pt idx="0">
                  <c:v>25-34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'TS2010-2022 Vax_agegroups'!$CN$12:$CN$21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'TS2010-2022 Vax_agegroups'!$CR$12:$CR$21</c:f>
              <c:numCache>
                <c:formatCode>0.0000%</c:formatCode>
                <c:ptCount val="10"/>
                <c:pt idx="0">
                  <c:v>5.8862087047718934E-4</c:v>
                </c:pt>
                <c:pt idx="1">
                  <c:v>5.9200044499362308E-4</c:v>
                </c:pt>
                <c:pt idx="2">
                  <c:v>6.1046906866077497E-4</c:v>
                </c:pt>
                <c:pt idx="3">
                  <c:v>5.7627593942793042E-4</c:v>
                </c:pt>
                <c:pt idx="4">
                  <c:v>6.0865775711795467E-4</c:v>
                </c:pt>
                <c:pt idx="5">
                  <c:v>5.7942805809252883E-4</c:v>
                </c:pt>
                <c:pt idx="6">
                  <c:v>5.0954641270226412E-4</c:v>
                </c:pt>
                <c:pt idx="7">
                  <c:v>4.7790098391379041E-4</c:v>
                </c:pt>
                <c:pt idx="8">
                  <c:v>5.2799489551762636E-4</c:v>
                </c:pt>
                <c:pt idx="9">
                  <c:v>4.9193548387096769E-4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0F-414B-850D-ED6BEE03D2A5}"/>
            </c:ext>
          </c:extLst>
        </c:ser>
        <c:ser>
          <c:idx val="0"/>
          <c:order val="1"/>
          <c:tx>
            <c:strRef>
              <c:f>'TS2010-2022 Vax_agegroups'!$CR$11</c:f>
              <c:strCache>
                <c:ptCount val="1"/>
                <c:pt idx="0">
                  <c:v>25-34 (2020, 2021)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'TS2010-2022 Vax_agegroups'!$CN$21:$CN$24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Vax_agegroups'!$CR$21:$CR$24</c:f>
              <c:numCache>
                <c:formatCode>0.0000%</c:formatCode>
                <c:ptCount val="4"/>
                <c:pt idx="0">
                  <c:v>4.9193548387096769E-4</c:v>
                </c:pt>
                <c:pt idx="1">
                  <c:v>4.1544952937357999E-4</c:v>
                </c:pt>
                <c:pt idx="2">
                  <c:v>4.3035479632063073E-4</c:v>
                </c:pt>
                <c:pt idx="3">
                  <c:v>5.4137454998240528E-4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0F-414B-850D-ED6BEE03D2A5}"/>
            </c:ext>
          </c:extLst>
        </c:ser>
        <c:ser>
          <c:idx val="1"/>
          <c:order val="2"/>
          <c:tx>
            <c:v>Projections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'TS2010-2022 Vax_agegroups'!$DF$21:$DF$24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Vax_agegroups'!$DJ$21:$DJ$24</c:f>
              <c:numCache>
                <c:formatCode>0.0000%</c:formatCode>
                <c:ptCount val="4"/>
                <c:pt idx="0">
                  <c:v>4.9599755433040946E-4</c:v>
                </c:pt>
                <c:pt idx="1">
                  <c:v>4.8260079051995128E-4</c:v>
                </c:pt>
                <c:pt idx="2">
                  <c:v>4.6920402670949657E-4</c:v>
                </c:pt>
                <c:pt idx="3">
                  <c:v>4.5580726289903839E-4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0F-414B-850D-ED6BEE03D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90384"/>
        <c:axId val="559496208"/>
      </c:scatterChart>
      <c:valAx>
        <c:axId val="5594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6208"/>
        <c:crosses val="autoZero"/>
        <c:crossBetween val="midCat"/>
      </c:valAx>
      <c:valAx>
        <c:axId val="55949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b="1"/>
                  <a:t>Death Rate, %</a:t>
                </a:r>
              </a:p>
            </c:rich>
          </c:tx>
          <c:layout>
            <c:manualLayout>
              <c:xMode val="edge"/>
              <c:yMode val="edge"/>
              <c:x val="9.9925429664594785E-3"/>
              <c:y val="0.40186921054304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760687134502926"/>
          <c:y val="0.71307754629629627"/>
          <c:w val="0.27897392054185721"/>
          <c:h val="0.156673768289220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Vax_agegroups'!$CQ$1</c:f>
          <c:strCache>
            <c:ptCount val="1"/>
            <c:pt idx="0">
              <c:v>Ireland, evolution of death rate (2010-2019). Age group: 15-24. (With Trend Adjsutment)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5033368587465"/>
          <c:y val="9.2648093020647873E-2"/>
          <c:w val="0.83255712827467265"/>
          <c:h val="0.81393106372997892"/>
        </c:manualLayout>
      </c:layout>
      <c:scatterChart>
        <c:scatterStyle val="lineMarker"/>
        <c:varyColors val="0"/>
        <c:ser>
          <c:idx val="5"/>
          <c:order val="0"/>
          <c:tx>
            <c:strRef>
              <c:f>'TS2010-2022 Vax_agegroups'!$CQ$10</c:f>
              <c:strCache>
                <c:ptCount val="1"/>
                <c:pt idx="0">
                  <c:v>15-24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'TS2010-2022 Vax_agegroups'!$CN$12:$CN$21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'TS2010-2022 Vax_agegroups'!$CQ$12:$CQ$21</c:f>
              <c:numCache>
                <c:formatCode>0.0000%</c:formatCode>
                <c:ptCount val="10"/>
                <c:pt idx="0">
                  <c:v>4.2390774727951925E-4</c:v>
                </c:pt>
                <c:pt idx="1">
                  <c:v>5.101249461439035E-4</c:v>
                </c:pt>
                <c:pt idx="2">
                  <c:v>4.4299329332862688E-4</c:v>
                </c:pt>
                <c:pt idx="3">
                  <c:v>3.816793893129771E-4</c:v>
                </c:pt>
                <c:pt idx="4">
                  <c:v>3.5613540197461212E-4</c:v>
                </c:pt>
                <c:pt idx="5">
                  <c:v>3.4639608117564732E-4</c:v>
                </c:pt>
                <c:pt idx="6">
                  <c:v>2.8970321900175557E-4</c:v>
                </c:pt>
                <c:pt idx="7">
                  <c:v>2.9924760601915184E-4</c:v>
                </c:pt>
                <c:pt idx="8">
                  <c:v>2.59289843104872E-4</c:v>
                </c:pt>
                <c:pt idx="9">
                  <c:v>2.4757281553398056E-4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55-4EE8-A19E-23DCD99EF2E0}"/>
            </c:ext>
          </c:extLst>
        </c:ser>
        <c:ser>
          <c:idx val="0"/>
          <c:order val="1"/>
          <c:tx>
            <c:strRef>
              <c:f>'TS2010-2022 Vax_agegroups'!$CQ$11</c:f>
              <c:strCache>
                <c:ptCount val="1"/>
                <c:pt idx="0">
                  <c:v>15-24 (2020, 2021)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'TS2010-2022 Vax_agegroups'!$CN$21:$CN$24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Vax_agegroups'!$CQ$21:$CQ$24</c:f>
              <c:numCache>
                <c:formatCode>0.0000%</c:formatCode>
                <c:ptCount val="4"/>
                <c:pt idx="0">
                  <c:v>2.4757281553398056E-4</c:v>
                </c:pt>
                <c:pt idx="1">
                  <c:v>2.1549675170337505E-4</c:v>
                </c:pt>
                <c:pt idx="2">
                  <c:v>2.2970421648835747E-4</c:v>
                </c:pt>
                <c:pt idx="3">
                  <c:v>2.7141419201545973E-4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55-4EE8-A19E-23DCD99EF2E0}"/>
            </c:ext>
          </c:extLst>
        </c:ser>
        <c:ser>
          <c:idx val="1"/>
          <c:order val="2"/>
          <c:tx>
            <c:v>Projections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'TS2010-2022 Vax_agegroups'!$DF$21:$DF$24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Vax_agegroups'!$DI$21:$DI$24</c:f>
              <c:numCache>
                <c:formatCode>0.0000%</c:formatCode>
                <c:ptCount val="4"/>
                <c:pt idx="0">
                  <c:v>2.3714349678032737E-4</c:v>
                </c:pt>
                <c:pt idx="1">
                  <c:v>2.1079648844540139E-4</c:v>
                </c:pt>
                <c:pt idx="2">
                  <c:v>1.8444948011047541E-4</c:v>
                </c:pt>
                <c:pt idx="3">
                  <c:v>1.5810247177554249E-4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55-4EE8-A19E-23DCD99EF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90384"/>
        <c:axId val="559496208"/>
      </c:scatterChart>
      <c:valAx>
        <c:axId val="5594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6208"/>
        <c:crosses val="autoZero"/>
        <c:crossBetween val="midCat"/>
      </c:valAx>
      <c:valAx>
        <c:axId val="55949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b="1"/>
                  <a:t>Death Rate, %</a:t>
                </a:r>
              </a:p>
            </c:rich>
          </c:tx>
          <c:layout>
            <c:manualLayout>
              <c:xMode val="edge"/>
              <c:yMode val="edge"/>
              <c:x val="9.9925429664594785E-3"/>
              <c:y val="0.40186921054304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605175438596509"/>
          <c:y val="0.73652800925925921"/>
          <c:w val="0.27512266081871345"/>
          <c:h val="0.156673768289220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Vax_agegroups'!$AB$4</c:f>
          <c:strCache>
            <c:ptCount val="1"/>
            <c:pt idx="0">
              <c:v>Ireland Yearly Deaths, Age Group: 35-44</c:v>
            </c:pt>
          </c:strCache>
        </c:strRef>
      </c:tx>
      <c:layout>
        <c:manualLayout>
          <c:xMode val="edge"/>
          <c:yMode val="edge"/>
          <c:x val="0.16325407607432724"/>
          <c:y val="3.8358266206367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05553937937144"/>
          <c:y val="0.13784994367073505"/>
          <c:w val="0.81609578503709856"/>
          <c:h val="0.77202111818876495"/>
        </c:manualLayout>
      </c:layout>
      <c:lineChart>
        <c:grouping val="standard"/>
        <c:varyColors val="0"/>
        <c:ser>
          <c:idx val="0"/>
          <c:order val="0"/>
          <c:tx>
            <c:strRef>
              <c:f>'TS2010-2022 Vax_agegroups'!$AB$10</c:f>
              <c:strCache>
                <c:ptCount val="1"/>
                <c:pt idx="0">
                  <c:v>35-44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833700835674501"/>
                  <c:y val="7.33219768702675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'TS2010-2022 Vax_agegroups'!$AB$12:$AB$21</c:f>
              <c:numCache>
                <c:formatCode>General</c:formatCode>
                <c:ptCount val="10"/>
                <c:pt idx="0">
                  <c:v>703</c:v>
                </c:pt>
                <c:pt idx="1">
                  <c:v>790</c:v>
                </c:pt>
                <c:pt idx="2">
                  <c:v>764</c:v>
                </c:pt>
                <c:pt idx="3">
                  <c:v>634</c:v>
                </c:pt>
                <c:pt idx="4">
                  <c:v>663</c:v>
                </c:pt>
                <c:pt idx="5">
                  <c:v>637</c:v>
                </c:pt>
                <c:pt idx="6">
                  <c:v>616</c:v>
                </c:pt>
                <c:pt idx="7">
                  <c:v>679</c:v>
                </c:pt>
                <c:pt idx="8">
                  <c:v>619</c:v>
                </c:pt>
                <c:pt idx="9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7-455C-A637-64739A92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721984"/>
        <c:axId val="1665711584"/>
      </c:lineChart>
      <c:catAx>
        <c:axId val="16657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665711584"/>
        <c:crosses val="autoZero"/>
        <c:auto val="1"/>
        <c:lblAlgn val="ctr"/>
        <c:lblOffset val="100"/>
        <c:noMultiLvlLbl val="0"/>
      </c:catAx>
      <c:valAx>
        <c:axId val="16657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/>
                  <a:t>Yearly deaths, number</a:t>
                </a:r>
              </a:p>
            </c:rich>
          </c:tx>
          <c:layout>
            <c:manualLayout>
              <c:xMode val="edge"/>
              <c:yMode val="edge"/>
              <c:x val="3.8095238095238095E-3"/>
              <c:y val="0.28180770765538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6657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Vax_agegroups'!$CP$1</c:f>
          <c:strCache>
            <c:ptCount val="1"/>
            <c:pt idx="0">
              <c:v>Ireland, evolution of death rate (2010-2019). Age group: 5-14. (With Trend Adjsutment)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5033368587465"/>
          <c:y val="9.2648093020647873E-2"/>
          <c:w val="0.83255712827467265"/>
          <c:h val="0.81393106372997892"/>
        </c:manualLayout>
      </c:layout>
      <c:scatterChart>
        <c:scatterStyle val="lineMarker"/>
        <c:varyColors val="0"/>
        <c:ser>
          <c:idx val="5"/>
          <c:order val="0"/>
          <c:tx>
            <c:strRef>
              <c:f>'TS2010-2022 Vax_agegroups'!$CP$10</c:f>
              <c:strCache>
                <c:ptCount val="1"/>
                <c:pt idx="0">
                  <c:v>5-14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'TS2010-2022 Vax_agegroups'!$CN$12:$CN$21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'TS2010-2022 Vax_agegroups'!$CP$12:$CP$21</c:f>
              <c:numCache>
                <c:formatCode>0.0000%</c:formatCode>
                <c:ptCount val="10"/>
                <c:pt idx="0">
                  <c:v>9.0060586212542987E-5</c:v>
                </c:pt>
                <c:pt idx="1">
                  <c:v>7.7014284545318898E-5</c:v>
                </c:pt>
                <c:pt idx="2">
                  <c:v>9.5268339155287388E-5</c:v>
                </c:pt>
                <c:pt idx="3">
                  <c:v>9.0497737556561084E-5</c:v>
                </c:pt>
                <c:pt idx="4">
                  <c:v>8.5863232137381177E-5</c:v>
                </c:pt>
                <c:pt idx="5">
                  <c:v>7.8348651499171319E-5</c:v>
                </c:pt>
                <c:pt idx="6">
                  <c:v>5.0367609479184102E-5</c:v>
                </c:pt>
                <c:pt idx="7">
                  <c:v>6.5943728018757328E-5</c:v>
                </c:pt>
                <c:pt idx="8">
                  <c:v>7.8317621464829592E-5</c:v>
                </c:pt>
                <c:pt idx="9">
                  <c:v>6.4869540147037631E-5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4-4C11-93F2-9577D81D7AA8}"/>
            </c:ext>
          </c:extLst>
        </c:ser>
        <c:ser>
          <c:idx val="0"/>
          <c:order val="1"/>
          <c:tx>
            <c:strRef>
              <c:f>'TS2010-2022 Vax_agegroups'!$CP$11</c:f>
              <c:strCache>
                <c:ptCount val="1"/>
                <c:pt idx="0">
                  <c:v>5-14 (2020, 2021)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'TS2010-2022 Vax_agegroups'!$CN$21:$CN$24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Vax_agegroups'!$CP$21:$CP$24</c:f>
              <c:numCache>
                <c:formatCode>0.0000%</c:formatCode>
                <c:ptCount val="4"/>
                <c:pt idx="0">
                  <c:v>6.4869540147037631E-5</c:v>
                </c:pt>
                <c:pt idx="1">
                  <c:v>6.7713585938625561E-5</c:v>
                </c:pt>
                <c:pt idx="2">
                  <c:v>5.0505050505050505E-5</c:v>
                </c:pt>
                <c:pt idx="3">
                  <c:v>5.8587865058197282E-5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04-4C11-93F2-9577D81D7AA8}"/>
            </c:ext>
          </c:extLst>
        </c:ser>
        <c:ser>
          <c:idx val="1"/>
          <c:order val="2"/>
          <c:tx>
            <c:v>Projections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'TS2010-2022 Vax_agegroups'!$DF$21:$DF$24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Vax_agegroups'!$DH$21:$DH$24</c:f>
              <c:numCache>
                <c:formatCode>0.0000%</c:formatCode>
                <c:ptCount val="4"/>
                <c:pt idx="0">
                  <c:v>6.4233567293263058E-5</c:v>
                </c:pt>
                <c:pt idx="1">
                  <c:v>6.1250997131408365E-5</c:v>
                </c:pt>
                <c:pt idx="2">
                  <c:v>5.8268426969554539E-5</c:v>
                </c:pt>
                <c:pt idx="3">
                  <c:v>5.5285856807699846E-5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04-4C11-93F2-9577D81D7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90384"/>
        <c:axId val="559496208"/>
      </c:scatterChart>
      <c:valAx>
        <c:axId val="5594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6208"/>
        <c:crosses val="autoZero"/>
        <c:crossBetween val="midCat"/>
      </c:valAx>
      <c:valAx>
        <c:axId val="55949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b="1"/>
                  <a:t>Death Rate, %</a:t>
                </a:r>
              </a:p>
            </c:rich>
          </c:tx>
          <c:layout>
            <c:manualLayout>
              <c:xMode val="edge"/>
              <c:yMode val="edge"/>
              <c:x val="9.9925429664594785E-3"/>
              <c:y val="0.40186921054304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533538011695904"/>
          <c:y val="0.72476874999999985"/>
          <c:w val="0.26212563982562104"/>
          <c:h val="0.156673768289220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Vax_agegroups'!$EU$1</c:f>
          <c:strCache>
            <c:ptCount val="1"/>
            <c:pt idx="0">
              <c:v>Ireland, Yearly excess death rate (With Trend Adjsutment)</c:v>
            </c:pt>
          </c:strCache>
        </c:strRef>
      </c:tx>
      <c:layout>
        <c:manualLayout>
          <c:xMode val="edge"/>
          <c:yMode val="edge"/>
          <c:x val="0.21426521315149843"/>
          <c:y val="2.4827276907617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132199048132"/>
          <c:y val="0.12902060187682018"/>
          <c:w val="0.7967947784866618"/>
          <c:h val="0.72584119275903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'TS2010-2022 Vax_agegroups'!$FI$9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'TS2010-2022 Vax_agegroups'!$FH$11:$FH$18</c:f>
              <c:strCache>
                <c:ptCount val="8"/>
                <c:pt idx="0">
                  <c:v>0-4</c:v>
                </c:pt>
                <c:pt idx="1">
                  <c:v>5-14</c:v>
                </c:pt>
                <c:pt idx="2">
                  <c:v>15-24</c:v>
                </c:pt>
                <c:pt idx="3">
                  <c:v>25-34</c:v>
                </c:pt>
                <c:pt idx="4">
                  <c:v>35-44</c:v>
                </c:pt>
                <c:pt idx="5">
                  <c:v>45-54</c:v>
                </c:pt>
                <c:pt idx="6">
                  <c:v>55-64</c:v>
                </c:pt>
                <c:pt idx="7">
                  <c:v>65-74</c:v>
                </c:pt>
              </c:strCache>
            </c:strRef>
          </c:cat>
          <c:val>
            <c:numRef>
              <c:f>'TS2010-2022 Vax_agegroups'!$FI$11:$FI$18</c:f>
              <c:numCache>
                <c:formatCode>General</c:formatCode>
                <c:ptCount val="8"/>
                <c:pt idx="0">
                  <c:v>-33</c:v>
                </c:pt>
                <c:pt idx="1">
                  <c:v>1</c:v>
                </c:pt>
                <c:pt idx="2">
                  <c:v>-34</c:v>
                </c:pt>
                <c:pt idx="3">
                  <c:v>-77</c:v>
                </c:pt>
                <c:pt idx="4">
                  <c:v>-2</c:v>
                </c:pt>
                <c:pt idx="5">
                  <c:v>-48</c:v>
                </c:pt>
                <c:pt idx="6">
                  <c:v>-41</c:v>
                </c:pt>
                <c:pt idx="7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A-4132-A61F-60407C413CB6}"/>
            </c:ext>
          </c:extLst>
        </c:ser>
        <c:ser>
          <c:idx val="1"/>
          <c:order val="1"/>
          <c:tx>
            <c:strRef>
              <c:f>'TS2010-2022 Vax_agegroups'!$FJ$9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'TS2010-2022 Vax_agegroups'!$FH$11:$FH$18</c:f>
              <c:strCache>
                <c:ptCount val="8"/>
                <c:pt idx="0">
                  <c:v>0-4</c:v>
                </c:pt>
                <c:pt idx="1">
                  <c:v>5-14</c:v>
                </c:pt>
                <c:pt idx="2">
                  <c:v>15-24</c:v>
                </c:pt>
                <c:pt idx="3">
                  <c:v>25-34</c:v>
                </c:pt>
                <c:pt idx="4">
                  <c:v>35-44</c:v>
                </c:pt>
                <c:pt idx="5">
                  <c:v>45-54</c:v>
                </c:pt>
                <c:pt idx="6">
                  <c:v>55-64</c:v>
                </c:pt>
                <c:pt idx="7">
                  <c:v>65-74</c:v>
                </c:pt>
              </c:strCache>
            </c:strRef>
          </c:cat>
          <c:val>
            <c:numRef>
              <c:f>'TS2010-2022 Vax_agegroups'!$FJ$11:$FJ$18</c:f>
              <c:numCache>
                <c:formatCode>General</c:formatCode>
                <c:ptCount val="8"/>
                <c:pt idx="0">
                  <c:v>-19</c:v>
                </c:pt>
                <c:pt idx="1">
                  <c:v>-11</c:v>
                </c:pt>
                <c:pt idx="2">
                  <c:v>-24</c:v>
                </c:pt>
                <c:pt idx="3">
                  <c:v>-71</c:v>
                </c:pt>
                <c:pt idx="4">
                  <c:v>30</c:v>
                </c:pt>
                <c:pt idx="5">
                  <c:v>100</c:v>
                </c:pt>
                <c:pt idx="6">
                  <c:v>169</c:v>
                </c:pt>
                <c:pt idx="7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A-4132-A61F-60407C413CB6}"/>
            </c:ext>
          </c:extLst>
        </c:ser>
        <c:ser>
          <c:idx val="2"/>
          <c:order val="2"/>
          <c:tx>
            <c:strRef>
              <c:f>'TS2010-2022 Vax_agegroups'!$FK$9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'TS2010-2022 Vax_agegroups'!$FH$11:$FH$18</c:f>
              <c:strCache>
                <c:ptCount val="8"/>
                <c:pt idx="0">
                  <c:v>0-4</c:v>
                </c:pt>
                <c:pt idx="1">
                  <c:v>5-14</c:v>
                </c:pt>
                <c:pt idx="2">
                  <c:v>15-24</c:v>
                </c:pt>
                <c:pt idx="3">
                  <c:v>25-34</c:v>
                </c:pt>
                <c:pt idx="4">
                  <c:v>35-44</c:v>
                </c:pt>
                <c:pt idx="5">
                  <c:v>45-54</c:v>
                </c:pt>
                <c:pt idx="6">
                  <c:v>55-64</c:v>
                </c:pt>
                <c:pt idx="7">
                  <c:v>65-74</c:v>
                </c:pt>
              </c:strCache>
            </c:strRef>
          </c:cat>
          <c:val>
            <c:numRef>
              <c:f>'TS2010-2022 Vax_agegroups'!$FK$11:$FK$18</c:f>
              <c:numCache>
                <c:formatCode>General</c:formatCode>
                <c:ptCount val="8"/>
                <c:pt idx="0">
                  <c:v>-3</c:v>
                </c:pt>
                <c:pt idx="1">
                  <c:v>-4</c:v>
                </c:pt>
                <c:pt idx="2">
                  <c:v>5</c:v>
                </c:pt>
                <c:pt idx="3">
                  <c:v>7</c:v>
                </c:pt>
                <c:pt idx="4">
                  <c:v>15</c:v>
                </c:pt>
                <c:pt idx="5">
                  <c:v>143</c:v>
                </c:pt>
                <c:pt idx="6">
                  <c:v>316</c:v>
                </c:pt>
                <c:pt idx="7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A-4132-A61F-60407C41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78511"/>
        <c:axId val="175362703"/>
      </c:barChart>
      <c:lineChart>
        <c:grouping val="standard"/>
        <c:varyColors val="0"/>
        <c:ser>
          <c:idx val="3"/>
          <c:order val="3"/>
          <c:tx>
            <c:strRef>
              <c:f>'TS2010-2022 Vax_agegroups'!$FN$9</c:f>
              <c:strCache>
                <c:ptCount val="1"/>
                <c:pt idx="0">
                  <c:v>2021 All doses, %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'TS2010-2022 Vax_agegroups'!$FN$11:$FN$18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A-4132-A61F-60407C413CB6}"/>
            </c:ext>
          </c:extLst>
        </c:ser>
        <c:ser>
          <c:idx val="4"/>
          <c:order val="4"/>
          <c:tx>
            <c:strRef>
              <c:f>'TS2010-2022 Vax_agegroups'!$FO$9</c:f>
              <c:strCache>
                <c:ptCount val="1"/>
                <c:pt idx="0">
                  <c:v>2022 All doses, 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'TS2010-2022 Vax_agegroups'!$FO$11:$FO$18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A-4132-A61F-60407C41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464943"/>
        <c:axId val="331452879"/>
      </c:lineChart>
      <c:catAx>
        <c:axId val="17537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/>
                  <a:t>Age group</a:t>
                </a:r>
              </a:p>
            </c:rich>
          </c:tx>
          <c:layout>
            <c:manualLayout>
              <c:xMode val="edge"/>
              <c:yMode val="edge"/>
              <c:x val="0.4824550405051195"/>
              <c:y val="0.92404431379956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75362703"/>
        <c:crosses val="autoZero"/>
        <c:auto val="1"/>
        <c:lblAlgn val="ctr"/>
        <c:lblOffset val="100"/>
        <c:noMultiLvlLbl val="0"/>
      </c:catAx>
      <c:valAx>
        <c:axId val="175362703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'TS2010-2022 Vax_agegroups'!$FM$2</c:f>
              <c:strCache>
                <c:ptCount val="1"/>
                <c:pt idx="0">
                  <c:v>Excess death rate, %</c:v>
                </c:pt>
              </c:strCache>
            </c:strRef>
          </c:tx>
          <c:layout>
            <c:manualLayout>
              <c:xMode val="edge"/>
              <c:yMode val="edge"/>
              <c:x val="1.8484288354898336E-3"/>
              <c:y val="0.32629194602296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75378511"/>
        <c:crosses val="autoZero"/>
        <c:crossBetween val="between"/>
      </c:valAx>
      <c:valAx>
        <c:axId val="331452879"/>
        <c:scaling>
          <c:orientation val="minMax"/>
        </c:scaling>
        <c:delete val="0"/>
        <c:axPos val="r"/>
        <c:title>
          <c:tx>
            <c:strRef>
              <c:f>'TS2010-2022 Vax_agegroups'!$FM$3</c:f>
              <c:strCache>
                <c:ptCount val="1"/>
                <c:pt idx="0">
                  <c:v>All vaccine doses, %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1464943"/>
        <c:crosses val="max"/>
        <c:crossBetween val="between"/>
      </c:valAx>
      <c:catAx>
        <c:axId val="331464943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1452879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941411312340824"/>
          <c:y val="0.12571008582784143"/>
          <c:w val="0.38963588946286171"/>
          <c:h val="0.1054069930843196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Vax_agegroups'!$CO$1</c:f>
          <c:strCache>
            <c:ptCount val="1"/>
            <c:pt idx="0">
              <c:v>Ireland, evolution of death rate (2010-2019). Age group: 0-4. (With Trend Adjsutment)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5033368587465"/>
          <c:y val="9.2648093020647873E-2"/>
          <c:w val="0.83255712827467265"/>
          <c:h val="0.81393106372997892"/>
        </c:manualLayout>
      </c:layout>
      <c:scatterChart>
        <c:scatterStyle val="lineMarker"/>
        <c:varyColors val="0"/>
        <c:ser>
          <c:idx val="5"/>
          <c:order val="0"/>
          <c:tx>
            <c:strRef>
              <c:f>'TS2010-2022 Vax_agegroups'!$CO$10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'TS2010-2022 Vax_agegroups'!$CN$12:$CN$21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'TS2010-2022 Vax_agegroups'!$CO$12:$CO$21</c:f>
              <c:numCache>
                <c:formatCode>0.0000%</c:formatCode>
                <c:ptCount val="10"/>
                <c:pt idx="0">
                  <c:v>9.4236311239193082E-4</c:v>
                </c:pt>
                <c:pt idx="1">
                  <c:v>8.1946740231639856E-4</c:v>
                </c:pt>
                <c:pt idx="2">
                  <c:v>8.2356225572305971E-4</c:v>
                </c:pt>
                <c:pt idx="3">
                  <c:v>7.7903682719546738E-4</c:v>
                </c:pt>
                <c:pt idx="4">
                  <c:v>8.3092067168500294E-4</c:v>
                </c:pt>
                <c:pt idx="5">
                  <c:v>7.1914767682746371E-4</c:v>
                </c:pt>
                <c:pt idx="6">
                  <c:v>5.7010994977602818E-4</c:v>
                </c:pt>
                <c:pt idx="7">
                  <c:v>6.2230437461491066E-4</c:v>
                </c:pt>
                <c:pt idx="8">
                  <c:v>6.7021609771374883E-4</c:v>
                </c:pt>
                <c:pt idx="9">
                  <c:v>6.947969543147208E-4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CF-49E1-9774-10728F1263C3}"/>
            </c:ext>
          </c:extLst>
        </c:ser>
        <c:ser>
          <c:idx val="0"/>
          <c:order val="1"/>
          <c:tx>
            <c:strRef>
              <c:f>'TS2010-2022 Vax_agegroups'!$CO$11</c:f>
              <c:strCache>
                <c:ptCount val="1"/>
                <c:pt idx="0">
                  <c:v>0-4 (2020, 2021)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'TS2010-2022 Vax_agegroups'!$CN$21:$CN$24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Vax_agegroups'!$CO$21:$CO$24</c:f>
              <c:numCache>
                <c:formatCode>0.0000%</c:formatCode>
                <c:ptCount val="4"/>
                <c:pt idx="0">
                  <c:v>6.947969543147208E-4</c:v>
                </c:pt>
                <c:pt idx="1">
                  <c:v>5.8158319870759291E-4</c:v>
                </c:pt>
                <c:pt idx="2">
                  <c:v>6.4111037673496361E-4</c:v>
                </c:pt>
                <c:pt idx="3">
                  <c:v>7.1086437723202954E-4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CF-49E1-9774-10728F1263C3}"/>
            </c:ext>
          </c:extLst>
        </c:ser>
        <c:ser>
          <c:idx val="1"/>
          <c:order val="2"/>
          <c:tx>
            <c:v>Projections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'TS2010-2022 Vax_agegroups'!$DF$21:$DF$24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Vax_agegroups'!$DG$21:$DG$24</c:f>
              <c:numCache>
                <c:formatCode>0.0000%</c:formatCode>
                <c:ptCount val="4"/>
                <c:pt idx="0">
                  <c:v>6.1034623441305613E-4</c:v>
                </c:pt>
                <c:pt idx="1">
                  <c:v>5.799359460035361E-4</c:v>
                </c:pt>
                <c:pt idx="2">
                  <c:v>5.49525657594023E-4</c:v>
                </c:pt>
                <c:pt idx="3">
                  <c:v>5.191153691845099E-4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CF-49E1-9774-10728F126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90384"/>
        <c:axId val="559496208"/>
      </c:scatterChart>
      <c:valAx>
        <c:axId val="5594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6208"/>
        <c:crosses val="autoZero"/>
        <c:crossBetween val="midCat"/>
      </c:valAx>
      <c:valAx>
        <c:axId val="55949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b="1"/>
                  <a:t>Death Rate, %</a:t>
                </a:r>
              </a:p>
            </c:rich>
          </c:tx>
          <c:layout>
            <c:manualLayout>
              <c:xMode val="edge"/>
              <c:yMode val="edge"/>
              <c:x val="9.9925429664594785E-3"/>
              <c:y val="0.40186921054304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3383040935672"/>
          <c:y val="0.72770856481481472"/>
          <c:w val="0.26212563982562104"/>
          <c:h val="0.156673768289220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Vax_agegroups'!$CY$1</c:f>
          <c:strCache>
            <c:ptCount val="1"/>
            <c:pt idx="0">
              <c:v>Ireland, evolution of death rate (2010-2019). Age group: . (With Trend Adjsutment)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7408416033136"/>
          <c:y val="9.2648093020647873E-2"/>
          <c:w val="0.84753337780021609"/>
          <c:h val="0.81393106372997892"/>
        </c:manualLayout>
      </c:layout>
      <c:scatterChart>
        <c:scatterStyle val="lineMarker"/>
        <c:varyColors val="0"/>
        <c:ser>
          <c:idx val="5"/>
          <c:order val="0"/>
          <c:tx>
            <c:strRef>
              <c:f>'TS2010-2022 Vax_agegroups'!$CY$10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'TS2010-2022 Vax_agegroups'!$CN$12:$CN$21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'TS2010-2022 Vax_agegroups'!$CY$12:$CY$21</c:f>
              <c:numCache>
                <c:formatCode>0.0000%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D-4C89-96B8-1CDEBC60B83C}"/>
            </c:ext>
          </c:extLst>
        </c:ser>
        <c:ser>
          <c:idx val="0"/>
          <c:order val="1"/>
          <c:tx>
            <c:strRef>
              <c:f>'TS2010-2022 Vax_agegroups'!$CY$11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'TS2010-2022 Vax_agegroups'!$CN$21:$CN$24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Vax_agegroups'!$CY$21:$CY$24</c:f>
              <c:numCache>
                <c:formatCode>0.0000%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4D-4C89-96B8-1CDEBC60B83C}"/>
            </c:ext>
          </c:extLst>
        </c:ser>
        <c:ser>
          <c:idx val="1"/>
          <c:order val="2"/>
          <c:tx>
            <c:v>Projections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'TS2010-2022 Vax_agegroups'!$DF$21:$DF$24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Vax_agegroups'!$DQ$21:$DQ$24</c:f>
              <c:numCache>
                <c:formatCode>0.0000%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4D-4C89-96B8-1CDEBC60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90384"/>
        <c:axId val="559496208"/>
      </c:scatterChart>
      <c:valAx>
        <c:axId val="5594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6208"/>
        <c:crosses val="autoZero"/>
        <c:crossBetween val="midCat"/>
      </c:valAx>
      <c:valAx>
        <c:axId val="55949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b="1"/>
                  <a:t>Death Rate, %</a:t>
                </a:r>
              </a:p>
            </c:rich>
          </c:tx>
          <c:layout>
            <c:manualLayout>
              <c:xMode val="edge"/>
              <c:yMode val="edge"/>
              <c:x val="9.9925429664594785E-3"/>
              <c:y val="0.40186921054304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172909356725141"/>
          <c:y val="0.73009189814814801"/>
          <c:w val="0.26387529239766083"/>
          <c:h val="0.156673768289220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Vax_agegroups'!$DC$1</c:f>
          <c:strCache>
            <c:ptCount val="1"/>
            <c:pt idx="0">
              <c:v>Ireland, evolution of death rate (2010-2019). Age group: . (With Trend Adjsutment)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4611535102428"/>
          <c:y val="9.2648093020647873E-2"/>
          <c:w val="0.84566134660952308"/>
          <c:h val="0.81393106372997892"/>
        </c:manualLayout>
      </c:layout>
      <c:scatterChart>
        <c:scatterStyle val="lineMarker"/>
        <c:varyColors val="0"/>
        <c:ser>
          <c:idx val="5"/>
          <c:order val="0"/>
          <c:tx>
            <c:strRef>
              <c:f>'TS2010-2022 Vax_agegroups'!$DC$10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'TS2010-2022 Vax_agegroups'!$CN$12:$CN$21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'TS2010-2022 Vax_agegroups'!$DC$12:$DC$21</c:f>
              <c:numCache>
                <c:formatCode>0.0000%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7-4397-B71F-1CEA373DE7DD}"/>
            </c:ext>
          </c:extLst>
        </c:ser>
        <c:ser>
          <c:idx val="0"/>
          <c:order val="1"/>
          <c:tx>
            <c:strRef>
              <c:f>'TS2010-2022 Vax_agegroups'!$DC$11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'TS2010-2022 Vax_agegroups'!$CN$21:$CN$24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Vax_agegroups'!$DC$21:$DC$24</c:f>
              <c:numCache>
                <c:formatCode>0.0000%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57-4397-B71F-1CEA373DE7DD}"/>
            </c:ext>
          </c:extLst>
        </c:ser>
        <c:ser>
          <c:idx val="1"/>
          <c:order val="2"/>
          <c:tx>
            <c:v>Projections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'TS2010-2022 Vax_agegroups'!$DF$21:$DF$24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Vax_agegroups'!$DU$21:$DU$24</c:f>
              <c:numCache>
                <c:formatCode>0.0000%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57-4397-B71F-1CEA373DE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90384"/>
        <c:axId val="559496208"/>
      </c:scatterChart>
      <c:valAx>
        <c:axId val="5594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6208"/>
        <c:crosses val="autoZero"/>
        <c:crossBetween val="midCat"/>
      </c:valAx>
      <c:valAx>
        <c:axId val="55949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b="1"/>
                  <a:t>Death Rate, %</a:t>
                </a:r>
              </a:p>
            </c:rich>
          </c:tx>
          <c:layout>
            <c:manualLayout>
              <c:xMode val="edge"/>
              <c:yMode val="edge"/>
              <c:x val="9.9925429664594785E-3"/>
              <c:y val="0.40186921054304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576549707602338"/>
          <c:y val="0.73857083333333329"/>
          <c:w val="0.28646204530462888"/>
          <c:h val="0.156673768289220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in Excess of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'TS2010-2022 Vax_agegroups'!$FI$9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'TS2010-2022 Vax_agegroups'!$FH$10:$FH$20</c:f>
              <c:strCache>
                <c:ptCount val="11"/>
                <c:pt idx="0">
                  <c:v>Age group</c:v>
                </c:pt>
                <c:pt idx="1">
                  <c:v>0-4</c:v>
                </c:pt>
                <c:pt idx="2">
                  <c:v>5-14</c:v>
                </c:pt>
                <c:pt idx="3">
                  <c:v>15-24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65-74</c:v>
                </c:pt>
                <c:pt idx="9">
                  <c:v>75+</c:v>
                </c:pt>
                <c:pt idx="10">
                  <c:v>Total</c:v>
                </c:pt>
              </c:strCache>
            </c:strRef>
          </c:cat>
          <c:val>
            <c:numRef>
              <c:f>'TS2010-2022 Vax_agegroups'!$FI$10:$FI$20</c:f>
              <c:numCache>
                <c:formatCode>General</c:formatCode>
                <c:ptCount val="11"/>
                <c:pt idx="1">
                  <c:v>-33</c:v>
                </c:pt>
                <c:pt idx="2">
                  <c:v>1</c:v>
                </c:pt>
                <c:pt idx="3">
                  <c:v>-34</c:v>
                </c:pt>
                <c:pt idx="4">
                  <c:v>-77</c:v>
                </c:pt>
                <c:pt idx="5">
                  <c:v>-2</c:v>
                </c:pt>
                <c:pt idx="6">
                  <c:v>-48</c:v>
                </c:pt>
                <c:pt idx="7">
                  <c:v>-41</c:v>
                </c:pt>
                <c:pt idx="8">
                  <c:v>369</c:v>
                </c:pt>
                <c:pt idx="9">
                  <c:v>1058</c:v>
                </c:pt>
                <c:pt idx="10">
                  <c:v>1190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5-42AE-AEA3-D036021609F5}"/>
            </c:ext>
          </c:extLst>
        </c:ser>
        <c:ser>
          <c:idx val="1"/>
          <c:order val="1"/>
          <c:tx>
            <c:strRef>
              <c:f>'TS2010-2022 Vax_agegroups'!$FJ$9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'TS2010-2022 Vax_agegroups'!$FH$10:$FH$20</c:f>
              <c:strCache>
                <c:ptCount val="11"/>
                <c:pt idx="0">
                  <c:v>Age group</c:v>
                </c:pt>
                <c:pt idx="1">
                  <c:v>0-4</c:v>
                </c:pt>
                <c:pt idx="2">
                  <c:v>5-14</c:v>
                </c:pt>
                <c:pt idx="3">
                  <c:v>15-24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65-74</c:v>
                </c:pt>
                <c:pt idx="9">
                  <c:v>75+</c:v>
                </c:pt>
                <c:pt idx="10">
                  <c:v>Total</c:v>
                </c:pt>
              </c:strCache>
            </c:strRef>
          </c:cat>
          <c:val>
            <c:numRef>
              <c:f>'TS2010-2022 Vax_agegroups'!$FJ$10:$FJ$20</c:f>
              <c:numCache>
                <c:formatCode>General</c:formatCode>
                <c:ptCount val="11"/>
                <c:pt idx="1">
                  <c:v>-19</c:v>
                </c:pt>
                <c:pt idx="2">
                  <c:v>-11</c:v>
                </c:pt>
                <c:pt idx="3">
                  <c:v>-24</c:v>
                </c:pt>
                <c:pt idx="4">
                  <c:v>-71</c:v>
                </c:pt>
                <c:pt idx="5">
                  <c:v>30</c:v>
                </c:pt>
                <c:pt idx="6">
                  <c:v>100</c:v>
                </c:pt>
                <c:pt idx="7">
                  <c:v>169</c:v>
                </c:pt>
                <c:pt idx="8">
                  <c:v>394</c:v>
                </c:pt>
                <c:pt idx="9">
                  <c:v>1915</c:v>
                </c:pt>
                <c:pt idx="10">
                  <c:v>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5-42AE-AEA3-D036021609F5}"/>
            </c:ext>
          </c:extLst>
        </c:ser>
        <c:ser>
          <c:idx val="2"/>
          <c:order val="2"/>
          <c:tx>
            <c:strRef>
              <c:f>'TS2010-2022 Vax_agegroups'!$FK$9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'TS2010-2022 Vax_agegroups'!$FH$10:$FH$20</c:f>
              <c:strCache>
                <c:ptCount val="11"/>
                <c:pt idx="0">
                  <c:v>Age group</c:v>
                </c:pt>
                <c:pt idx="1">
                  <c:v>0-4</c:v>
                </c:pt>
                <c:pt idx="2">
                  <c:v>5-14</c:v>
                </c:pt>
                <c:pt idx="3">
                  <c:v>15-24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65-74</c:v>
                </c:pt>
                <c:pt idx="9">
                  <c:v>75+</c:v>
                </c:pt>
                <c:pt idx="10">
                  <c:v>Total</c:v>
                </c:pt>
              </c:strCache>
            </c:strRef>
          </c:cat>
          <c:val>
            <c:numRef>
              <c:f>'TS2010-2022 Vax_agegroups'!$FK$10:$FK$20</c:f>
              <c:numCache>
                <c:formatCode>General</c:formatCode>
                <c:ptCount val="11"/>
                <c:pt idx="1">
                  <c:v>-3</c:v>
                </c:pt>
                <c:pt idx="2">
                  <c:v>-4</c:v>
                </c:pt>
                <c:pt idx="3">
                  <c:v>5</c:v>
                </c:pt>
                <c:pt idx="4">
                  <c:v>7</c:v>
                </c:pt>
                <c:pt idx="5">
                  <c:v>15</c:v>
                </c:pt>
                <c:pt idx="6">
                  <c:v>143</c:v>
                </c:pt>
                <c:pt idx="7">
                  <c:v>316</c:v>
                </c:pt>
                <c:pt idx="8">
                  <c:v>664</c:v>
                </c:pt>
                <c:pt idx="9">
                  <c:v>3762</c:v>
                </c:pt>
                <c:pt idx="10">
                  <c:v>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5-42AE-AEA3-D0360216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955039"/>
        <c:axId val="1744257743"/>
      </c:barChart>
      <c:catAx>
        <c:axId val="65495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7743"/>
        <c:crosses val="autoZero"/>
        <c:auto val="1"/>
        <c:lblAlgn val="ctr"/>
        <c:lblOffset val="100"/>
        <c:noMultiLvlLbl val="0"/>
      </c:catAx>
      <c:valAx>
        <c:axId val="17442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number of 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5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Death Rate relative to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'TS2010-2022 Vax_agegroups'!$FR$9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'TS2010-2022 Vax_agegroups'!$FQ$10:$FQ$19</c:f>
              <c:strCache>
                <c:ptCount val="10"/>
                <c:pt idx="0">
                  <c:v>0-4</c:v>
                </c:pt>
                <c:pt idx="1">
                  <c:v>5-14</c:v>
                </c:pt>
                <c:pt idx="2">
                  <c:v>15-24</c:v>
                </c:pt>
                <c:pt idx="3">
                  <c:v>25-34</c:v>
                </c:pt>
                <c:pt idx="4">
                  <c:v>35-44</c:v>
                </c:pt>
                <c:pt idx="5">
                  <c:v>45-54</c:v>
                </c:pt>
                <c:pt idx="6">
                  <c:v>55-64</c:v>
                </c:pt>
                <c:pt idx="7">
                  <c:v>65-74</c:v>
                </c:pt>
                <c:pt idx="8">
                  <c:v>75+</c:v>
                </c:pt>
                <c:pt idx="9">
                  <c:v>Total</c:v>
                </c:pt>
              </c:strCache>
            </c:strRef>
          </c:cat>
          <c:val>
            <c:numRef>
              <c:f>'TS2010-2022 Vax_agegroups'!$FR$10:$FR$19</c:f>
              <c:numCache>
                <c:formatCode>0%</c:formatCode>
                <c:ptCount val="10"/>
                <c:pt idx="0">
                  <c:v>-0.15942000000000001</c:v>
                </c:pt>
                <c:pt idx="1">
                  <c:v>0</c:v>
                </c:pt>
                <c:pt idx="2">
                  <c:v>-0.125</c:v>
                </c:pt>
                <c:pt idx="3">
                  <c:v>-0.16327</c:v>
                </c:pt>
                <c:pt idx="4">
                  <c:v>-4.6510000000000003E-2</c:v>
                </c:pt>
                <c:pt idx="5">
                  <c:v>-7.2459999999999997E-2</c:v>
                </c:pt>
                <c:pt idx="6">
                  <c:v>-7.5649999999999995E-2</c:v>
                </c:pt>
                <c:pt idx="7">
                  <c:v>9.3600000000000003E-3</c:v>
                </c:pt>
                <c:pt idx="8">
                  <c:v>-3.98E-3</c:v>
                </c:pt>
                <c:pt idx="9">
                  <c:v>9.4900000000000002E-3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2-4B55-8EE0-75620F73C877}"/>
            </c:ext>
          </c:extLst>
        </c:ser>
        <c:ser>
          <c:idx val="1"/>
          <c:order val="1"/>
          <c:tx>
            <c:strRef>
              <c:f>'TS2010-2022 Vax_agegroups'!$FS$9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'TS2010-2022 Vax_agegroups'!$FQ$10:$FQ$19</c:f>
              <c:strCache>
                <c:ptCount val="10"/>
                <c:pt idx="0">
                  <c:v>0-4</c:v>
                </c:pt>
                <c:pt idx="1">
                  <c:v>5-14</c:v>
                </c:pt>
                <c:pt idx="2">
                  <c:v>15-24</c:v>
                </c:pt>
                <c:pt idx="3">
                  <c:v>25-34</c:v>
                </c:pt>
                <c:pt idx="4">
                  <c:v>35-44</c:v>
                </c:pt>
                <c:pt idx="5">
                  <c:v>45-54</c:v>
                </c:pt>
                <c:pt idx="6">
                  <c:v>55-64</c:v>
                </c:pt>
                <c:pt idx="7">
                  <c:v>65-74</c:v>
                </c:pt>
                <c:pt idx="8">
                  <c:v>75+</c:v>
                </c:pt>
                <c:pt idx="9">
                  <c:v>Total</c:v>
                </c:pt>
              </c:strCache>
            </c:strRef>
          </c:cat>
          <c:val>
            <c:numRef>
              <c:f>'TS2010-2022 Vax_agegroups'!$FS$10:$FS$19</c:f>
              <c:numCache>
                <c:formatCode>0%</c:formatCode>
                <c:ptCount val="10"/>
                <c:pt idx="0">
                  <c:v>-7.2459999999999997E-2</c:v>
                </c:pt>
                <c:pt idx="1">
                  <c:v>-0.16667000000000001</c:v>
                </c:pt>
                <c:pt idx="2">
                  <c:v>-8.3330000000000001E-2</c:v>
                </c:pt>
                <c:pt idx="3">
                  <c:v>-0.12245</c:v>
                </c:pt>
                <c:pt idx="4">
                  <c:v>0</c:v>
                </c:pt>
                <c:pt idx="5">
                  <c:v>1.4489999999999999E-2</c:v>
                </c:pt>
                <c:pt idx="6">
                  <c:v>-2.5829999999999999E-2</c:v>
                </c:pt>
                <c:pt idx="7">
                  <c:v>-6.4799999999999996E-3</c:v>
                </c:pt>
                <c:pt idx="8">
                  <c:v>-7.0800000000000004E-3</c:v>
                </c:pt>
                <c:pt idx="9">
                  <c:v>4.2720000000000001E-2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2-4B55-8EE0-75620F73C877}"/>
            </c:ext>
          </c:extLst>
        </c:ser>
        <c:ser>
          <c:idx val="2"/>
          <c:order val="2"/>
          <c:tx>
            <c:strRef>
              <c:f>'TS2010-2022 Vax_agegroups'!$FT$9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'TS2010-2022 Vax_agegroups'!$FQ$10:$FQ$19</c:f>
              <c:strCache>
                <c:ptCount val="10"/>
                <c:pt idx="0">
                  <c:v>0-4</c:v>
                </c:pt>
                <c:pt idx="1">
                  <c:v>5-14</c:v>
                </c:pt>
                <c:pt idx="2">
                  <c:v>15-24</c:v>
                </c:pt>
                <c:pt idx="3">
                  <c:v>25-34</c:v>
                </c:pt>
                <c:pt idx="4">
                  <c:v>35-44</c:v>
                </c:pt>
                <c:pt idx="5">
                  <c:v>45-54</c:v>
                </c:pt>
                <c:pt idx="6">
                  <c:v>55-64</c:v>
                </c:pt>
                <c:pt idx="7">
                  <c:v>65-74</c:v>
                </c:pt>
                <c:pt idx="8">
                  <c:v>75+</c:v>
                </c:pt>
                <c:pt idx="9">
                  <c:v>Total</c:v>
                </c:pt>
              </c:strCache>
            </c:strRef>
          </c:cat>
          <c:val>
            <c:numRef>
              <c:f>'TS2010-2022 Vax_agegroups'!$FT$10:$FT$19</c:f>
              <c:numCache>
                <c:formatCode>0%</c:formatCode>
                <c:ptCount val="10"/>
                <c:pt idx="0">
                  <c:v>2.8989999999999998E-2</c:v>
                </c:pt>
                <c:pt idx="1">
                  <c:v>-0.16667000000000001</c:v>
                </c:pt>
                <c:pt idx="2">
                  <c:v>0.125</c:v>
                </c:pt>
                <c:pt idx="3">
                  <c:v>0.10204000000000001</c:v>
                </c:pt>
                <c:pt idx="4">
                  <c:v>-4.6510000000000003E-2</c:v>
                </c:pt>
                <c:pt idx="5">
                  <c:v>4.8300000000000001E-3</c:v>
                </c:pt>
                <c:pt idx="6">
                  <c:v>-7.3800000000000003E-3</c:v>
                </c:pt>
                <c:pt idx="7">
                  <c:v>-2.16E-3</c:v>
                </c:pt>
                <c:pt idx="8">
                  <c:v>2.521E-2</c:v>
                </c:pt>
                <c:pt idx="9">
                  <c:v>8.8609999999999994E-2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2-4B55-8EE0-75620F73C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28000"/>
        <c:axId val="952874288"/>
      </c:barChart>
      <c:catAx>
        <c:axId val="18512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74288"/>
        <c:crosses val="autoZero"/>
        <c:auto val="1"/>
        <c:lblAlgn val="ctr"/>
        <c:lblOffset val="100"/>
        <c:noMultiLvlLbl val="0"/>
      </c:catAx>
      <c:valAx>
        <c:axId val="9528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perent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Difference between death rate </a:t>
            </a:r>
          </a:p>
          <a:p>
            <a:pPr>
              <a:defRPr/>
            </a:pPr>
            <a:r>
              <a:rPr lang="en-IE"/>
              <a:t>and 2019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'TS2010-2022 Vax_agegroups'!$FX$9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'TS2010-2022 Vax_agegroups'!$FW$10:$FW$19</c:f>
              <c:strCache>
                <c:ptCount val="10"/>
                <c:pt idx="0">
                  <c:v>0-4</c:v>
                </c:pt>
                <c:pt idx="1">
                  <c:v>5-14</c:v>
                </c:pt>
                <c:pt idx="2">
                  <c:v>15-24</c:v>
                </c:pt>
                <c:pt idx="3">
                  <c:v>25-34</c:v>
                </c:pt>
                <c:pt idx="4">
                  <c:v>35-44</c:v>
                </c:pt>
                <c:pt idx="5">
                  <c:v>45-54</c:v>
                </c:pt>
                <c:pt idx="6">
                  <c:v>55-64</c:v>
                </c:pt>
                <c:pt idx="7">
                  <c:v>65-74</c:v>
                </c:pt>
                <c:pt idx="8">
                  <c:v>75+</c:v>
                </c:pt>
                <c:pt idx="9">
                  <c:v>Total</c:v>
                </c:pt>
              </c:strCache>
            </c:strRef>
          </c:cat>
          <c:val>
            <c:numRef>
              <c:f>'TS2010-2022 Vax_agegroups'!$FX$10:$FX$19</c:f>
              <c:numCache>
                <c:formatCode>General</c:formatCode>
                <c:ptCount val="10"/>
                <c:pt idx="0">
                  <c:v>-11</c:v>
                </c:pt>
                <c:pt idx="1">
                  <c:v>0</c:v>
                </c:pt>
                <c:pt idx="2">
                  <c:v>-3</c:v>
                </c:pt>
                <c:pt idx="3">
                  <c:v>-8</c:v>
                </c:pt>
                <c:pt idx="4">
                  <c:v>-4</c:v>
                </c:pt>
                <c:pt idx="5">
                  <c:v>-15</c:v>
                </c:pt>
                <c:pt idx="6">
                  <c:v>-41</c:v>
                </c:pt>
                <c:pt idx="7">
                  <c:v>13</c:v>
                </c:pt>
                <c:pt idx="8">
                  <c:v>-27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8-4A1B-B311-E06EBE64CE3B}"/>
            </c:ext>
          </c:extLst>
        </c:ser>
        <c:ser>
          <c:idx val="1"/>
          <c:order val="1"/>
          <c:tx>
            <c:strRef>
              <c:f>'TS2010-2022 Vax_agegroups'!$FY$9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'TS2010-2022 Vax_agegroups'!$FW$10:$FW$19</c:f>
              <c:strCache>
                <c:ptCount val="10"/>
                <c:pt idx="0">
                  <c:v>0-4</c:v>
                </c:pt>
                <c:pt idx="1">
                  <c:v>5-14</c:v>
                </c:pt>
                <c:pt idx="2">
                  <c:v>15-24</c:v>
                </c:pt>
                <c:pt idx="3">
                  <c:v>25-34</c:v>
                </c:pt>
                <c:pt idx="4">
                  <c:v>35-44</c:v>
                </c:pt>
                <c:pt idx="5">
                  <c:v>45-54</c:v>
                </c:pt>
                <c:pt idx="6">
                  <c:v>55-64</c:v>
                </c:pt>
                <c:pt idx="7">
                  <c:v>65-74</c:v>
                </c:pt>
                <c:pt idx="8">
                  <c:v>75+</c:v>
                </c:pt>
                <c:pt idx="9">
                  <c:v>Total</c:v>
                </c:pt>
              </c:strCache>
            </c:strRef>
          </c:cat>
          <c:val>
            <c:numRef>
              <c:f>'TS2010-2022 Vax_agegroups'!$FY$10:$FY$19</c:f>
              <c:numCache>
                <c:formatCode>General</c:formatCode>
                <c:ptCount val="10"/>
                <c:pt idx="0">
                  <c:v>-5</c:v>
                </c:pt>
                <c:pt idx="1">
                  <c:v>-1</c:v>
                </c:pt>
                <c:pt idx="2">
                  <c:v>-2</c:v>
                </c:pt>
                <c:pt idx="3">
                  <c:v>-6</c:v>
                </c:pt>
                <c:pt idx="4">
                  <c:v>0</c:v>
                </c:pt>
                <c:pt idx="5">
                  <c:v>3</c:v>
                </c:pt>
                <c:pt idx="6">
                  <c:v>-14</c:v>
                </c:pt>
                <c:pt idx="7">
                  <c:v>-9</c:v>
                </c:pt>
                <c:pt idx="8">
                  <c:v>-48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8-4A1B-B311-E06EBE64CE3B}"/>
            </c:ext>
          </c:extLst>
        </c:ser>
        <c:ser>
          <c:idx val="2"/>
          <c:order val="2"/>
          <c:tx>
            <c:strRef>
              <c:f>'TS2010-2022 Vax_agegroups'!$FZ$9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'TS2010-2022 Vax_agegroups'!$FW$10:$FW$19</c:f>
              <c:strCache>
                <c:ptCount val="10"/>
                <c:pt idx="0">
                  <c:v>0-4</c:v>
                </c:pt>
                <c:pt idx="1">
                  <c:v>5-14</c:v>
                </c:pt>
                <c:pt idx="2">
                  <c:v>15-24</c:v>
                </c:pt>
                <c:pt idx="3">
                  <c:v>25-34</c:v>
                </c:pt>
                <c:pt idx="4">
                  <c:v>35-44</c:v>
                </c:pt>
                <c:pt idx="5">
                  <c:v>45-54</c:v>
                </c:pt>
                <c:pt idx="6">
                  <c:v>55-64</c:v>
                </c:pt>
                <c:pt idx="7">
                  <c:v>65-74</c:v>
                </c:pt>
                <c:pt idx="8">
                  <c:v>75+</c:v>
                </c:pt>
                <c:pt idx="9">
                  <c:v>Total</c:v>
                </c:pt>
              </c:strCache>
            </c:strRef>
          </c:cat>
          <c:val>
            <c:numRef>
              <c:f>'TS2010-2022 Vax_agegroups'!$FZ$10:$FZ$19</c:f>
              <c:numCache>
                <c:formatCode>General</c:formatCode>
                <c:ptCount val="10"/>
                <c:pt idx="0">
                  <c:v>2</c:v>
                </c:pt>
                <c:pt idx="1">
                  <c:v>-1</c:v>
                </c:pt>
                <c:pt idx="2">
                  <c:v>3</c:v>
                </c:pt>
                <c:pt idx="3">
                  <c:v>5</c:v>
                </c:pt>
                <c:pt idx="4">
                  <c:v>-4</c:v>
                </c:pt>
                <c:pt idx="5">
                  <c:v>1</c:v>
                </c:pt>
                <c:pt idx="6">
                  <c:v>-4</c:v>
                </c:pt>
                <c:pt idx="7">
                  <c:v>-3</c:v>
                </c:pt>
                <c:pt idx="8">
                  <c:v>171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88-4A1B-B311-E06EBE64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791183"/>
        <c:axId val="1077632239"/>
      </c:barChart>
      <c:catAx>
        <c:axId val="178679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32239"/>
        <c:crosses val="autoZero"/>
        <c:auto val="1"/>
        <c:lblAlgn val="ctr"/>
        <c:lblOffset val="100"/>
        <c:noMultiLvlLbl val="0"/>
      </c:catAx>
      <c:valAx>
        <c:axId val="10776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pwr 100,000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9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Vax_agegroups'!$AC$4</c:f>
          <c:strCache>
            <c:ptCount val="1"/>
            <c:pt idx="0">
              <c:v>Ireland Yearly Deaths, Age Group: 45-54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05553937937144"/>
          <c:y val="0.13784994367073505"/>
          <c:w val="0.81609578503709856"/>
          <c:h val="0.77202111818876495"/>
        </c:manualLayout>
      </c:layout>
      <c:lineChart>
        <c:grouping val="standard"/>
        <c:varyColors val="0"/>
        <c:ser>
          <c:idx val="0"/>
          <c:order val="0"/>
          <c:tx>
            <c:strRef>
              <c:f>'TS2010-2022 Vax_agegroups'!$AC$10</c:f>
              <c:strCache>
                <c:ptCount val="1"/>
                <c:pt idx="0">
                  <c:v>45-54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984373806145987E-2"/>
                  <c:y val="-0.13489454497129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'TS2010-2022 Vax_agegroups'!$AC$12:$AC$21</c:f>
              <c:numCache>
                <c:formatCode>General</c:formatCode>
                <c:ptCount val="10"/>
                <c:pt idx="0">
                  <c:v>1425</c:v>
                </c:pt>
                <c:pt idx="1">
                  <c:v>1465</c:v>
                </c:pt>
                <c:pt idx="2">
                  <c:v>1434</c:v>
                </c:pt>
                <c:pt idx="3">
                  <c:v>1498</c:v>
                </c:pt>
                <c:pt idx="4">
                  <c:v>1383</c:v>
                </c:pt>
                <c:pt idx="5">
                  <c:v>1341</c:v>
                </c:pt>
                <c:pt idx="6">
                  <c:v>1365</c:v>
                </c:pt>
                <c:pt idx="7">
                  <c:v>1312</c:v>
                </c:pt>
                <c:pt idx="8">
                  <c:v>1346</c:v>
                </c:pt>
                <c:pt idx="9">
                  <c:v>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6-4B24-AB83-FC374CA87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721984"/>
        <c:axId val="1665711584"/>
      </c:lineChart>
      <c:catAx>
        <c:axId val="16657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665711584"/>
        <c:crosses val="autoZero"/>
        <c:auto val="1"/>
        <c:lblAlgn val="ctr"/>
        <c:lblOffset val="100"/>
        <c:noMultiLvlLbl val="0"/>
      </c:catAx>
      <c:valAx>
        <c:axId val="16657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/>
                  <a:t>Yearly deaths, number</a:t>
                </a:r>
              </a:p>
            </c:rich>
          </c:tx>
          <c:layout>
            <c:manualLayout>
              <c:xMode val="edge"/>
              <c:yMode val="edge"/>
              <c:x val="3.8095238095238095E-3"/>
              <c:y val="0.28180770765538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6657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Vax_agegroups'!$AD$4</c:f>
          <c:strCache>
            <c:ptCount val="1"/>
            <c:pt idx="0">
              <c:v>Ireland Yearly Deaths, Age Group: 55-64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05553937937144"/>
          <c:y val="0.13784994367073505"/>
          <c:w val="0.81609578503709856"/>
          <c:h val="0.77202111818876495"/>
        </c:manualLayout>
      </c:layout>
      <c:lineChart>
        <c:grouping val="standard"/>
        <c:varyColors val="0"/>
        <c:ser>
          <c:idx val="0"/>
          <c:order val="0"/>
          <c:tx>
            <c:strRef>
              <c:f>'TS2010-2022 Vax_agegroups'!$AD$10</c:f>
              <c:strCache>
                <c:ptCount val="1"/>
                <c:pt idx="0">
                  <c:v>55-64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643228408408036E-2"/>
                  <c:y val="0.27644319201181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'TS2010-2022 Vax_agegroups'!$AD$12:$AD$21</c:f>
              <c:numCache>
                <c:formatCode>General</c:formatCode>
                <c:ptCount val="10"/>
                <c:pt idx="0">
                  <c:v>2809</c:v>
                </c:pt>
                <c:pt idx="1">
                  <c:v>3026</c:v>
                </c:pt>
                <c:pt idx="2">
                  <c:v>2827</c:v>
                </c:pt>
                <c:pt idx="3">
                  <c:v>2947</c:v>
                </c:pt>
                <c:pt idx="4">
                  <c:v>2816</c:v>
                </c:pt>
                <c:pt idx="5">
                  <c:v>2764</c:v>
                </c:pt>
                <c:pt idx="6">
                  <c:v>2839</c:v>
                </c:pt>
                <c:pt idx="7">
                  <c:v>2739</c:v>
                </c:pt>
                <c:pt idx="8">
                  <c:v>2762</c:v>
                </c:pt>
                <c:pt idx="9">
                  <c:v>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D-458B-98D6-1F906C063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721984"/>
        <c:axId val="1665711584"/>
      </c:lineChart>
      <c:catAx>
        <c:axId val="16657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665711584"/>
        <c:crosses val="autoZero"/>
        <c:auto val="1"/>
        <c:lblAlgn val="ctr"/>
        <c:lblOffset val="100"/>
        <c:noMultiLvlLbl val="0"/>
      </c:catAx>
      <c:valAx>
        <c:axId val="16657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/>
                  <a:t>Yearly deaths, number</a:t>
                </a:r>
              </a:p>
            </c:rich>
          </c:tx>
          <c:layout>
            <c:manualLayout>
              <c:xMode val="edge"/>
              <c:yMode val="edge"/>
              <c:x val="3.8095238095238095E-3"/>
              <c:y val="0.28180770765538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6657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Vax_agegroups'!$AE$4</c:f>
          <c:strCache>
            <c:ptCount val="1"/>
            <c:pt idx="0">
              <c:v>Ireland Yearly Deaths, Age Group: 65-74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05553937937144"/>
          <c:y val="0.13784994367073505"/>
          <c:w val="0.81609578503709856"/>
          <c:h val="0.77202111818876495"/>
        </c:manualLayout>
      </c:layout>
      <c:lineChart>
        <c:grouping val="standard"/>
        <c:varyColors val="0"/>
        <c:ser>
          <c:idx val="0"/>
          <c:order val="0"/>
          <c:tx>
            <c:strRef>
              <c:f>'TS2010-2022 Vax_agegroups'!$AE$10</c:f>
              <c:strCache>
                <c:ptCount val="1"/>
                <c:pt idx="0">
                  <c:v>65-74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643228408408036E-2"/>
                  <c:y val="0.27644319201181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'TS2010-2022 Vax_agegroups'!$AE$12:$AE$21</c:f>
              <c:numCache>
                <c:formatCode>General</c:formatCode>
                <c:ptCount val="10"/>
                <c:pt idx="0">
                  <c:v>4803</c:v>
                </c:pt>
                <c:pt idx="1">
                  <c:v>5038</c:v>
                </c:pt>
                <c:pt idx="2">
                  <c:v>4871</c:v>
                </c:pt>
                <c:pt idx="3">
                  <c:v>5186</c:v>
                </c:pt>
                <c:pt idx="4">
                  <c:v>5217</c:v>
                </c:pt>
                <c:pt idx="5">
                  <c:v>5195</c:v>
                </c:pt>
                <c:pt idx="6">
                  <c:v>5506</c:v>
                </c:pt>
                <c:pt idx="7">
                  <c:v>5364</c:v>
                </c:pt>
                <c:pt idx="8">
                  <c:v>5589</c:v>
                </c:pt>
                <c:pt idx="9">
                  <c:v>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C-4DC0-B051-19E0B06D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721984"/>
        <c:axId val="1665711584"/>
      </c:lineChart>
      <c:catAx>
        <c:axId val="16657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665711584"/>
        <c:crosses val="autoZero"/>
        <c:auto val="1"/>
        <c:lblAlgn val="ctr"/>
        <c:lblOffset val="100"/>
        <c:noMultiLvlLbl val="0"/>
      </c:catAx>
      <c:valAx>
        <c:axId val="16657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/>
                  <a:t>Yearly deaths, number</a:t>
                </a:r>
              </a:p>
            </c:rich>
          </c:tx>
          <c:layout>
            <c:manualLayout>
              <c:xMode val="edge"/>
              <c:yMode val="edge"/>
              <c:x val="3.8095238095238095E-3"/>
              <c:y val="0.28180770765538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6657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Vax_agegroups'!$Y$4</c:f>
          <c:strCache>
            <c:ptCount val="1"/>
            <c:pt idx="0">
              <c:v>Ireland Yearly Deaths, Age Group: 5-14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05553937937144"/>
          <c:y val="0.13784994367073505"/>
          <c:w val="0.81609578503709856"/>
          <c:h val="0.77202111818876495"/>
        </c:manualLayout>
      </c:layout>
      <c:lineChart>
        <c:grouping val="standard"/>
        <c:varyColors val="0"/>
        <c:ser>
          <c:idx val="0"/>
          <c:order val="0"/>
          <c:tx>
            <c:strRef>
              <c:f>'TS2010-2022 Vax_agegroups'!$Y$10</c:f>
              <c:strCache>
                <c:ptCount val="1"/>
                <c:pt idx="0">
                  <c:v>5-14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5402301698912342E-2"/>
                  <c:y val="9.5371637233493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'TS2010-2022 Vax_agegroups'!$Y$12:$Y$21</c:f>
              <c:numCache>
                <c:formatCode>General</c:formatCode>
                <c:ptCount val="10"/>
                <c:pt idx="0">
                  <c:v>55</c:v>
                </c:pt>
                <c:pt idx="1">
                  <c:v>48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52</c:v>
                </c:pt>
                <c:pt idx="6">
                  <c:v>34</c:v>
                </c:pt>
                <c:pt idx="7">
                  <c:v>45</c:v>
                </c:pt>
                <c:pt idx="8">
                  <c:v>54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8-412B-84FD-3FFB13B4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721984"/>
        <c:axId val="1665711584"/>
      </c:lineChart>
      <c:catAx>
        <c:axId val="16657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665711584"/>
        <c:crosses val="autoZero"/>
        <c:auto val="1"/>
        <c:lblAlgn val="ctr"/>
        <c:lblOffset val="100"/>
        <c:noMultiLvlLbl val="0"/>
      </c:catAx>
      <c:valAx>
        <c:axId val="16657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/>
                  <a:t>Yearly deaths, number</a:t>
                </a:r>
              </a:p>
            </c:rich>
          </c:tx>
          <c:layout>
            <c:manualLayout>
              <c:xMode val="edge"/>
              <c:yMode val="edge"/>
              <c:x val="3.8095238095238095E-3"/>
              <c:y val="0.28180770765538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6657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Vax_agegroups'!$AF$4</c:f>
          <c:strCache>
            <c:ptCount val="1"/>
            <c:pt idx="0">
              <c:v>Ireland Yearly Deaths, Age Group: 75+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05553937937144"/>
          <c:y val="0.13784994367073505"/>
          <c:w val="0.81609578503709856"/>
          <c:h val="0.77202111818876495"/>
        </c:manualLayout>
      </c:layout>
      <c:lineChart>
        <c:grouping val="standard"/>
        <c:varyColors val="0"/>
        <c:ser>
          <c:idx val="0"/>
          <c:order val="0"/>
          <c:tx>
            <c:strRef>
              <c:f>'TS2010-2022 Vax_agegroups'!$AF$10</c:f>
              <c:strCache>
                <c:ptCount val="1"/>
                <c:pt idx="0">
                  <c:v>75+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28990093447133E-2"/>
                  <c:y val="0.16254101679346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'TS2010-2022 Vax_agegroups'!$AF$12:$AF$21</c:f>
              <c:numCache>
                <c:formatCode>General</c:formatCode>
                <c:ptCount val="10"/>
                <c:pt idx="0">
                  <c:v>16733</c:v>
                </c:pt>
                <c:pt idx="1">
                  <c:v>17593</c:v>
                </c:pt>
                <c:pt idx="2">
                  <c:v>17897</c:v>
                </c:pt>
                <c:pt idx="3">
                  <c:v>18794</c:v>
                </c:pt>
                <c:pt idx="4">
                  <c:v>18052</c:v>
                </c:pt>
                <c:pt idx="5">
                  <c:v>19135</c:v>
                </c:pt>
                <c:pt idx="6">
                  <c:v>19137</c:v>
                </c:pt>
                <c:pt idx="7">
                  <c:v>19662</c:v>
                </c:pt>
                <c:pt idx="8">
                  <c:v>20044</c:v>
                </c:pt>
                <c:pt idx="9">
                  <c:v>19823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9-4669-91CF-B2CB4EC6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721984"/>
        <c:axId val="1665711584"/>
      </c:lineChart>
      <c:catAx>
        <c:axId val="16657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665711584"/>
        <c:crosses val="autoZero"/>
        <c:auto val="1"/>
        <c:lblAlgn val="ctr"/>
        <c:lblOffset val="100"/>
        <c:noMultiLvlLbl val="0"/>
      </c:catAx>
      <c:valAx>
        <c:axId val="16657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/>
                  <a:t>Yearly deaths, number</a:t>
                </a:r>
              </a:p>
            </c:rich>
          </c:tx>
          <c:layout>
            <c:manualLayout>
              <c:xMode val="edge"/>
              <c:yMode val="edge"/>
              <c:x val="3.8095238095238095E-3"/>
              <c:y val="0.28180770765538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6657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Vax_agegroups'!$AG$4</c:f>
          <c:strCache>
            <c:ptCount val="1"/>
            <c:pt idx="0">
              <c:v>Ireland Yearly Deaths, Age Group: Total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05553937937144"/>
          <c:y val="0.13784994367073505"/>
          <c:w val="0.81609578503709856"/>
          <c:h val="0.77202111818876495"/>
        </c:manualLayout>
      </c:layout>
      <c:lineChart>
        <c:grouping val="standard"/>
        <c:varyColors val="0"/>
        <c:ser>
          <c:idx val="0"/>
          <c:order val="0"/>
          <c:tx>
            <c:strRef>
              <c:f>'TS2010-2022 Vax_agegroups'!$AG$10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643228408408036E-2"/>
                  <c:y val="0.27644319201181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'TS2010-2022 Vax_agegroups'!$AG$12:$AG$21</c:f>
              <c:numCache>
                <c:formatCode>General</c:formatCode>
                <c:ptCount val="10"/>
                <c:pt idx="0">
                  <c:v>27565</c:v>
                </c:pt>
                <c:pt idx="1">
                  <c:v>28995</c:v>
                </c:pt>
                <c:pt idx="2">
                  <c:v>28848</c:v>
                </c:pt>
                <c:pt idx="3">
                  <c:v>30018</c:v>
                </c:pt>
                <c:pt idx="4">
                  <c:v>29095</c:v>
                </c:pt>
                <c:pt idx="5">
                  <c:v>29952</c:v>
                </c:pt>
                <c:pt idx="6">
                  <c:v>30189</c:v>
                </c:pt>
                <c:pt idx="7">
                  <c:v>30484</c:v>
                </c:pt>
                <c:pt idx="8">
                  <c:v>31116</c:v>
                </c:pt>
                <c:pt idx="9">
                  <c:v>31134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D-4B62-9043-3552EB570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721984"/>
        <c:axId val="1665711584"/>
      </c:lineChart>
      <c:catAx>
        <c:axId val="16657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665711584"/>
        <c:crosses val="autoZero"/>
        <c:auto val="1"/>
        <c:lblAlgn val="ctr"/>
        <c:lblOffset val="100"/>
        <c:noMultiLvlLbl val="0"/>
      </c:catAx>
      <c:valAx>
        <c:axId val="1665711584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/>
                  <a:t>Yearly deaths, number</a:t>
                </a:r>
              </a:p>
            </c:rich>
          </c:tx>
          <c:layout>
            <c:manualLayout>
              <c:xMode val="edge"/>
              <c:yMode val="edge"/>
              <c:x val="3.8095238095238095E-3"/>
              <c:y val="0.28180770765538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6657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'TS2010-2022 Vax_agegroups'!$CZ$1</c:f>
          <c:strCache>
            <c:ptCount val="1"/>
            <c:pt idx="0">
              <c:v>Ireland, evolution of death rate (2010-2019). Age group: . (With Trend Adjsutment)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627130448881"/>
          <c:y val="9.2648093020647873E-2"/>
          <c:w val="0.83630119065605846"/>
          <c:h val="0.81393106372997892"/>
        </c:manualLayout>
      </c:layout>
      <c:scatterChart>
        <c:scatterStyle val="lineMarker"/>
        <c:varyColors val="0"/>
        <c:ser>
          <c:idx val="5"/>
          <c:order val="0"/>
          <c:tx>
            <c:strRef>
              <c:f>'TS2010-2022 Vax_agegroups'!$CZ$10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'TS2010-2022 Vax_agegroups'!$CN$12:$CN$21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'TS2010-2022 Vax_agegroups'!$CZ$12:$CZ$21</c:f>
              <c:numCache>
                <c:formatCode>0.0000%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B-4228-9CC6-1221A50C3124}"/>
            </c:ext>
          </c:extLst>
        </c:ser>
        <c:ser>
          <c:idx val="0"/>
          <c:order val="1"/>
          <c:tx>
            <c:strRef>
              <c:f>'TS2010-2022 Vax_agegroups'!$CZ$11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'TS2010-2022 Vax_agegroups'!$CN$21:$CN$24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Vax_agegroups'!$CZ$21:$CZ$24</c:f>
              <c:numCache>
                <c:formatCode>0.0000%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B-4228-9CC6-1221A50C3124}"/>
            </c:ext>
          </c:extLst>
        </c:ser>
        <c:ser>
          <c:idx val="1"/>
          <c:order val="2"/>
          <c:tx>
            <c:v>Projections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'TS2010-2022 Vax_agegroups'!$DF$21:$DF$24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'TS2010-2022 Vax_agegroups'!$DR$21:$DR$24</c:f>
              <c:numCache>
                <c:formatCode>0.0000%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5B-4228-9CC6-1221A50C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90384"/>
        <c:axId val="559496208"/>
      </c:scatterChart>
      <c:valAx>
        <c:axId val="5594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6208"/>
        <c:crosses val="autoZero"/>
        <c:crossBetween val="midCat"/>
      </c:valAx>
      <c:valAx>
        <c:axId val="55949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b="1"/>
                  <a:t>Death Rate, %</a:t>
                </a:r>
              </a:p>
            </c:rich>
          </c:tx>
          <c:layout>
            <c:manualLayout>
              <c:xMode val="edge"/>
              <c:yMode val="edge"/>
              <c:x val="9.9925429664594785E-3"/>
              <c:y val="0.40186921054304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594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495570175438591"/>
          <c:y val="0.73187407407407412"/>
          <c:w val="0.26399767101631394"/>
          <c:h val="0.156673768289220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99809</xdr:colOff>
      <xdr:row>25</xdr:row>
      <xdr:rowOff>77731</xdr:rowOff>
    </xdr:from>
    <xdr:to>
      <xdr:col>37</xdr:col>
      <xdr:colOff>458000</xdr:colOff>
      <xdr:row>43</xdr:row>
      <xdr:rowOff>96781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1EE17-BB5D-4E16-B6E9-B9F965CB2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99809</xdr:colOff>
      <xdr:row>25</xdr:row>
      <xdr:rowOff>77731</xdr:rowOff>
    </xdr:from>
    <xdr:to>
      <xdr:col>45</xdr:col>
      <xdr:colOff>458000</xdr:colOff>
      <xdr:row>43</xdr:row>
      <xdr:rowOff>96781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57BAFA-7708-4205-A2D7-04F000BA7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99808</xdr:colOff>
      <xdr:row>44</xdr:row>
      <xdr:rowOff>77732</xdr:rowOff>
    </xdr:from>
    <xdr:to>
      <xdr:col>29</xdr:col>
      <xdr:colOff>458000</xdr:colOff>
      <xdr:row>62</xdr:row>
      <xdr:rowOff>96782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82AD16-63F7-4CBB-9AE0-D6EB8A3F7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99809</xdr:colOff>
      <xdr:row>44</xdr:row>
      <xdr:rowOff>77732</xdr:rowOff>
    </xdr:from>
    <xdr:to>
      <xdr:col>37</xdr:col>
      <xdr:colOff>458000</xdr:colOff>
      <xdr:row>62</xdr:row>
      <xdr:rowOff>96782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F1E99E-12EC-425D-B8C3-E3538BCB3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99809</xdr:colOff>
      <xdr:row>44</xdr:row>
      <xdr:rowOff>77732</xdr:rowOff>
    </xdr:from>
    <xdr:to>
      <xdr:col>45</xdr:col>
      <xdr:colOff>458000</xdr:colOff>
      <xdr:row>62</xdr:row>
      <xdr:rowOff>96782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F43D73-3781-4AA0-9D74-D0004E12D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101078</xdr:colOff>
      <xdr:row>25</xdr:row>
      <xdr:rowOff>64454</xdr:rowOff>
    </xdr:from>
    <xdr:to>
      <xdr:col>29</xdr:col>
      <xdr:colOff>454190</xdr:colOff>
      <xdr:row>43</xdr:row>
      <xdr:rowOff>85351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846DE3-54CF-44C7-9823-ACB7DCDB3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95768</xdr:colOff>
      <xdr:row>63</xdr:row>
      <xdr:rowOff>138923</xdr:rowOff>
    </xdr:from>
    <xdr:to>
      <xdr:col>29</xdr:col>
      <xdr:colOff>453960</xdr:colOff>
      <xdr:row>81</xdr:row>
      <xdr:rowOff>160434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99E2F8-22AC-4E73-9030-3BFF99741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95769</xdr:colOff>
      <xdr:row>63</xdr:row>
      <xdr:rowOff>138923</xdr:rowOff>
    </xdr:from>
    <xdr:to>
      <xdr:col>37</xdr:col>
      <xdr:colOff>453960</xdr:colOff>
      <xdr:row>81</xdr:row>
      <xdr:rowOff>160434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5EBC17-BE7D-4718-ADE1-330589D3D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91</xdr:col>
      <xdr:colOff>95988</xdr:colOff>
      <xdr:row>32</xdr:row>
      <xdr:rowOff>138410</xdr:rowOff>
    </xdr:from>
    <xdr:to>
      <xdr:col>98</xdr:col>
      <xdr:colOff>484388</xdr:colOff>
      <xdr:row>56</xdr:row>
      <xdr:rowOff>69290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50D28B-C4FC-46CE-966D-3A541BD970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101</xdr:col>
      <xdr:colOff>386005</xdr:colOff>
      <xdr:row>32</xdr:row>
      <xdr:rowOff>125332</xdr:rowOff>
    </xdr:from>
    <xdr:to>
      <xdr:col>109</xdr:col>
      <xdr:colOff>449285</xdr:colOff>
      <xdr:row>56</xdr:row>
      <xdr:rowOff>56212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0273C08-8572-4244-8622-517788A6C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112</xdr:col>
      <xdr:colOff>312079</xdr:colOff>
      <xdr:row>32</xdr:row>
      <xdr:rowOff>113959</xdr:rowOff>
    </xdr:from>
    <xdr:to>
      <xdr:col>123</xdr:col>
      <xdr:colOff>40079</xdr:colOff>
      <xdr:row>56</xdr:row>
      <xdr:rowOff>44839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CD2F47-259D-4BDA-B75C-9637154C042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91</xdr:col>
      <xdr:colOff>73243</xdr:colOff>
      <xdr:row>57</xdr:row>
      <xdr:rowOff>113959</xdr:rowOff>
    </xdr:from>
    <xdr:to>
      <xdr:col>98</xdr:col>
      <xdr:colOff>461643</xdr:colOff>
      <xdr:row>81</xdr:row>
      <xdr:rowOff>44839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EA3647B-3FAD-484C-8F3F-5E44B24E6D2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101</xdr:col>
      <xdr:colOff>351885</xdr:colOff>
      <xdr:row>57</xdr:row>
      <xdr:rowOff>96897</xdr:rowOff>
    </xdr:from>
    <xdr:to>
      <xdr:col>109</xdr:col>
      <xdr:colOff>415165</xdr:colOff>
      <xdr:row>81</xdr:row>
      <xdr:rowOff>27777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2B2E0CE-B182-4C0D-8446-0BAD723F53A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112</xdr:col>
      <xdr:colOff>306392</xdr:colOff>
      <xdr:row>57</xdr:row>
      <xdr:rowOff>91212</xdr:rowOff>
    </xdr:from>
    <xdr:to>
      <xdr:col>123</xdr:col>
      <xdr:colOff>34392</xdr:colOff>
      <xdr:row>81</xdr:row>
      <xdr:rowOff>22092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F46D3EB-5E46-4043-917C-7D627601AD0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91</xdr:col>
      <xdr:colOff>50497</xdr:colOff>
      <xdr:row>82</xdr:row>
      <xdr:rowOff>79839</xdr:rowOff>
    </xdr:from>
    <xdr:to>
      <xdr:col>98</xdr:col>
      <xdr:colOff>438897</xdr:colOff>
      <xdr:row>106</xdr:row>
      <xdr:rowOff>10719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C858B5C-0C2A-4860-8E0A-D090EA47375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101</xdr:col>
      <xdr:colOff>323451</xdr:colOff>
      <xdr:row>82</xdr:row>
      <xdr:rowOff>74151</xdr:rowOff>
    </xdr:from>
    <xdr:to>
      <xdr:col>109</xdr:col>
      <xdr:colOff>386731</xdr:colOff>
      <xdr:row>106</xdr:row>
      <xdr:rowOff>5031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52E9689-A01E-48CE-975F-D4FEEC2615D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112</xdr:col>
      <xdr:colOff>306392</xdr:colOff>
      <xdr:row>82</xdr:row>
      <xdr:rowOff>113958</xdr:rowOff>
    </xdr:from>
    <xdr:to>
      <xdr:col>123</xdr:col>
      <xdr:colOff>34392</xdr:colOff>
      <xdr:row>106</xdr:row>
      <xdr:rowOff>44838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6C707A9-9FF9-45DB-86EC-5538BE1DAAD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91</xdr:col>
      <xdr:colOff>56183</xdr:colOff>
      <xdr:row>107</xdr:row>
      <xdr:rowOff>136707</xdr:rowOff>
    </xdr:from>
    <xdr:to>
      <xdr:col>98</xdr:col>
      <xdr:colOff>444583</xdr:colOff>
      <xdr:row>131</xdr:row>
      <xdr:rowOff>67587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2C0D2B5-13D2-4F16-900B-32DCE8B41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101</xdr:col>
      <xdr:colOff>329137</xdr:colOff>
      <xdr:row>107</xdr:row>
      <xdr:rowOff>131019</xdr:rowOff>
    </xdr:from>
    <xdr:to>
      <xdr:col>109</xdr:col>
      <xdr:colOff>392417</xdr:colOff>
      <xdr:row>131</xdr:row>
      <xdr:rowOff>61899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4918F0B-D0E2-4977-AAB6-0B2B4A1D901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112</xdr:col>
      <xdr:colOff>312078</xdr:colOff>
      <xdr:row>107</xdr:row>
      <xdr:rowOff>170826</xdr:rowOff>
    </xdr:from>
    <xdr:to>
      <xdr:col>123</xdr:col>
      <xdr:colOff>40078</xdr:colOff>
      <xdr:row>131</xdr:row>
      <xdr:rowOff>101706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07B0615-09F4-4D10-91C9-3A57DBB8940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155</xdr:col>
      <xdr:colOff>51708</xdr:colOff>
      <xdr:row>40</xdr:row>
      <xdr:rowOff>102908</xdr:rowOff>
    </xdr:from>
    <xdr:to>
      <xdr:col>167</xdr:col>
      <xdr:colOff>297147</xdr:colOff>
      <xdr:row>64</xdr:row>
      <xdr:rowOff>56219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D5703E0-A63E-493F-BC61-DD98FAF43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124</xdr:col>
      <xdr:colOff>0</xdr:colOff>
      <xdr:row>108</xdr:row>
      <xdr:rowOff>0</xdr:rowOff>
    </xdr:from>
    <xdr:to>
      <xdr:col>134</xdr:col>
      <xdr:colOff>22640</xdr:colOff>
      <xdr:row>131</xdr:row>
      <xdr:rowOff>113760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A97B7EE-8C24-45FE-A2CB-7C1D5ABC49A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123</xdr:col>
      <xdr:colOff>477520</xdr:colOff>
      <xdr:row>57</xdr:row>
      <xdr:rowOff>96520</xdr:rowOff>
    </xdr:from>
    <xdr:to>
      <xdr:col>133</xdr:col>
      <xdr:colOff>495080</xdr:colOff>
      <xdr:row>81</xdr:row>
      <xdr:rowOff>27400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1517089-8CC3-488D-B9C3-63A7DAC3701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123</xdr:col>
      <xdr:colOff>355600</xdr:colOff>
      <xdr:row>32</xdr:row>
      <xdr:rowOff>60960</xdr:rowOff>
    </xdr:from>
    <xdr:to>
      <xdr:col>133</xdr:col>
      <xdr:colOff>373160</xdr:colOff>
      <xdr:row>55</xdr:row>
      <xdr:rowOff>174720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F73795C-B97B-4784-9332-CC9F5974EB4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175260</xdr:colOff>
      <xdr:row>1</xdr:row>
      <xdr:rowOff>106680</xdr:rowOff>
    </xdr:from>
    <xdr:to>
      <xdr:col>4</xdr:col>
      <xdr:colOff>45720</xdr:colOff>
      <xdr:row>4</xdr:row>
      <xdr:rowOff>76200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63D03FB-C54A-4C22-B393-C62660B7C26D}"/>
            </a:ext>
          </a:extLst>
        </xdr:cNvPr>
        <xdr:cNvSpPr txBox="1"/>
      </xdr:nvSpPr>
      <xdr:spPr>
        <a:xfrm>
          <a:off x="175260" y="289560"/>
          <a:ext cx="2484120" cy="525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400"/>
            <a:t>Table</a:t>
          </a:r>
          <a:r>
            <a:rPr lang="en-IE" sz="1400" baseline="0"/>
            <a:t> 1. Weekly Vaccination</a:t>
          </a:r>
        </a:p>
        <a:p>
          <a:r>
            <a:rPr lang="en-IE" sz="1400" baseline="0"/>
            <a:t>Counts</a:t>
          </a:r>
          <a:endParaRPr lang="en-IE" sz="1400"/>
        </a:p>
      </xdr:txBody>
    </xdr:sp>
    <xdr:clientData/>
  </xdr:twoCellAnchor>
  <xdr:twoCellAnchor>
    <xdr:from>
      <xdr:col>25</xdr:col>
      <xdr:colOff>0</xdr:colOff>
      <xdr:row>0</xdr:row>
      <xdr:rowOff>0</xdr:rowOff>
    </xdr:from>
    <xdr:to>
      <xdr:col>29</xdr:col>
      <xdr:colOff>45720</xdr:colOff>
      <xdr:row>1</xdr:row>
      <xdr:rowOff>152400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E21CD47-DA28-47F6-A836-5CB59C44940E}"/>
            </a:ext>
          </a:extLst>
        </xdr:cNvPr>
        <xdr:cNvSpPr txBox="1"/>
      </xdr:nvSpPr>
      <xdr:spPr>
        <a:xfrm>
          <a:off x="15499080" y="0"/>
          <a:ext cx="2484120" cy="33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400"/>
            <a:t>Table</a:t>
          </a:r>
          <a:r>
            <a:rPr lang="en-IE" sz="1400" baseline="0"/>
            <a:t> 2. Yearly Deaths</a:t>
          </a:r>
          <a:endParaRPr lang="en-IE" sz="1400"/>
        </a:p>
      </xdr:txBody>
    </xdr:sp>
    <xdr:clientData/>
  </xdr:twoCellAnchor>
  <xdr:twoCellAnchor>
    <xdr:from>
      <xdr:col>42</xdr:col>
      <xdr:colOff>0</xdr:colOff>
      <xdr:row>0</xdr:row>
      <xdr:rowOff>0</xdr:rowOff>
    </xdr:from>
    <xdr:to>
      <xdr:col>46</xdr:col>
      <xdr:colOff>45720</xdr:colOff>
      <xdr:row>2</xdr:row>
      <xdr:rowOff>160020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BFF6DD3-4938-46B3-A92B-5D6C47846E41}"/>
            </a:ext>
          </a:extLst>
        </xdr:cNvPr>
        <xdr:cNvSpPr txBox="1"/>
      </xdr:nvSpPr>
      <xdr:spPr>
        <a:xfrm>
          <a:off x="25862280" y="0"/>
          <a:ext cx="2484120" cy="525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400"/>
            <a:t>Table</a:t>
          </a:r>
          <a:r>
            <a:rPr lang="en-IE" sz="1400" baseline="0"/>
            <a:t> 3. Yearly percent change</a:t>
          </a:r>
        </a:p>
        <a:p>
          <a:r>
            <a:rPr lang="en-IE" sz="1400" baseline="0"/>
            <a:t>in mortality</a:t>
          </a:r>
          <a:endParaRPr lang="en-IE" sz="1400"/>
        </a:p>
      </xdr:txBody>
    </xdr:sp>
    <xdr:clientData/>
  </xdr:twoCellAnchor>
  <xdr:twoCellAnchor>
    <xdr:from>
      <xdr:col>58</xdr:col>
      <xdr:colOff>0</xdr:colOff>
      <xdr:row>0</xdr:row>
      <xdr:rowOff>0</xdr:rowOff>
    </xdr:from>
    <xdr:to>
      <xdr:col>62</xdr:col>
      <xdr:colOff>45720</xdr:colOff>
      <xdr:row>2</xdr:row>
      <xdr:rowOff>7620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7A09D7E-7E82-4AFE-84D5-359BACC8B84F}"/>
            </a:ext>
          </a:extLst>
        </xdr:cNvPr>
        <xdr:cNvSpPr txBox="1"/>
      </xdr:nvSpPr>
      <xdr:spPr>
        <a:xfrm>
          <a:off x="35669220" y="0"/>
          <a:ext cx="248412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400"/>
            <a:t>Table</a:t>
          </a:r>
          <a:r>
            <a:rPr lang="en-IE" sz="1400" baseline="0"/>
            <a:t> 4. Yearly Population</a:t>
          </a:r>
          <a:endParaRPr lang="en-IE" sz="1400"/>
        </a:p>
      </xdr:txBody>
    </xdr:sp>
    <xdr:clientData/>
  </xdr:twoCellAnchor>
  <xdr:twoCellAnchor>
    <xdr:from>
      <xdr:col>73</xdr:col>
      <xdr:colOff>0</xdr:colOff>
      <xdr:row>0</xdr:row>
      <xdr:rowOff>0</xdr:rowOff>
    </xdr:from>
    <xdr:to>
      <xdr:col>77</xdr:col>
      <xdr:colOff>602311</xdr:colOff>
      <xdr:row>2</xdr:row>
      <xdr:rowOff>139148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167ADA5-AC0B-4A98-A207-7ABE9A66ED82}"/>
            </a:ext>
          </a:extLst>
        </xdr:cNvPr>
        <xdr:cNvSpPr txBox="1"/>
      </xdr:nvSpPr>
      <xdr:spPr>
        <a:xfrm>
          <a:off x="47442783" y="0"/>
          <a:ext cx="3040711" cy="5102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400"/>
            <a:t>Table</a:t>
          </a:r>
          <a:r>
            <a:rPr lang="en-IE" sz="1400" baseline="0"/>
            <a:t> 5. Yearly Population Change</a:t>
          </a:r>
        </a:p>
        <a:p>
          <a:endParaRPr lang="en-IE" sz="1400"/>
        </a:p>
      </xdr:txBody>
    </xdr:sp>
    <xdr:clientData/>
  </xdr:twoCellAnchor>
  <xdr:twoCellAnchor>
    <xdr:from>
      <xdr:col>86</xdr:col>
      <xdr:colOff>331305</xdr:colOff>
      <xdr:row>1</xdr:row>
      <xdr:rowOff>13252</xdr:rowOff>
    </xdr:from>
    <xdr:to>
      <xdr:col>90</xdr:col>
      <xdr:colOff>33131</xdr:colOff>
      <xdr:row>3</xdr:row>
      <xdr:rowOff>20872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8A6CD70-5399-4124-8A81-B056D423F25C}"/>
            </a:ext>
          </a:extLst>
        </xdr:cNvPr>
        <xdr:cNvSpPr txBox="1"/>
      </xdr:nvSpPr>
      <xdr:spPr>
        <a:xfrm>
          <a:off x="55698888" y="198782"/>
          <a:ext cx="2140226" cy="3786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400"/>
            <a:t>Table</a:t>
          </a:r>
          <a:r>
            <a:rPr lang="en-IE" sz="1400" baseline="0"/>
            <a:t> 6. Crude Death Rate</a:t>
          </a:r>
          <a:endParaRPr lang="en-IE" sz="1400"/>
        </a:p>
      </xdr:txBody>
    </xdr:sp>
    <xdr:clientData/>
  </xdr:twoCellAnchor>
  <xdr:twoCellAnchor>
    <xdr:from>
      <xdr:col>162</xdr:col>
      <xdr:colOff>0</xdr:colOff>
      <xdr:row>0</xdr:row>
      <xdr:rowOff>0</xdr:rowOff>
    </xdr:from>
    <xdr:to>
      <xdr:col>165</xdr:col>
      <xdr:colOff>311426</xdr:colOff>
      <xdr:row>3</xdr:row>
      <xdr:rowOff>33131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CCD779A-56EC-41EB-8596-A605FC4F3343}"/>
            </a:ext>
          </a:extLst>
        </xdr:cNvPr>
        <xdr:cNvSpPr txBox="1"/>
      </xdr:nvSpPr>
      <xdr:spPr>
        <a:xfrm>
          <a:off x="106169791" y="0"/>
          <a:ext cx="2140226" cy="5897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400"/>
            <a:t>Table</a:t>
          </a:r>
          <a:r>
            <a:rPr lang="en-IE" sz="1400" baseline="0"/>
            <a:t> 10. Deaths in Excess</a:t>
          </a:r>
        </a:p>
        <a:p>
          <a:r>
            <a:rPr lang="en-IE" sz="1400" baseline="0"/>
            <a:t>of Average</a:t>
          </a:r>
          <a:endParaRPr lang="en-IE" sz="1400"/>
        </a:p>
      </xdr:txBody>
    </xdr:sp>
    <xdr:clientData/>
  </xdr:twoCellAnchor>
  <xdr:twoCellAnchor>
    <xdr:from>
      <xdr:col>163</xdr:col>
      <xdr:colOff>72887</xdr:colOff>
      <xdr:row>21</xdr:row>
      <xdr:rowOff>6627</xdr:rowOff>
    </xdr:from>
    <xdr:to>
      <xdr:col>170</xdr:col>
      <xdr:colOff>112643</xdr:colOff>
      <xdr:row>35</xdr:row>
      <xdr:rowOff>145775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40149B0-6108-2421-DC3E-5D6C91F07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172</xdr:col>
      <xdr:colOff>0</xdr:colOff>
      <xdr:row>0</xdr:row>
      <xdr:rowOff>0</xdr:rowOff>
    </xdr:from>
    <xdr:to>
      <xdr:col>175</xdr:col>
      <xdr:colOff>311426</xdr:colOff>
      <xdr:row>3</xdr:row>
      <xdr:rowOff>33131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915BCD3-CE41-4AC6-9CEF-CCDF01AE2B69}"/>
            </a:ext>
          </a:extLst>
        </xdr:cNvPr>
        <xdr:cNvSpPr txBox="1"/>
      </xdr:nvSpPr>
      <xdr:spPr>
        <a:xfrm>
          <a:off x="112616974" y="0"/>
          <a:ext cx="2140226" cy="5897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400"/>
            <a:t>Table</a:t>
          </a:r>
          <a:r>
            <a:rPr lang="en-IE" sz="1400" baseline="0"/>
            <a:t> 11. Death Rate relative to 2019</a:t>
          </a:r>
          <a:endParaRPr lang="en-IE" sz="1400"/>
        </a:p>
      </xdr:txBody>
    </xdr:sp>
    <xdr:clientData/>
  </xdr:twoCellAnchor>
  <xdr:twoCellAnchor>
    <xdr:from>
      <xdr:col>170</xdr:col>
      <xdr:colOff>510209</xdr:colOff>
      <xdr:row>19</xdr:row>
      <xdr:rowOff>178905</xdr:rowOff>
    </xdr:from>
    <xdr:to>
      <xdr:col>177</xdr:col>
      <xdr:colOff>410817</xdr:colOff>
      <xdr:row>34</xdr:row>
      <xdr:rowOff>159025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0D87BA4-2174-6E19-B3D0-756C5609F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177</xdr:col>
      <xdr:colOff>0</xdr:colOff>
      <xdr:row>0</xdr:row>
      <xdr:rowOff>0</xdr:rowOff>
    </xdr:from>
    <xdr:to>
      <xdr:col>179</xdr:col>
      <xdr:colOff>921026</xdr:colOff>
      <xdr:row>3</xdr:row>
      <xdr:rowOff>33131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D729FF4-7609-4776-80AE-F0A149234E35}"/>
            </a:ext>
          </a:extLst>
        </xdr:cNvPr>
        <xdr:cNvSpPr txBox="1"/>
      </xdr:nvSpPr>
      <xdr:spPr>
        <a:xfrm>
          <a:off x="115664974" y="0"/>
          <a:ext cx="2140226" cy="5897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400"/>
            <a:t>Table</a:t>
          </a:r>
          <a:r>
            <a:rPr lang="en-IE" sz="1400" baseline="0"/>
            <a:t> 12. Death Rate difference from 2019</a:t>
          </a:r>
          <a:endParaRPr lang="en-IE" sz="1400"/>
        </a:p>
      </xdr:txBody>
    </xdr:sp>
    <xdr:clientData/>
  </xdr:twoCellAnchor>
  <xdr:twoCellAnchor>
    <xdr:from>
      <xdr:col>179</xdr:col>
      <xdr:colOff>0</xdr:colOff>
      <xdr:row>20</xdr:row>
      <xdr:rowOff>53008</xdr:rowOff>
    </xdr:from>
    <xdr:to>
      <xdr:col>185</xdr:col>
      <xdr:colOff>145774</xdr:colOff>
      <xdr:row>35</xdr:row>
      <xdr:rowOff>13252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1A7E959-2902-8D60-3A65-05D7ED95B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imco\Documents\MEGA\MEGAsync\Data_Scientist\Public-Sector\Vaccinations\Vax-Ireland\analysis\EUROSTAT%20Data%20weekly%20deaths%20DB%20-%20IE.xlsm" TargetMode="External"/><Relationship Id="rId1" Type="http://schemas.openxmlformats.org/officeDocument/2006/relationships/externalLinkPath" Target="EUROSTAT%20Data%20weekly%20deaths%20DB%20-%20I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S2010-2022 Vax DB"/>
      <sheetName val="TS2010-2022 CumVax"/>
      <sheetName val="TS2010-2022 PerVax (AG)"/>
      <sheetName val="TS2010-2022 PerVax (AG) (2)"/>
      <sheetName val="TS2010-2022 PerVax"/>
      <sheetName val="TS2010-2022 agegroups"/>
      <sheetName val="Weekly 2010-2022 AG"/>
      <sheetName val="Weekly 2010-2022 Vax_0-4"/>
      <sheetName val="Weekly 2010-2022 Vax_5-9"/>
      <sheetName val="Weekly 2010-2022 Vax_10-14"/>
      <sheetName val="Weekly 2010-2022 Vax_0-14"/>
      <sheetName val="Weekly 2010-2022 Vax_15-19"/>
      <sheetName val="Weekly 2010-2022 Vax_20-24"/>
      <sheetName val="Weekly 2010-2022 Vax_&lt;20"/>
      <sheetName val="Weekly 2010-2022 Vax_15-24"/>
      <sheetName val="Weekly 2010-2022 Vax_25-49"/>
      <sheetName val="Weekly 2010-2022 Vax_50-59"/>
      <sheetName val="Weekly 2010-2022 Vax_60-69"/>
      <sheetName val="Weekly 2010-2022 Vax_70-79"/>
      <sheetName val="Weekly 2010-2022 Vax_80+"/>
      <sheetName val="Weekly 2010-2022 Vax_Total"/>
      <sheetName val="Weekly 2010-2022 Vax_AG"/>
      <sheetName val="TS2010-2022 Vax_agegroups"/>
      <sheetName val="Population Vax_AG"/>
      <sheetName val="TS2010-2022raw DB"/>
      <sheetName val="DB population"/>
      <sheetName val="Master_D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G3" t="str">
            <v>Ireland</v>
          </cell>
        </row>
        <row r="12">
          <cell r="F12" t="str">
            <v>Is week 53</v>
          </cell>
        </row>
        <row r="13">
          <cell r="A13" t="str">
            <v>W01</v>
          </cell>
          <cell r="B13" t="str">
            <v>2010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/>
  <dimension ref="A1:FZ678"/>
  <sheetViews>
    <sheetView tabSelected="1" topLeftCell="FN17" zoomScale="115" zoomScaleNormal="115" workbookViewId="0">
      <selection activeCell="FX40" sqref="FX40"/>
    </sheetView>
  </sheetViews>
  <sheetFormatPr defaultRowHeight="14.4" x14ac:dyDescent="0.3"/>
  <cols>
    <col min="2" max="2" width="9.77734375" bestFit="1" customWidth="1"/>
    <col min="4" max="4" width="10.5546875" bestFit="1" customWidth="1"/>
    <col min="5" max="5" width="10.109375" bestFit="1" customWidth="1"/>
    <col min="8" max="8" width="11.88671875" customWidth="1"/>
    <col min="58" max="58" width="12.21875" customWidth="1"/>
    <col min="59" max="59" width="8.88671875" customWidth="1"/>
    <col min="60" max="62" width="11.5546875" bestFit="1" customWidth="1"/>
    <col min="63" max="63" width="12.77734375" customWidth="1"/>
    <col min="64" max="64" width="8.88671875" customWidth="1"/>
    <col min="65" max="66" width="11.5546875" bestFit="1" customWidth="1"/>
    <col min="67" max="67" width="11.5546875" customWidth="1"/>
    <col min="68" max="69" width="12" customWidth="1"/>
    <col min="70" max="70" width="10" bestFit="1" customWidth="1"/>
    <col min="71" max="71" width="11.21875" customWidth="1"/>
    <col min="72" max="72" width="11.88671875" customWidth="1"/>
    <col min="92" max="92" width="8.88671875" bestFit="1" customWidth="1"/>
    <col min="93" max="93" width="13.5546875" bestFit="1" customWidth="1"/>
    <col min="94" max="94" width="12.44140625" bestFit="1" customWidth="1"/>
    <col min="95" max="99" width="13.5546875" bestFit="1" customWidth="1"/>
    <col min="100" max="101" width="8.88671875" bestFit="1" customWidth="1"/>
    <col min="102" max="102" width="13.5546875" bestFit="1" customWidth="1"/>
    <col min="103" max="103" width="12.88671875" bestFit="1" customWidth="1"/>
    <col min="104" max="106" width="13.5546875" bestFit="1" customWidth="1"/>
    <col min="110" max="110" width="8.88671875" bestFit="1" customWidth="1"/>
    <col min="111" max="111" width="10.5546875" bestFit="1" customWidth="1"/>
    <col min="112" max="119" width="8.88671875" bestFit="1" customWidth="1"/>
    <col min="120" max="120" width="9.109375" bestFit="1" customWidth="1"/>
    <col min="121" max="124" width="8.88671875" bestFit="1" customWidth="1"/>
    <col min="125" max="125" width="12.109375" bestFit="1" customWidth="1"/>
    <col min="128" max="128" width="8.88671875" bestFit="1" customWidth="1"/>
    <col min="129" max="129" width="11" bestFit="1" customWidth="1"/>
    <col min="130" max="133" width="8.88671875" bestFit="1" customWidth="1"/>
    <col min="147" max="147" width="13" customWidth="1"/>
    <col min="170" max="170" width="12.77734375" customWidth="1"/>
    <col min="171" max="171" width="10.109375" bestFit="1" customWidth="1"/>
    <col min="180" max="181" width="14.44140625" bestFit="1" customWidth="1"/>
  </cols>
  <sheetData>
    <row r="1" spans="1:182" x14ac:dyDescent="0.3">
      <c r="AN1" t="s">
        <v>0</v>
      </c>
      <c r="CB1" t="s">
        <v>1</v>
      </c>
      <c r="CC1" s="1">
        <v>10</v>
      </c>
      <c r="CM1" s="2" t="s">
        <v>2</v>
      </c>
      <c r="CN1" t="s">
        <v>3</v>
      </c>
      <c r="CO1" t="str">
        <f ca="1">CONCATENATE('[1]TS2010-2022raw DB'!$G$3, ", evolution of death rate ",$CC$4, ". Age group: ", CO10, ". ",$DG$5)</f>
        <v>Ireland, evolution of death rate (2010-2019). Age group: 0-4. (With Trend Adjsutment)</v>
      </c>
      <c r="CP1" t="str">
        <f ca="1">CONCATENATE('[1]TS2010-2022raw DB'!$G$3, ", evolution of death rate ",$CC$4, ". Age group: ", CP10, ". ",$DG$5)</f>
        <v>Ireland, evolution of death rate (2010-2019). Age group: 5-14. (With Trend Adjsutment)</v>
      </c>
      <c r="CQ1" t="str">
        <f ca="1">CONCATENATE('[1]TS2010-2022raw DB'!$G$3, ", evolution of death rate ",$CC$4, ". Age group: ", CQ10, ". ",$DG$5)</f>
        <v>Ireland, evolution of death rate (2010-2019). Age group: 15-24. (With Trend Adjsutment)</v>
      </c>
      <c r="CR1" t="str">
        <f ca="1">CONCATENATE('[1]TS2010-2022raw DB'!$G$3, ", evolution of death rate ",$CC$4, ". Age group: ", CR10, ". ",$DG$5)</f>
        <v>Ireland, evolution of death rate (2010-2019). Age group: 25-34. (With Trend Adjsutment)</v>
      </c>
      <c r="CS1" t="str">
        <f ca="1">CONCATENATE('[1]TS2010-2022raw DB'!$G$3, ", evolution of death rate ",$CC$4, ". Age group: ", CS10, ". ",$DG$5)</f>
        <v>Ireland, evolution of death rate (2010-2019). Age group: 35-44. (With Trend Adjsutment)</v>
      </c>
      <c r="CT1" t="str">
        <f ca="1">CONCATENATE('[1]TS2010-2022raw DB'!$G$3, ", evolution of death rate ",$CC$4, ". Age group: ", CT10, ". ",$DG$5)</f>
        <v>Ireland, evolution of death rate (2010-2019). Age group: 45-54. (With Trend Adjsutment)</v>
      </c>
      <c r="CU1" t="str">
        <f ca="1">CONCATENATE('[1]TS2010-2022raw DB'!$G$3, ", evolution of death rate ",$CC$4, ". Age group: ", CU10, ". ",$DG$5)</f>
        <v>Ireland, evolution of death rate (2010-2019). Age group: 55-64. (With Trend Adjsutment)</v>
      </c>
      <c r="CV1" t="str">
        <f ca="1">CONCATENATE('[1]TS2010-2022raw DB'!$G$3, ", evolution of death rate ",$CC$4, ". Age group: ", CV10, ". ",$DG$5)</f>
        <v>Ireland, evolution of death rate (2010-2019). Age group: 65-74. (With Trend Adjsutment)</v>
      </c>
      <c r="CW1" t="str">
        <f ca="1">CONCATENATE('[1]TS2010-2022raw DB'!$G$3, ", evolution of death rate ",$CC$4, ". Age group: ", CW10, ". ",$DG$5)</f>
        <v>Ireland, evolution of death rate (2010-2019). Age group: 75+. (With Trend Adjsutment)</v>
      </c>
      <c r="CX1" t="str">
        <f ca="1">CONCATENATE('[1]TS2010-2022raw DB'!$G$3, ", evolution of death rate ",$CC$4, ". Age group: ", CX10, ". ",$DG$5)</f>
        <v>Ireland, evolution of death rate (2010-2019). Age group: Total. (With Trend Adjsutment)</v>
      </c>
      <c r="CY1" t="str">
        <f ca="1">CONCATENATE('[1]TS2010-2022raw DB'!$G$3, ", evolution of death rate ",$CC$4, ". Age group: ", CY10, ". ",$DG$5)</f>
        <v>Ireland, evolution of death rate (2010-2019). Age group: . (With Trend Adjsutment)</v>
      </c>
      <c r="CZ1" t="str">
        <f ca="1">CONCATENATE('[1]TS2010-2022raw DB'!$G$3, ", evolution of death rate ",$CC$4, ". Age group: ", CZ10, ". ",$DG$5)</f>
        <v>Ireland, evolution of death rate (2010-2019). Age group: . (With Trend Adjsutment)</v>
      </c>
      <c r="DA1" t="str">
        <f ca="1">CONCATENATE('[1]TS2010-2022raw DB'!$G$3, ", evolution of death rate ",$CC$4, ". Age group: ", DA10, ". ",$DG$5)</f>
        <v>Ireland, evolution of death rate (2010-2019). Age group: . (With Trend Adjsutment)</v>
      </c>
      <c r="DB1" t="str">
        <f ca="1">CONCATENATE('[1]TS2010-2022raw DB'!$G$3, ", evolution of death rate ",$CC$4, ". Age group: ", DB10, ". ",$DG$5)</f>
        <v>Ireland, evolution of death rate (2010-2019). Age group: . (With Trend Adjsutment)</v>
      </c>
      <c r="DC1" t="str">
        <f ca="1">CONCATENATE('[1]TS2010-2022raw DB'!$G$3, ", evolution of death rate ",$CC$4, ". Age group: ", DC10, ". ",$DG$5)</f>
        <v>Ireland, evolution of death rate (2010-2019). Age group: . (With Trend Adjsutment)</v>
      </c>
      <c r="DF1" s="2" t="s">
        <v>4</v>
      </c>
      <c r="DJ1" t="s">
        <v>3</v>
      </c>
      <c r="DK1" t="str">
        <f>CONCATENATE('[1]TS2010-2022raw DB'!$G$3, ", evolution of death rate (2010-2019). Age group: ", DT10)</f>
        <v xml:space="preserve">Ireland, evolution of death rate (2010-2019). Age group: </v>
      </c>
      <c r="DX1" s="2" t="s">
        <v>5</v>
      </c>
      <c r="EB1" t="s">
        <v>3</v>
      </c>
      <c r="EC1" t="str">
        <f>CONCATENATE('[1]TS2010-2022raw DB'!$G$3, ", evolution of death rate (2010-2019). Age group: ", EL10)</f>
        <v xml:space="preserve">Ireland, evolution of death rate (2010-2019). Age group: </v>
      </c>
      <c r="EP1" s="2" t="s">
        <v>6</v>
      </c>
      <c r="ET1" t="s">
        <v>3</v>
      </c>
      <c r="EU1" t="str">
        <f>CONCATENATE('[1]TS2010-2022raw DB'!$G$3, ", Yearly excess death rate ", $DG$5)</f>
        <v>Ireland, Yearly excess death rate (With Trend Adjsutment)</v>
      </c>
    </row>
    <row r="2" spans="1:182" x14ac:dyDescent="0.3"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CB2" t="s">
        <v>21</v>
      </c>
      <c r="CC2" s="4">
        <f ca="1">OFFSET($BV$21,-$CC$1+1,0)</f>
        <v>2010</v>
      </c>
      <c r="FL2" t="s">
        <v>22</v>
      </c>
      <c r="FM2" t="s">
        <v>23</v>
      </c>
    </row>
    <row r="3" spans="1:182" x14ac:dyDescent="0.3">
      <c r="W3" s="5" t="s">
        <v>24</v>
      </c>
      <c r="X3" s="5">
        <f ca="1">COUNTIF($B$12:$B$674,2022)</f>
        <v>0</v>
      </c>
      <c r="CB3" t="s">
        <v>25</v>
      </c>
      <c r="CC3" s="4">
        <f ca="1">OFFSET($BV$21,0,0)</f>
        <v>2019</v>
      </c>
      <c r="CN3" t="s">
        <v>26</v>
      </c>
      <c r="CO3">
        <f ca="1">INDEX(LINEST(OFFSET(CO$21,-$CC$1+1,0):CO$21,OFFSET($CN$21,-$CC$1+1,0):$CN$21,TRUE,TRUE),1,1)</f>
        <v>-3.0410288409515402E-5</v>
      </c>
      <c r="CP3">
        <f ca="1">INDEX(LINEST(OFFSET(CP$21,-$CC$1+1,0):CP$21,OFFSET($CN$21,-$CC$1+1,0):$CN$21,TRUE,TRUE),1,1)</f>
        <v>-2.9825701618543307E-6</v>
      </c>
      <c r="CQ3">
        <f ca="1">INDEX(LINEST(OFFSET(CQ$21,-$CC$1+1,0):CQ$21,OFFSET($CN$21,-$CC$1+1,0):$CN$21,TRUE,TRUE),1,1)</f>
        <v>-2.6347008334927716E-5</v>
      </c>
      <c r="CR3">
        <f ca="1">INDEX(LINEST(OFFSET(CR$21,-$CC$1+1,0):CR$21,OFFSET($CN$21,-$CC$1+1,0):$CN$21,TRUE,TRUE),1,1)</f>
        <v>-1.3396763810456485E-5</v>
      </c>
      <c r="CS3">
        <f ca="1">INDEX(LINEST(OFFSET(CS$21,-$CC$1+1,0):CS$21,OFFSET($CN$21,-$CC$1+1,0):$CN$21,TRUE,TRUE),1,1)</f>
        <v>-3.058724725105776E-5</v>
      </c>
      <c r="CT3">
        <f ca="1">INDEX(LINEST(OFFSET(CT$21,-$CC$1+1,0):CT$21,OFFSET($CN$21,-$CC$1+1,0):$CN$21,TRUE,TRUE),1,1)</f>
        <v>-6.1235660200836456E-5</v>
      </c>
      <c r="CU3">
        <f ca="1">INDEX(LINEST(OFFSET(CU$21,-$CC$1+1,0):CU$21,OFFSET($CN$21,-$CC$1+1,0):$CN$21,TRUE,TRUE),1,1)</f>
        <v>-1.3163907534167478E-4</v>
      </c>
      <c r="CV3">
        <f ca="1">INDEX(LINEST(OFFSET(CV$21,-$CC$1+1,0):CV$21,OFFSET($CN$21,-$CC$1+1,0):$CN$21,TRUE,TRUE),1,1)</f>
        <v>-3.0413179886018673E-4</v>
      </c>
      <c r="CW3">
        <f ca="1">INDEX(LINEST(OFFSET(CW$21,-$CC$1+1,0):CW$21,OFFSET($CN$21,-$CC$1+1,0):$CN$21,TRUE,TRUE),1,1)</f>
        <v>-7.6714016479297498E-4</v>
      </c>
      <c r="CX3">
        <f ca="1">INDEX(LINEST(OFFSET(CX$21,-$CC$1+1,0):CX$21,OFFSET($CN$21,-$CC$1+1,0):$CN$21,TRUE,TRUE),1,1)</f>
        <v>1.8864635107784683E-5</v>
      </c>
      <c r="DG3" t="s">
        <v>27</v>
      </c>
      <c r="FL3" t="s">
        <v>28</v>
      </c>
      <c r="FM3" t="s">
        <v>29</v>
      </c>
    </row>
    <row r="4" spans="1:182" x14ac:dyDescent="0.3">
      <c r="W4" t="s">
        <v>30</v>
      </c>
      <c r="X4" t="str">
        <f>CONCATENATE('[1]TS2010-2022raw DB'!$G$3, " Yearly Deaths, Age Group: ", X10)</f>
        <v>Ireland Yearly Deaths, Age Group: 0-4</v>
      </c>
      <c r="Y4" t="str">
        <f>CONCATENATE('[1]TS2010-2022raw DB'!$G$3, " Yearly Deaths, Age Group: ", Y10)</f>
        <v>Ireland Yearly Deaths, Age Group: 5-14</v>
      </c>
      <c r="Z4" t="str">
        <f>CONCATENATE('[1]TS2010-2022raw DB'!$G$3, " Yearly Deaths, Age Group: ", Z10)</f>
        <v>Ireland Yearly Deaths, Age Group: 15-24</v>
      </c>
      <c r="AA4" t="str">
        <f>CONCATENATE('[1]TS2010-2022raw DB'!$G$3, " Yearly Deaths, Age Group: ", AA10)</f>
        <v>Ireland Yearly Deaths, Age Group: 25-34</v>
      </c>
      <c r="AB4" t="str">
        <f>CONCATENATE('[1]TS2010-2022raw DB'!$G$3, " Yearly Deaths, Age Group: ", AB10)</f>
        <v>Ireland Yearly Deaths, Age Group: 35-44</v>
      </c>
      <c r="AC4" t="str">
        <f>CONCATENATE('[1]TS2010-2022raw DB'!$G$3, " Yearly Deaths, Age Group: ", AC10)</f>
        <v>Ireland Yearly Deaths, Age Group: 45-54</v>
      </c>
      <c r="AD4" t="str">
        <f>CONCATENATE('[1]TS2010-2022raw DB'!$G$3, " Yearly Deaths, Age Group: ", AD10)</f>
        <v>Ireland Yearly Deaths, Age Group: 55-64</v>
      </c>
      <c r="AE4" t="str">
        <f>CONCATENATE('[1]TS2010-2022raw DB'!$G$3, " Yearly Deaths, Age Group: ", AE10)</f>
        <v>Ireland Yearly Deaths, Age Group: 65-74</v>
      </c>
      <c r="AF4" t="str">
        <f>CONCATENATE('[1]TS2010-2022raw DB'!$G$3, " Yearly Deaths, Age Group: ", AF10)</f>
        <v>Ireland Yearly Deaths, Age Group: 75+</v>
      </c>
      <c r="AG4" t="str">
        <f>CONCATENATE('[1]TS2010-2022raw DB'!$G$3, " Yearly Deaths, Age Group: ", AG10)</f>
        <v>Ireland Yearly Deaths, Age Group: Total</v>
      </c>
      <c r="AH4" t="str">
        <f>CONCATENATE('[1]TS2010-2022raw DB'!$G$3, " Yearly Deaths, Age Group: ", AH10)</f>
        <v>Ireland Yearly Deaths, Age Group: Total XS</v>
      </c>
      <c r="AI4" t="str">
        <f>CONCATENATE('[1]TS2010-2022raw DB'!$G$3, " Yearly Deaths, Age Group: ", AI10)</f>
        <v xml:space="preserve">Ireland Yearly Deaths, Age Group: </v>
      </c>
      <c r="AJ4" t="str">
        <f>CONCATENATE('[1]TS2010-2022raw DB'!$G$3, " Yearly Deaths, Age Group: ", AJ10)</f>
        <v xml:space="preserve">Ireland Yearly Deaths, Age Group: </v>
      </c>
      <c r="AK4" t="str">
        <f>CONCATENATE('[1]TS2010-2022raw DB'!$G$3, " Yearly Deaths, Age Group: ", AK10)</f>
        <v xml:space="preserve">Ireland Yearly Deaths, Age Group: </v>
      </c>
      <c r="BE4" s="2" t="s">
        <v>31</v>
      </c>
      <c r="CB4" t="s">
        <v>32</v>
      </c>
      <c r="CC4" t="str">
        <f ca="1">CONCATENATE("(",CC2, "-",CC3,")")</f>
        <v>(2010-2019)</v>
      </c>
      <c r="CN4" t="s">
        <v>33</v>
      </c>
      <c r="CO4">
        <f ca="1">INDEX(LINEST(OFFSET(CO$21,-$CC$1+1,0):CO$21,OFFSET($CN$21,-$CC$1+1,0):$CN$21,TRUE,TRUE),2,1)</f>
        <v>7.5166146099372683E-6</v>
      </c>
      <c r="CP4">
        <f ca="1">INDEX(LINEST(OFFSET(CP$21,-$CC$1+1,0):CP$21,OFFSET($CN$21,-$CC$1+1,0):$CN$21,TRUE,TRUE),2,1)</f>
        <v>1.2365006015989045E-6</v>
      </c>
      <c r="CQ4">
        <f ca="1">INDEX(LINEST(OFFSET(CQ$21,-$CC$1+1,0):CQ$21,OFFSET($CN$21,-$CC$1+1,0):$CN$21,TRUE,TRUE),2,1)</f>
        <v>3.5121898162372712E-6</v>
      </c>
      <c r="CR4">
        <f ca="1">INDEX(LINEST(OFFSET(CR$21,-$CC$1+1,0):CR$21,OFFSET($CN$21,-$CC$1+1,0):$CN$21,TRUE,TRUE),2,1)</f>
        <v>3.3481006332504785E-6</v>
      </c>
      <c r="CS4">
        <f ca="1">INDEX(LINEST(OFFSET(CS$21,-$CC$1+1,0):CS$21,OFFSET($CN$21,-$CC$1+1,0):$CN$21,TRUE,TRUE),2,1)</f>
        <v>7.6315256233375477E-6</v>
      </c>
      <c r="CT4">
        <f ca="1">INDEX(LINEST(OFFSET(CT$21,-$CC$1+1,0):CT$21,OFFSET($CN$21,-$CC$1+1,0):$CN$21,TRUE,TRUE),2,1)</f>
        <v>7.7864053823170511E-6</v>
      </c>
      <c r="CU4">
        <f ca="1">INDEX(LINEST(OFFSET(CU$21,-$CC$1+1,0):CU$21,OFFSET($CN$21,-$CC$1+1,0):$CN$21,TRUE,TRUE),2,1)</f>
        <v>1.9964465547647393E-5</v>
      </c>
      <c r="CV4">
        <f ca="1">INDEX(LINEST(OFFSET(CV$21,-$CC$1+1,0):CV$21,OFFSET($CN$21,-$CC$1+1,0):$CN$21,TRUE,TRUE),2,1)</f>
        <v>2.8400411601033946E-5</v>
      </c>
      <c r="CW4">
        <f ca="1">INDEX(LINEST(OFFSET(CW$21,-$CC$1+1,0):CW$21,OFFSET($CN$21,-$CC$1+1,0):$CN$21,TRUE,TRUE),2,1)</f>
        <v>2.0480670253059712E-4</v>
      </c>
      <c r="CX4">
        <f ca="1">INDEX(LINEST(OFFSET(CX$21,-$CC$1+1,0):CX$21,OFFSET($CN$21,-$CC$1+1,0):$CN$21,TRUE,TRUE),2,1)</f>
        <v>1.2044534290480419E-5</v>
      </c>
      <c r="DG4" s="5" t="b">
        <v>1</v>
      </c>
      <c r="EW4" t="s">
        <v>30</v>
      </c>
    </row>
    <row r="5" spans="1:182" x14ac:dyDescent="0.3">
      <c r="F5" t="s">
        <v>34</v>
      </c>
      <c r="G5" s="6">
        <f t="shared" ref="G5:S5" si="0">BW8</f>
        <v>-1.3222543180788396E-2</v>
      </c>
      <c r="H5" s="6">
        <f t="shared" si="0"/>
        <v>1.3489380808679341E-2</v>
      </c>
      <c r="I5" s="6">
        <f t="shared" si="0"/>
        <v>4.1269378127784433E-3</v>
      </c>
      <c r="J5" s="6">
        <f t="shared" si="0"/>
        <v>-1.5924948890426439E-2</v>
      </c>
      <c r="K5" s="6">
        <f t="shared" si="0"/>
        <v>1.2879542162640025E-2</v>
      </c>
      <c r="L5" s="6">
        <f t="shared" si="0"/>
        <v>1.9161797800683406E-2</v>
      </c>
      <c r="M5" s="6">
        <f t="shared" si="0"/>
        <v>2.0694080031255429E-2</v>
      </c>
      <c r="N5" s="6">
        <f t="shared" si="0"/>
        <v>3.5187749725606211E-2</v>
      </c>
      <c r="O5" s="6">
        <f t="shared" si="0"/>
        <v>3.4385138613891177E-2</v>
      </c>
      <c r="P5" s="6">
        <f t="shared" si="0"/>
        <v>1.029402845679143E-2</v>
      </c>
      <c r="Q5" s="6">
        <f t="shared" si="0"/>
        <v>0</v>
      </c>
      <c r="R5" s="6">
        <f t="shared" si="0"/>
        <v>0</v>
      </c>
      <c r="S5" s="6">
        <f t="shared" si="0"/>
        <v>0</v>
      </c>
      <c r="T5" s="6">
        <f>CI8</f>
        <v>0</v>
      </c>
      <c r="U5" s="6">
        <f>CJ8</f>
        <v>0</v>
      </c>
      <c r="BE5" t="s">
        <v>35</v>
      </c>
      <c r="BF5">
        <v>0</v>
      </c>
      <c r="BG5">
        <v>5</v>
      </c>
      <c r="BH5">
        <v>10</v>
      </c>
      <c r="BI5">
        <v>15</v>
      </c>
      <c r="BJ5">
        <v>20</v>
      </c>
      <c r="BK5">
        <v>25</v>
      </c>
      <c r="BL5">
        <v>50</v>
      </c>
      <c r="BM5">
        <v>60</v>
      </c>
      <c r="BN5">
        <v>70</v>
      </c>
      <c r="BO5">
        <v>80</v>
      </c>
      <c r="BP5">
        <v>-1</v>
      </c>
      <c r="BQ5">
        <v>0</v>
      </c>
      <c r="BR5">
        <v>15</v>
      </c>
      <c r="BS5">
        <v>45</v>
      </c>
      <c r="BT5">
        <v>0</v>
      </c>
      <c r="CN5" t="s">
        <v>36</v>
      </c>
      <c r="CO5">
        <f ca="1">INDEX(LINEST(OFFSET(CO$21,-$CC$1+1,0):CO$21,OFFSET($CN$21,-$CC$1+1,0):$CN$21,TRUE,TRUE),1,2)</f>
        <v>6.2008718533224649E-2</v>
      </c>
      <c r="CP5">
        <f ca="1">INDEX(LINEST(OFFSET(CP$21,-$CC$1+1,0):CP$21,OFFSET($CN$21,-$CC$1+1,0):$CN$21,TRUE,TRUE),1,2)</f>
        <v>6.0860427240771566E-3</v>
      </c>
      <c r="CQ5">
        <f ca="1">INDEX(LINEST(OFFSET(CQ$21,-$CC$1+1,0):CQ$21,OFFSET($CN$21,-$CC$1+1,0):$CN$21,TRUE,TRUE),1,2)</f>
        <v>5.3431753324999387E-2</v>
      </c>
      <c r="CR5">
        <f ca="1">INDEX(LINEST(OFFSET(CR$21,-$CC$1+1,0):CR$21,OFFSET($CN$21,-$CC$1+1,0):$CN$21,TRUE,TRUE),1,2)</f>
        <v>2.7544063687642052E-2</v>
      </c>
      <c r="CS5">
        <f ca="1">INDEX(LINEST(OFFSET(CS$21,-$CC$1+1,0):CS$21,OFFSET($CN$21,-$CC$1+1,0):$CN$21,TRUE,TRUE),1,2)</f>
        <v>6.2552001093860179E-2</v>
      </c>
      <c r="CT5">
        <f ca="1">INDEX(LINEST(OFFSET(CT$21,-$CC$1+1,0):CT$21,OFFSET($CN$21,-$CC$1+1,0):$CN$21,TRUE,TRUE),1,2)</f>
        <v>0.12564864477870263</v>
      </c>
      <c r="CU5">
        <f ca="1">INDEX(LINEST(OFFSET(CU$21,-$CC$1+1,0):CU$21,OFFSET($CN$21,-$CC$1+1,0):$CN$21,TRUE,TRUE),1,2)</f>
        <v>0.27098677221433559</v>
      </c>
      <c r="CV5">
        <f ca="1">INDEX(LINEST(OFFSET(CV$21,-$CC$1+1,0):CV$21,OFFSET($CN$21,-$CC$1+1,0):$CN$21,TRUE,TRUE),1,2)</f>
        <v>0.62778682404349306</v>
      </c>
      <c r="CW5">
        <f ca="1">INDEX(LINEST(OFFSET(CW$21,-$CC$1+1,0):CW$21,OFFSET($CN$21,-$CC$1+1,0):$CN$21,TRUE,TRUE),1,2)</f>
        <v>1.619189329752343</v>
      </c>
      <c r="CX5">
        <f ca="1">INDEX(LINEST(OFFSET(CX$21,-$CC$1+1,0):CX$21,OFFSET($CN$21,-$CC$1+1,0):$CN$21,TRUE,TRUE),1,2)</f>
        <v>-3.1678645187354276E-2</v>
      </c>
      <c r="DG5" t="str">
        <f>IF(DG4,"(With Trend Adjsutment)", "(ref: death rate 2019)")</f>
        <v>(With Trend Adjsutment)</v>
      </c>
    </row>
    <row r="6" spans="1:182" x14ac:dyDescent="0.3">
      <c r="F6" t="s">
        <v>39</v>
      </c>
      <c r="G6" s="6">
        <f t="shared" ref="G6:S6" si="1">AO8</f>
        <v>-4.4795766278680427E-2</v>
      </c>
      <c r="H6" s="6">
        <f t="shared" si="1"/>
        <v>-1.2143934496875675E-2</v>
      </c>
      <c r="I6" s="6">
        <f t="shared" si="1"/>
        <v>-5.135965900208446E-2</v>
      </c>
      <c r="J6" s="6">
        <f t="shared" si="1"/>
        <v>-5.8858295519063498E-2</v>
      </c>
      <c r="K6" s="6">
        <f t="shared" si="1"/>
        <v>5.7924489665810205E-3</v>
      </c>
      <c r="L6" s="6">
        <f t="shared" si="1"/>
        <v>-9.1649982036487996E-4</v>
      </c>
      <c r="M6" s="6">
        <f t="shared" si="1"/>
        <v>8.3163105510850825E-3</v>
      </c>
      <c r="N6" s="6">
        <f t="shared" si="1"/>
        <v>1.5291305721265313E-2</v>
      </c>
      <c r="O6" s="6">
        <f t="shared" si="1"/>
        <v>1.9186847132135077E-2</v>
      </c>
      <c r="P6" s="6">
        <f t="shared" si="1"/>
        <v>1.3690066438138925E-2</v>
      </c>
      <c r="Q6" s="6">
        <f t="shared" si="1"/>
        <v>0</v>
      </c>
      <c r="R6" s="6">
        <f t="shared" si="1"/>
        <v>0</v>
      </c>
      <c r="S6" s="6">
        <f t="shared" si="1"/>
        <v>0</v>
      </c>
      <c r="T6" s="6">
        <f>BA8</f>
        <v>0</v>
      </c>
      <c r="U6" s="6">
        <f>BB8</f>
        <v>0</v>
      </c>
      <c r="W6" s="2" t="s">
        <v>40</v>
      </c>
      <c r="BE6" t="s">
        <v>41</v>
      </c>
      <c r="BF6">
        <v>4</v>
      </c>
      <c r="BG6">
        <v>9</v>
      </c>
      <c r="BH6">
        <v>14</v>
      </c>
      <c r="BI6">
        <v>19</v>
      </c>
      <c r="BJ6">
        <v>24</v>
      </c>
      <c r="BK6">
        <v>49</v>
      </c>
      <c r="BL6">
        <v>59</v>
      </c>
      <c r="BM6">
        <v>69</v>
      </c>
      <c r="BN6">
        <v>79</v>
      </c>
      <c r="BO6">
        <v>99</v>
      </c>
      <c r="BP6">
        <v>-1</v>
      </c>
      <c r="BQ6">
        <v>14</v>
      </c>
      <c r="BR6">
        <v>24</v>
      </c>
      <c r="BS6">
        <v>64</v>
      </c>
      <c r="BT6">
        <v>19</v>
      </c>
      <c r="BV6" s="2" t="s">
        <v>42</v>
      </c>
      <c r="CN6" t="s">
        <v>43</v>
      </c>
      <c r="CO6">
        <f ca="1">CO5/ INDEX(LINEST(OFFSET(CO$21,-$CC$1+1,0):CO$21,OFFSET($CN$21,-$CC$1+1,0):$CN$21,TRUE,TRUE),2,2)</f>
        <v>4.0950834794810893</v>
      </c>
      <c r="CP6">
        <f ca="1">CP5/ INDEX(LINEST(OFFSET(CP$21,-$CC$1+1,0):CP$21,OFFSET($CN$21,-$CC$1+1,0):$CN$21,TRUE,TRUE),2,2)</f>
        <v>2.4432783776656151</v>
      </c>
      <c r="CQ6">
        <f ca="1">CQ5/ INDEX(LINEST(OFFSET(CQ$21,-$CC$1+1,0):CQ$21,OFFSET($CN$21,-$CC$1+1,0):$CN$21,TRUE,TRUE),2,2)</f>
        <v>7.5518565709981855</v>
      </c>
      <c r="CR6">
        <f ca="1">CR5/ INDEX(LINEST(OFFSET(CR$21,-$CC$1+1,0):CR$21,OFFSET($CN$21,-$CC$1+1,0):$CN$21,TRUE,TRUE),2,2)</f>
        <v>4.0837749203938101</v>
      </c>
      <c r="CS6">
        <f ca="1">CS5/ INDEX(LINEST(OFFSET(CS$21,-$CC$1+1,0):CS$21,OFFSET($CN$21,-$CC$1+1,0):$CN$21,TRUE,TRUE),2,2)</f>
        <v>4.0687605107568654</v>
      </c>
      <c r="CT6">
        <f ca="1">CT5/ INDEX(LINEST(OFFSET(CT$21,-$CC$1+1,0):CT$21,OFFSET($CN$21,-$CC$1+1,0):$CN$21,TRUE,TRUE),2,2)</f>
        <v>8.0103793760757629</v>
      </c>
      <c r="CU6">
        <f ca="1">CU5/ INDEX(LINEST(OFFSET(CU$21,-$CC$1+1,0):CU$21,OFFSET($CN$21,-$CC$1+1,0):$CN$21,TRUE,TRUE),2,2)</f>
        <v>6.737870974518601</v>
      </c>
      <c r="CV6">
        <f ca="1">CV5/ INDEX(LINEST(OFFSET(CV$21,-$CC$1+1,0):CV$21,OFFSET($CN$21,-$CC$1+1,0):$CN$21,TRUE,TRUE),2,2)</f>
        <v>10.972860276305054</v>
      </c>
      <c r="CW6">
        <f ca="1">CW5/ INDEX(LINEST(OFFSET(CW$21,-$CC$1+1,0):CW$21,OFFSET($CN$21,-$CC$1+1,0):$CN$21,TRUE,TRUE),2,2)</f>
        <v>3.9245128438250356</v>
      </c>
      <c r="CX6">
        <f ca="1">CX5/ INDEX(LINEST(OFFSET(CX$21,-$CC$1+1,0):CX$21,OFFSET($CN$21,-$CC$1+1,0):$CN$21,TRUE,TRUE),2,2)</f>
        <v>-1.305596190217706</v>
      </c>
    </row>
    <row r="7" spans="1:182" x14ac:dyDescent="0.3">
      <c r="AO7" s="6">
        <f>BW8</f>
        <v>-1.3222543180788396E-2</v>
      </c>
      <c r="AP7" s="6">
        <f t="shared" ref="AP7:AX7" si="2">BX8</f>
        <v>1.3489380808679341E-2</v>
      </c>
      <c r="AQ7" s="6">
        <f t="shared" si="2"/>
        <v>4.1269378127784433E-3</v>
      </c>
      <c r="AR7" s="6">
        <f t="shared" si="2"/>
        <v>-1.5924948890426439E-2</v>
      </c>
      <c r="AS7" s="6">
        <f t="shared" si="2"/>
        <v>1.2879542162640025E-2</v>
      </c>
      <c r="AT7" s="6">
        <f t="shared" si="2"/>
        <v>1.9161797800683406E-2</v>
      </c>
      <c r="AU7" s="6">
        <f t="shared" si="2"/>
        <v>2.0694080031255429E-2</v>
      </c>
      <c r="AV7" s="6">
        <f t="shared" si="2"/>
        <v>3.5187749725606211E-2</v>
      </c>
      <c r="AW7" s="6">
        <f t="shared" si="2"/>
        <v>3.4385138613891177E-2</v>
      </c>
      <c r="AX7" s="6">
        <f t="shared" si="2"/>
        <v>1.029402845679143E-2</v>
      </c>
      <c r="AY7" s="6"/>
      <c r="AZ7" s="6"/>
      <c r="BA7" s="6"/>
      <c r="BB7" s="6"/>
      <c r="BC7" s="6"/>
      <c r="CN7" t="s">
        <v>44</v>
      </c>
      <c r="CO7" s="12">
        <f t="shared" ref="CO7:CX7" ca="1" si="3">CO$21/OFFSET(CO$21,-$CC$1+1,0)-1</f>
        <v>-0.26270781912168772</v>
      </c>
      <c r="CP7" s="12">
        <f t="shared" ca="1" si="3"/>
        <v>-0.27971221513098399</v>
      </c>
      <c r="CQ7" s="12">
        <f t="shared" ca="1" si="3"/>
        <v>-0.41597477960049101</v>
      </c>
      <c r="CR7" s="12">
        <f t="shared" ca="1" si="3"/>
        <v>-0.16425748976219567</v>
      </c>
      <c r="CS7" s="12">
        <f t="shared" ca="1" si="3"/>
        <v>-0.16022976387718846</v>
      </c>
      <c r="CT7" s="12">
        <f t="shared" ca="1" si="3"/>
        <v>-0.17176414433908227</v>
      </c>
      <c r="CU7" s="12">
        <f t="shared" ca="1" si="3"/>
        <v>-0.12422688052438458</v>
      </c>
      <c r="CV7" s="12">
        <f t="shared" ca="1" si="3"/>
        <v>-0.15698001378025972</v>
      </c>
      <c r="CW7" s="12">
        <f t="shared" ca="1" si="3"/>
        <v>-9.3459611853651925E-2</v>
      </c>
      <c r="CX7" s="12">
        <f t="shared" ca="1" si="3"/>
        <v>4.5318765271390671E-2</v>
      </c>
      <c r="CY7" s="12"/>
      <c r="CZ7" s="12"/>
      <c r="DA7" s="12"/>
      <c r="DB7" s="12"/>
      <c r="DC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M7" t="s">
        <v>45</v>
      </c>
      <c r="FN7" s="13">
        <v>44561</v>
      </c>
      <c r="FO7" s="13">
        <v>44713</v>
      </c>
    </row>
    <row r="8" spans="1:182" x14ac:dyDescent="0.3">
      <c r="F8" t="s">
        <v>46</v>
      </c>
      <c r="AN8" t="s">
        <v>47</v>
      </c>
      <c r="AO8" s="16">
        <f>AVERAGE(AO17:AO21)</f>
        <v>-4.4795766278680427E-2</v>
      </c>
      <c r="AP8" s="16">
        <f>AVERAGE(AP17:AP21)</f>
        <v>-1.2143934496875675E-2</v>
      </c>
      <c r="AQ8" s="16">
        <f>AVERAGE(AQ17:AQ21)</f>
        <v>-5.135965900208446E-2</v>
      </c>
      <c r="AR8" s="16">
        <f t="shared" ref="AR8:AX8" si="4">AVERAGE(AR17:AR21)</f>
        <v>-5.8858295519063498E-2</v>
      </c>
      <c r="AS8" s="16">
        <f t="shared" si="4"/>
        <v>5.7924489665810205E-3</v>
      </c>
      <c r="AT8" s="16">
        <f t="shared" si="4"/>
        <v>-9.1649982036487996E-4</v>
      </c>
      <c r="AU8" s="16">
        <f t="shared" si="4"/>
        <v>8.3163105510850825E-3</v>
      </c>
      <c r="AV8" s="16">
        <f t="shared" si="4"/>
        <v>1.5291305721265313E-2</v>
      </c>
      <c r="AW8" s="16">
        <f t="shared" si="4"/>
        <v>1.9186847132135077E-2</v>
      </c>
      <c r="AX8" s="16">
        <f t="shared" si="4"/>
        <v>1.3690066438138925E-2</v>
      </c>
      <c r="AY8" s="16"/>
      <c r="AZ8" s="16"/>
      <c r="BA8" s="16"/>
      <c r="BB8" s="16"/>
      <c r="BC8" s="16"/>
      <c r="BD8" s="16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V8" t="s">
        <v>47</v>
      </c>
      <c r="BW8" s="16">
        <f>AVERAGE(BW13:BW24)</f>
        <v>-1.3222543180788396E-2</v>
      </c>
      <c r="BX8" s="16">
        <f>AVERAGE(BX13:BX24)</f>
        <v>1.3489380808679341E-2</v>
      </c>
      <c r="BY8" s="16">
        <f>AVERAGE(BY13:BY24)</f>
        <v>4.1269378127784433E-3</v>
      </c>
      <c r="BZ8" s="16">
        <f>AVERAGE(BZ13:BZ24)</f>
        <v>-1.5924948890426439E-2</v>
      </c>
      <c r="CA8" s="16">
        <f t="shared" ref="CA8:CF8" si="5">AVERAGE(CA13:CA24)</f>
        <v>1.2879542162640025E-2</v>
      </c>
      <c r="CB8" s="16">
        <f t="shared" si="5"/>
        <v>1.9161797800683406E-2</v>
      </c>
      <c r="CC8" s="16">
        <f t="shared" si="5"/>
        <v>2.0694080031255429E-2</v>
      </c>
      <c r="CD8" s="16">
        <f t="shared" si="5"/>
        <v>3.5187749725606211E-2</v>
      </c>
      <c r="CE8" s="16">
        <f t="shared" si="5"/>
        <v>3.4385138613891177E-2</v>
      </c>
      <c r="CF8" s="16">
        <f t="shared" si="5"/>
        <v>1.029402845679143E-2</v>
      </c>
      <c r="CG8" s="16"/>
      <c r="CH8" s="16"/>
      <c r="CI8" s="16"/>
      <c r="CJ8" s="16"/>
      <c r="CK8" s="16"/>
      <c r="CN8" t="s">
        <v>47</v>
      </c>
      <c r="CO8" s="16">
        <f ca="1">AVERAGE(OFFSET(CO$21,-$CC$1+1,0):CO$21)</f>
        <v>7.471925322558732E-4</v>
      </c>
      <c r="CP8" s="16">
        <f ca="1">AVERAGE(OFFSET(CP$21,-$CC$1+1,0):CP$21)</f>
        <v>7.7655133021607145E-5</v>
      </c>
      <c r="CQ8" s="16">
        <f ca="1">AVERAGE(OFFSET(CQ$21,-$CC$1+1,0):CQ$21)</f>
        <v>3.5570503428750469E-4</v>
      </c>
      <c r="CR8" s="16">
        <f ca="1">AVERAGE(OFFSET(CR$21,-$CC$1+1,0):CR$21)</f>
        <v>5.5628299147746497E-4</v>
      </c>
      <c r="CS8" s="16">
        <f ca="1">AVERAGE(OFFSET(CS$21,-$CC$1+1,0):CS$21)</f>
        <v>9.3399150660432241E-4</v>
      </c>
      <c r="CT8" s="16">
        <f ca="1">AVERAGE(OFFSET(CT$21,-$CC$1+1,0):CT$21)</f>
        <v>2.2894073041176003E-3</v>
      </c>
      <c r="CU8" s="16">
        <f ca="1">AVERAGE(OFFSET(CU$21,-$CC$1+1,0):CU$21)</f>
        <v>5.7998549385317689E-3</v>
      </c>
      <c r="CV8" s="16">
        <f ca="1">AVERAGE(OFFSET(CV$21,-$CC$1+1,0):CV$21)</f>
        <v>1.5113315239646829E-2</v>
      </c>
      <c r="CW8" s="16">
        <f ca="1">AVERAGE(OFFSET(CW$21,-$CC$1+1,0):CW$21)</f>
        <v>7.3785467776894945E-2</v>
      </c>
      <c r="CX8" s="16">
        <f ca="1">AVERAGE(OFFSET(CX$21,-$CC$1+1,0):CX$21)</f>
        <v>6.3241622372779693E-3</v>
      </c>
      <c r="CY8" s="16"/>
      <c r="CZ8" s="16"/>
      <c r="DA8" s="16"/>
      <c r="DB8" s="16"/>
      <c r="DC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I8">
        <v>0</v>
      </c>
      <c r="FJ8">
        <v>1</v>
      </c>
      <c r="FK8">
        <v>2</v>
      </c>
    </row>
    <row r="9" spans="1:182" x14ac:dyDescent="0.3">
      <c r="F9" t="s">
        <v>48</v>
      </c>
      <c r="G9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12</v>
      </c>
      <c r="N9" s="4">
        <v>14</v>
      </c>
      <c r="O9" s="4">
        <v>16</v>
      </c>
      <c r="P9" s="4">
        <v>18</v>
      </c>
      <c r="Q9" s="4">
        <v>21</v>
      </c>
      <c r="R9" s="4"/>
      <c r="S9" s="4"/>
      <c r="T9" s="4"/>
      <c r="U9" s="4">
        <v>7</v>
      </c>
      <c r="V9" s="4"/>
      <c r="W9" s="4" t="s">
        <v>49</v>
      </c>
      <c r="X9" s="4">
        <v>0</v>
      </c>
      <c r="Y9" s="4">
        <v>1</v>
      </c>
      <c r="Z9" s="4">
        <v>2</v>
      </c>
      <c r="AA9" s="4">
        <v>3</v>
      </c>
      <c r="AB9" s="4">
        <v>4</v>
      </c>
      <c r="AC9" s="4">
        <v>5</v>
      </c>
      <c r="AD9" s="4">
        <v>6</v>
      </c>
      <c r="AE9" s="4">
        <v>7</v>
      </c>
      <c r="AF9" s="4">
        <v>8</v>
      </c>
      <c r="AG9" s="4">
        <v>9</v>
      </c>
      <c r="AH9" s="4"/>
      <c r="AI9" s="4"/>
      <c r="AJ9" s="4"/>
      <c r="AK9" s="4"/>
      <c r="AL9" s="4"/>
      <c r="AM9" s="4"/>
      <c r="AO9" s="4">
        <v>0</v>
      </c>
      <c r="AP9" s="4">
        <v>1</v>
      </c>
      <c r="AQ9" s="4">
        <v>2</v>
      </c>
      <c r="AR9" s="4">
        <v>3</v>
      </c>
      <c r="AS9" s="4">
        <v>4</v>
      </c>
      <c r="AT9" s="4">
        <v>5</v>
      </c>
      <c r="AU9" s="4">
        <v>6</v>
      </c>
      <c r="AV9" s="4">
        <v>7</v>
      </c>
      <c r="BE9" s="4" t="s">
        <v>49</v>
      </c>
      <c r="BF9" s="4">
        <v>0</v>
      </c>
      <c r="BG9" s="4">
        <v>1</v>
      </c>
      <c r="BH9" s="4">
        <v>2</v>
      </c>
      <c r="BI9" s="4">
        <v>3</v>
      </c>
      <c r="BJ9" s="4">
        <v>4</v>
      </c>
      <c r="BK9" s="4">
        <v>5</v>
      </c>
      <c r="BL9" s="4">
        <v>6</v>
      </c>
      <c r="BM9" s="4">
        <v>7</v>
      </c>
      <c r="BN9" s="4">
        <v>8</v>
      </c>
      <c r="BO9" s="4">
        <v>9</v>
      </c>
      <c r="BP9" s="4"/>
      <c r="BW9" s="4">
        <v>0</v>
      </c>
      <c r="BX9" s="4">
        <v>1</v>
      </c>
      <c r="BY9" s="4">
        <v>2</v>
      </c>
      <c r="BZ9" s="4">
        <v>3</v>
      </c>
      <c r="CA9" s="4">
        <v>4</v>
      </c>
      <c r="CB9" s="4">
        <v>5</v>
      </c>
      <c r="CC9" s="4">
        <v>6</v>
      </c>
      <c r="CD9" s="4">
        <v>7</v>
      </c>
      <c r="CO9" s="4">
        <v>0</v>
      </c>
      <c r="CP9" s="4">
        <v>1</v>
      </c>
      <c r="CQ9" s="4">
        <v>2</v>
      </c>
      <c r="CR9" s="4">
        <v>3</v>
      </c>
      <c r="CS9" s="4">
        <v>4</v>
      </c>
      <c r="CT9" s="4">
        <v>5</v>
      </c>
      <c r="CU9" s="4">
        <v>6</v>
      </c>
      <c r="CV9" s="4">
        <v>7</v>
      </c>
      <c r="DG9" s="4">
        <v>0</v>
      </c>
      <c r="DH9" s="4">
        <v>1</v>
      </c>
      <c r="DI9" s="4">
        <v>2</v>
      </c>
      <c r="DJ9" s="4">
        <v>3</v>
      </c>
      <c r="DK9" s="4">
        <v>4</v>
      </c>
      <c r="DL9" s="4">
        <v>5</v>
      </c>
      <c r="DM9" s="4">
        <v>6</v>
      </c>
      <c r="DN9" s="4">
        <v>7</v>
      </c>
      <c r="DY9" s="4">
        <v>0</v>
      </c>
      <c r="DZ9" s="4">
        <v>1</v>
      </c>
      <c r="EA9" s="4">
        <v>2</v>
      </c>
      <c r="EB9" s="4">
        <v>3</v>
      </c>
      <c r="EC9" s="4">
        <v>4</v>
      </c>
      <c r="ED9" s="4">
        <v>5</v>
      </c>
      <c r="EE9" s="4">
        <v>6</v>
      </c>
      <c r="EF9" s="4">
        <v>7</v>
      </c>
      <c r="EQ9" s="4">
        <v>0</v>
      </c>
      <c r="ER9" s="4">
        <v>1</v>
      </c>
      <c r="ES9" s="4">
        <v>2</v>
      </c>
      <c r="ET9" s="4">
        <v>3</v>
      </c>
      <c r="EU9" s="4">
        <v>4</v>
      </c>
      <c r="EV9" s="4">
        <v>5</v>
      </c>
      <c r="EW9" s="4">
        <v>6</v>
      </c>
      <c r="EX9" s="4">
        <v>7</v>
      </c>
      <c r="FI9">
        <v>2020</v>
      </c>
      <c r="FJ9">
        <v>2021</v>
      </c>
      <c r="FK9">
        <v>2022</v>
      </c>
      <c r="FL9" t="s">
        <v>50</v>
      </c>
      <c r="FM9" t="s">
        <v>51</v>
      </c>
      <c r="FN9" t="s">
        <v>52</v>
      </c>
      <c r="FO9" t="s">
        <v>53</v>
      </c>
      <c r="FQ9" s="37" t="s">
        <v>100</v>
      </c>
      <c r="FR9" s="37" t="s">
        <v>101</v>
      </c>
      <c r="FS9" s="37" t="s">
        <v>102</v>
      </c>
      <c r="FT9" s="37" t="s">
        <v>103</v>
      </c>
      <c r="FW9" s="37" t="s">
        <v>100</v>
      </c>
      <c r="FX9" s="37" t="s">
        <v>101</v>
      </c>
      <c r="FY9" s="37" t="s">
        <v>102</v>
      </c>
      <c r="FZ9" s="37" t="s">
        <v>103</v>
      </c>
    </row>
    <row r="10" spans="1:182" x14ac:dyDescent="0.3">
      <c r="F10" t="s">
        <v>55</v>
      </c>
      <c r="G10" s="17" t="s">
        <v>56</v>
      </c>
      <c r="H10" s="17" t="s">
        <v>57</v>
      </c>
      <c r="I10" s="17" t="s">
        <v>58</v>
      </c>
      <c r="J10" s="17" t="s">
        <v>59</v>
      </c>
      <c r="K10" s="17" t="s">
        <v>60</v>
      </c>
      <c r="L10" s="17" t="s">
        <v>61</v>
      </c>
      <c r="M10" s="17" t="s">
        <v>62</v>
      </c>
      <c r="N10" s="17" t="s">
        <v>63</v>
      </c>
      <c r="O10" s="17" t="s">
        <v>64</v>
      </c>
      <c r="P10" s="4" t="s">
        <v>65</v>
      </c>
      <c r="Q10" s="4" t="s">
        <v>66</v>
      </c>
      <c r="R10" s="17" t="s">
        <v>67</v>
      </c>
      <c r="S10" s="17" t="s">
        <v>68</v>
      </c>
      <c r="T10" s="17" t="s">
        <v>69</v>
      </c>
      <c r="U10" s="17" t="s">
        <v>70</v>
      </c>
      <c r="V10" s="4"/>
      <c r="W10" t="s">
        <v>55</v>
      </c>
      <c r="X10" s="37" t="s">
        <v>56</v>
      </c>
      <c r="Y10" s="37" t="s">
        <v>92</v>
      </c>
      <c r="Z10" s="37" t="s">
        <v>68</v>
      </c>
      <c r="AA10" s="37" t="s">
        <v>93</v>
      </c>
      <c r="AB10" s="37" t="s">
        <v>94</v>
      </c>
      <c r="AC10" s="37" t="s">
        <v>95</v>
      </c>
      <c r="AD10" s="37" t="s">
        <v>96</v>
      </c>
      <c r="AE10" s="37" t="s">
        <v>97</v>
      </c>
      <c r="AF10" s="37" t="s">
        <v>98</v>
      </c>
      <c r="AG10" s="37" t="s">
        <v>66</v>
      </c>
      <c r="AH10" s="37" t="s">
        <v>99</v>
      </c>
      <c r="AI10" s="17"/>
      <c r="AJ10" s="17"/>
      <c r="AK10" s="17"/>
      <c r="AL10" s="17"/>
      <c r="AM10" s="4"/>
      <c r="AO10" s="17" t="str">
        <f>X10</f>
        <v>0-4</v>
      </c>
      <c r="AP10" s="17" t="str">
        <f t="shared" ref="AP10:AX10" si="6">Y10</f>
        <v>5-14</v>
      </c>
      <c r="AQ10" s="17" t="str">
        <f t="shared" si="6"/>
        <v>15-24</v>
      </c>
      <c r="AR10" s="17" t="str">
        <f t="shared" si="6"/>
        <v>25-34</v>
      </c>
      <c r="AS10" s="17" t="str">
        <f t="shared" si="6"/>
        <v>35-44</v>
      </c>
      <c r="AT10" s="17" t="str">
        <f t="shared" si="6"/>
        <v>45-54</v>
      </c>
      <c r="AU10" s="17" t="str">
        <f t="shared" si="6"/>
        <v>55-64</v>
      </c>
      <c r="AV10" s="17" t="str">
        <f t="shared" si="6"/>
        <v>65-74</v>
      </c>
      <c r="AW10" s="17" t="str">
        <f t="shared" si="6"/>
        <v>75+</v>
      </c>
      <c r="AX10" s="17" t="str">
        <f t="shared" si="6"/>
        <v>Total</v>
      </c>
      <c r="AY10" s="17"/>
      <c r="AZ10" s="17"/>
      <c r="BA10" s="17"/>
      <c r="BB10" s="17"/>
      <c r="BC10" s="17"/>
      <c r="BD10" s="4"/>
      <c r="BE10" t="s">
        <v>55</v>
      </c>
      <c r="BF10" s="17" t="str">
        <f>AO10</f>
        <v>0-4</v>
      </c>
      <c r="BG10" s="17" t="str">
        <f t="shared" ref="BG10:BO10" si="7">AP10</f>
        <v>5-14</v>
      </c>
      <c r="BH10" s="17" t="str">
        <f t="shared" si="7"/>
        <v>15-24</v>
      </c>
      <c r="BI10" s="17" t="str">
        <f t="shared" si="7"/>
        <v>25-34</v>
      </c>
      <c r="BJ10" s="17" t="str">
        <f t="shared" si="7"/>
        <v>35-44</v>
      </c>
      <c r="BK10" s="17" t="str">
        <f t="shared" si="7"/>
        <v>45-54</v>
      </c>
      <c r="BL10" s="17" t="str">
        <f t="shared" si="7"/>
        <v>55-64</v>
      </c>
      <c r="BM10" s="17" t="str">
        <f t="shared" si="7"/>
        <v>65-74</v>
      </c>
      <c r="BN10" s="17" t="str">
        <f t="shared" si="7"/>
        <v>75+</v>
      </c>
      <c r="BO10" s="17" t="str">
        <f t="shared" si="7"/>
        <v>Total</v>
      </c>
      <c r="BP10" s="17"/>
      <c r="BQ10" s="17"/>
      <c r="BR10" s="17"/>
      <c r="BS10" s="17"/>
      <c r="BT10" s="17"/>
      <c r="BW10" s="17" t="str">
        <f>BF10</f>
        <v>0-4</v>
      </c>
      <c r="BX10" s="17" t="str">
        <f t="shared" ref="BX10:CF10" si="8">BG10</f>
        <v>5-14</v>
      </c>
      <c r="BY10" s="17" t="str">
        <f t="shared" si="8"/>
        <v>15-24</v>
      </c>
      <c r="BZ10" s="17" t="str">
        <f t="shared" si="8"/>
        <v>25-34</v>
      </c>
      <c r="CA10" s="17" t="str">
        <f t="shared" si="8"/>
        <v>35-44</v>
      </c>
      <c r="CB10" s="17" t="str">
        <f t="shared" si="8"/>
        <v>45-54</v>
      </c>
      <c r="CC10" s="17" t="str">
        <f t="shared" si="8"/>
        <v>55-64</v>
      </c>
      <c r="CD10" s="17" t="str">
        <f t="shared" si="8"/>
        <v>65-74</v>
      </c>
      <c r="CE10" s="17" t="str">
        <f t="shared" si="8"/>
        <v>75+</v>
      </c>
      <c r="CF10" s="17" t="str">
        <f t="shared" si="8"/>
        <v>Total</v>
      </c>
      <c r="CG10" s="17"/>
      <c r="CH10" s="17"/>
      <c r="CI10" s="17"/>
      <c r="CJ10" s="17"/>
      <c r="CK10" s="17"/>
      <c r="CO10" s="17" t="str">
        <f>X10</f>
        <v>0-4</v>
      </c>
      <c r="CP10" s="17" t="str">
        <f t="shared" ref="CP10:CR10" si="9">Y10</f>
        <v>5-14</v>
      </c>
      <c r="CQ10" s="17" t="str">
        <f t="shared" si="9"/>
        <v>15-24</v>
      </c>
      <c r="CR10" s="17" t="str">
        <f t="shared" si="9"/>
        <v>25-34</v>
      </c>
      <c r="CS10" s="17" t="str">
        <f t="shared" ref="CS10" si="10">AB10</f>
        <v>35-44</v>
      </c>
      <c r="CT10" s="17" t="str">
        <f t="shared" ref="CT10:CU10" si="11">AC10</f>
        <v>45-54</v>
      </c>
      <c r="CU10" s="17" t="str">
        <f t="shared" si="11"/>
        <v>55-64</v>
      </c>
      <c r="CV10" s="17" t="str">
        <f t="shared" ref="CV10" si="12">AE10</f>
        <v>65-74</v>
      </c>
      <c r="CW10" s="17" t="str">
        <f t="shared" ref="CW10" si="13">AF10</f>
        <v>75+</v>
      </c>
      <c r="CX10" s="17" t="str">
        <f>AG10</f>
        <v>Total</v>
      </c>
      <c r="CY10" s="17"/>
      <c r="CZ10" s="17"/>
      <c r="DA10" s="17"/>
      <c r="DB10" s="17"/>
      <c r="DC10" s="17"/>
      <c r="DG10" s="17" t="str">
        <f>CO10</f>
        <v>0-4</v>
      </c>
      <c r="DH10" s="17" t="str">
        <f t="shared" ref="DH10:DP10" si="14">CP10</f>
        <v>5-14</v>
      </c>
      <c r="DI10" s="17" t="str">
        <f t="shared" si="14"/>
        <v>15-24</v>
      </c>
      <c r="DJ10" s="17" t="str">
        <f t="shared" si="14"/>
        <v>25-34</v>
      </c>
      <c r="DK10" s="17" t="str">
        <f t="shared" si="14"/>
        <v>35-44</v>
      </c>
      <c r="DL10" s="17" t="str">
        <f t="shared" si="14"/>
        <v>45-54</v>
      </c>
      <c r="DM10" s="17" t="str">
        <f t="shared" si="14"/>
        <v>55-64</v>
      </c>
      <c r="DN10" s="17" t="str">
        <f t="shared" si="14"/>
        <v>65-74</v>
      </c>
      <c r="DO10" s="17" t="str">
        <f t="shared" si="14"/>
        <v>75+</v>
      </c>
      <c r="DP10" s="17" t="str">
        <f t="shared" si="14"/>
        <v>Total</v>
      </c>
      <c r="DQ10" s="17"/>
      <c r="DR10" s="17"/>
      <c r="DS10" s="17"/>
      <c r="DT10" s="17"/>
      <c r="DU10" s="17"/>
      <c r="DY10" s="17" t="str">
        <f>DG10</f>
        <v>0-4</v>
      </c>
      <c r="DZ10" s="17" t="str">
        <f t="shared" ref="DZ10:EH10" si="15">DH10</f>
        <v>5-14</v>
      </c>
      <c r="EA10" s="17" t="str">
        <f t="shared" si="15"/>
        <v>15-24</v>
      </c>
      <c r="EB10" s="17" t="str">
        <f t="shared" si="15"/>
        <v>25-34</v>
      </c>
      <c r="EC10" s="17" t="str">
        <f t="shared" si="15"/>
        <v>35-44</v>
      </c>
      <c r="ED10" s="17" t="str">
        <f t="shared" si="15"/>
        <v>45-54</v>
      </c>
      <c r="EE10" s="17" t="str">
        <f t="shared" si="15"/>
        <v>55-64</v>
      </c>
      <c r="EF10" s="17" t="str">
        <f t="shared" si="15"/>
        <v>65-74</v>
      </c>
      <c r="EG10" s="17" t="str">
        <f t="shared" si="15"/>
        <v>75+</v>
      </c>
      <c r="EH10" s="17" t="str">
        <f t="shared" si="15"/>
        <v>Total</v>
      </c>
      <c r="EI10" s="17"/>
      <c r="EJ10" s="17"/>
      <c r="EK10" s="17"/>
      <c r="EL10" s="17"/>
      <c r="EM10" s="17"/>
      <c r="EQ10" s="17" t="str">
        <f>DY10</f>
        <v>0-4</v>
      </c>
      <c r="ER10" s="17" t="str">
        <f t="shared" ref="ER10:EZ10" si="16">DZ10</f>
        <v>5-14</v>
      </c>
      <c r="ES10" s="17" t="str">
        <f t="shared" si="16"/>
        <v>15-24</v>
      </c>
      <c r="ET10" s="17" t="str">
        <f t="shared" si="16"/>
        <v>25-34</v>
      </c>
      <c r="EU10" s="17" t="str">
        <f t="shared" si="16"/>
        <v>35-44</v>
      </c>
      <c r="EV10" s="17" t="str">
        <f t="shared" si="16"/>
        <v>45-54</v>
      </c>
      <c r="EW10" s="17" t="str">
        <f t="shared" si="16"/>
        <v>55-64</v>
      </c>
      <c r="EX10" s="17" t="str">
        <f t="shared" si="16"/>
        <v>65-74</v>
      </c>
      <c r="EY10" s="17" t="str">
        <f t="shared" si="16"/>
        <v>75+</v>
      </c>
      <c r="EZ10" s="17" t="str">
        <f t="shared" si="16"/>
        <v>Total</v>
      </c>
      <c r="FA10" s="17"/>
      <c r="FB10" s="17"/>
      <c r="FC10" s="17"/>
      <c r="FD10" s="17"/>
      <c r="FE10" s="17"/>
      <c r="FG10" t="s">
        <v>71</v>
      </c>
      <c r="FH10" t="s">
        <v>72</v>
      </c>
      <c r="FQ10" t="s">
        <v>56</v>
      </c>
      <c r="FR10" s="38">
        <v>-0.15942000000000001</v>
      </c>
      <c r="FS10" s="38">
        <v>-7.2459999999999997E-2</v>
      </c>
      <c r="FT10" s="38">
        <v>2.8989999999999998E-2</v>
      </c>
      <c r="FW10" t="s">
        <v>56</v>
      </c>
      <c r="FX10">
        <v>-11</v>
      </c>
      <c r="FY10">
        <v>-5</v>
      </c>
      <c r="FZ10">
        <v>2</v>
      </c>
    </row>
    <row r="11" spans="1:182" x14ac:dyDescent="0.3">
      <c r="A11" t="s">
        <v>73</v>
      </c>
      <c r="B11" t="s">
        <v>74</v>
      </c>
      <c r="C11" t="s">
        <v>48</v>
      </c>
      <c r="D11" t="s">
        <v>45</v>
      </c>
      <c r="E11" t="s">
        <v>73</v>
      </c>
      <c r="W11" t="s">
        <v>74</v>
      </c>
      <c r="AN11" t="s">
        <v>74</v>
      </c>
      <c r="BE11" t="s">
        <v>74</v>
      </c>
      <c r="BV11" t="s">
        <v>74</v>
      </c>
      <c r="CN11" t="s">
        <v>74</v>
      </c>
      <c r="CO11" t="str">
        <f t="shared" ref="CO11:CX11" si="17">CONCATENATE(CO10, " (2020, 2021)")</f>
        <v>0-4 (2020, 2021)</v>
      </c>
      <c r="CP11" t="str">
        <f t="shared" si="17"/>
        <v>5-14 (2020, 2021)</v>
      </c>
      <c r="CQ11" t="str">
        <f t="shared" si="17"/>
        <v>15-24 (2020, 2021)</v>
      </c>
      <c r="CR11" t="str">
        <f t="shared" si="17"/>
        <v>25-34 (2020, 2021)</v>
      </c>
      <c r="CS11" t="str">
        <f t="shared" si="17"/>
        <v>35-44 (2020, 2021)</v>
      </c>
      <c r="CT11" t="str">
        <f t="shared" si="17"/>
        <v>45-54 (2020, 2021)</v>
      </c>
      <c r="CU11" t="str">
        <f t="shared" si="17"/>
        <v>55-64 (2020, 2021)</v>
      </c>
      <c r="CV11" t="str">
        <f t="shared" si="17"/>
        <v>65-74 (2020, 2021)</v>
      </c>
      <c r="CW11" t="str">
        <f t="shared" si="17"/>
        <v>75+ (2020, 2021)</v>
      </c>
      <c r="CX11" t="str">
        <f t="shared" si="17"/>
        <v>Total (2020, 2021)</v>
      </c>
      <c r="DF11" t="s">
        <v>74</v>
      </c>
      <c r="DG11" t="str">
        <f t="shared" ref="DG11:DP11" si="18">CONCATENATE(DG10, " (2020, 2021)")</f>
        <v>0-4 (2020, 2021)</v>
      </c>
      <c r="DH11" t="str">
        <f t="shared" si="18"/>
        <v>5-14 (2020, 2021)</v>
      </c>
      <c r="DI11" t="str">
        <f t="shared" si="18"/>
        <v>15-24 (2020, 2021)</v>
      </c>
      <c r="DJ11" t="str">
        <f t="shared" si="18"/>
        <v>25-34 (2020, 2021)</v>
      </c>
      <c r="DK11" t="str">
        <f t="shared" si="18"/>
        <v>35-44 (2020, 2021)</v>
      </c>
      <c r="DL11" t="str">
        <f t="shared" si="18"/>
        <v>45-54 (2020, 2021)</v>
      </c>
      <c r="DM11" t="str">
        <f t="shared" si="18"/>
        <v>55-64 (2020, 2021)</v>
      </c>
      <c r="DN11" t="str">
        <f t="shared" si="18"/>
        <v>65-74 (2020, 2021)</v>
      </c>
      <c r="DO11" t="str">
        <f t="shared" si="18"/>
        <v>75+ (2020, 2021)</v>
      </c>
      <c r="DP11" t="str">
        <f t="shared" si="18"/>
        <v>Total (2020, 2021)</v>
      </c>
      <c r="DX11" t="s">
        <v>74</v>
      </c>
      <c r="DY11" t="str">
        <f t="shared" ref="DY11:EH11" si="19">CONCATENATE(DY10, " (2020, 2021)")</f>
        <v>0-4 (2020, 2021)</v>
      </c>
      <c r="DZ11" t="str">
        <f t="shared" si="19"/>
        <v>5-14 (2020, 2021)</v>
      </c>
      <c r="EA11" t="str">
        <f t="shared" si="19"/>
        <v>15-24 (2020, 2021)</v>
      </c>
      <c r="EB11" t="str">
        <f t="shared" si="19"/>
        <v>25-34 (2020, 2021)</v>
      </c>
      <c r="EC11" t="str">
        <f t="shared" si="19"/>
        <v>35-44 (2020, 2021)</v>
      </c>
      <c r="ED11" t="str">
        <f t="shared" si="19"/>
        <v>45-54 (2020, 2021)</v>
      </c>
      <c r="EE11" t="str">
        <f t="shared" si="19"/>
        <v>55-64 (2020, 2021)</v>
      </c>
      <c r="EF11" t="str">
        <f t="shared" si="19"/>
        <v>65-74 (2020, 2021)</v>
      </c>
      <c r="EG11" t="str">
        <f t="shared" si="19"/>
        <v>75+ (2020, 2021)</v>
      </c>
      <c r="EH11" t="str">
        <f t="shared" si="19"/>
        <v>Total (2020, 2021)</v>
      </c>
      <c r="EP11" t="s">
        <v>74</v>
      </c>
      <c r="EQ11" t="str">
        <f t="shared" ref="EQ11:EZ11" si="20">CONCATENATE(EQ10, " (2020, 2021)")</f>
        <v>0-4 (2020, 2021)</v>
      </c>
      <c r="ER11" t="str">
        <f t="shared" si="20"/>
        <v>5-14 (2020, 2021)</v>
      </c>
      <c r="ES11" t="str">
        <f t="shared" si="20"/>
        <v>15-24 (2020, 2021)</v>
      </c>
      <c r="ET11" t="str">
        <f t="shared" si="20"/>
        <v>25-34 (2020, 2021)</v>
      </c>
      <c r="EU11" t="str">
        <f t="shared" si="20"/>
        <v>35-44 (2020, 2021)</v>
      </c>
      <c r="EV11" t="str">
        <f t="shared" si="20"/>
        <v>45-54 (2020, 2021)</v>
      </c>
      <c r="EW11" t="str">
        <f t="shared" si="20"/>
        <v>55-64 (2020, 2021)</v>
      </c>
      <c r="EX11" t="str">
        <f t="shared" si="20"/>
        <v>65-74 (2020, 2021)</v>
      </c>
      <c r="EY11" t="str">
        <f t="shared" si="20"/>
        <v>75+ (2020, 2021)</v>
      </c>
      <c r="EZ11" t="str">
        <f t="shared" si="20"/>
        <v>Total (2020, 2021)</v>
      </c>
      <c r="FG11">
        <v>11</v>
      </c>
      <c r="FH11" t="s">
        <v>56</v>
      </c>
      <c r="FI11">
        <v>-33</v>
      </c>
      <c r="FJ11">
        <v>-19</v>
      </c>
      <c r="FK11">
        <v>-3</v>
      </c>
      <c r="FN11" s="19"/>
      <c r="FO11" s="19"/>
      <c r="FQ11" t="s">
        <v>92</v>
      </c>
      <c r="FR11" s="38">
        <v>0</v>
      </c>
      <c r="FS11" s="38">
        <v>-0.16667000000000001</v>
      </c>
      <c r="FT11" s="38">
        <v>-0.16667000000000001</v>
      </c>
      <c r="FW11" t="s">
        <v>92</v>
      </c>
      <c r="FX11">
        <v>0</v>
      </c>
      <c r="FY11">
        <v>-1</v>
      </c>
      <c r="FZ11">
        <v>-1</v>
      </c>
    </row>
    <row r="12" spans="1:182" x14ac:dyDescent="0.3">
      <c r="A12">
        <v>1</v>
      </c>
      <c r="B12" t="e">
        <f ca="1">OFFSET('[1]TS2010-2022raw DB'!$B$13,$C12-1,0)</f>
        <v>#VALUE!</v>
      </c>
      <c r="C12" s="4">
        <v>1</v>
      </c>
      <c r="D12" s="21">
        <v>40186</v>
      </c>
      <c r="E12" t="e">
        <f ca="1">OFFSET('[1]TS2010-2022raw DB'!$A$13,$C12-1,0)</f>
        <v>#VALUE!</v>
      </c>
      <c r="G12" t="e">
        <f ca="1">OFFSET('[1]TS2010-2022raw DB'!$H$13,$C12-1,G$9-1)</f>
        <v>#VALUE!</v>
      </c>
      <c r="H12" t="e">
        <f ca="1">OFFSET('[1]TS2010-2022raw DB'!$H$13,$C12-1,H$9-1)</f>
        <v>#VALUE!</v>
      </c>
      <c r="I12" t="e">
        <f ca="1">OFFSET('[1]TS2010-2022raw DB'!$H$13,$C12-1,I$9-1)</f>
        <v>#VALUE!</v>
      </c>
      <c r="J12" t="e">
        <f ca="1">OFFSET('[1]TS2010-2022raw DB'!$H$13,$C12-1,J$9-1)</f>
        <v>#VALUE!</v>
      </c>
      <c r="K12" t="e">
        <f ca="1">OFFSET('[1]TS2010-2022raw DB'!$H$13,$C12-1,K$9-1)</f>
        <v>#VALUE!</v>
      </c>
      <c r="L12" t="e">
        <f ca="1">OFFSET('[1]TS2010-2022raw DB'!$H$13,$C12-1,L$9-1) + OFFSET('[1]TS2010-2022raw DB'!$H$13,$C12-1,L$9-1+1) + OFFSET('[1]TS2010-2022raw DB'!$H$13,$C12-1,L$9-1+2) + OFFSET('[1]TS2010-2022raw DB'!$H$13,$C12-1,L$9-1+3)+ OFFSET('[1]TS2010-2022raw DB'!$H$13,$C12-1,L$9-1+4)</f>
        <v>#VALUE!</v>
      </c>
      <c r="M12" t="e">
        <f ca="1">OFFSET('[1]TS2010-2022raw DB'!$H$13,$C12-1,M$9-1) + OFFSET('[1]TS2010-2022raw DB'!$H$13,$C12-1,M$9-1+1)</f>
        <v>#VALUE!</v>
      </c>
      <c r="N12" t="e">
        <f ca="1">OFFSET('[1]TS2010-2022raw DB'!$H$13,$C12-1,N$9-1) + OFFSET('[1]TS2010-2022raw DB'!$H$13,$C12-1,N$9-1+1)</f>
        <v>#VALUE!</v>
      </c>
      <c r="O12" t="e">
        <f ca="1">OFFSET('[1]TS2010-2022raw DB'!$H$13,$C12-1,O$9-1) + OFFSET('[1]TS2010-2022raw DB'!$H$13,$C12-1,O$9-1+1)</f>
        <v>#VALUE!</v>
      </c>
      <c r="P12" t="e">
        <f ca="1">+OFFSET('[1]TS2010-2022raw DB'!$H$13,$C12-1,P$9-1)+OFFSET('[1]TS2010-2022raw DB'!$H$13,$C12-1,P$9-1+1)+OFFSET('[1]TS2010-2022raw DB'!$H$13,$C12-1,P$9-1+2)</f>
        <v>#VALUE!</v>
      </c>
      <c r="Q12" t="e">
        <f ca="1">OFFSET('[1]TS2010-2022raw DB'!$H$13,$C12-1,Q$9-1)</f>
        <v>#VALUE!</v>
      </c>
      <c r="R12" t="e">
        <f t="shared" ref="R12:R75" ca="1" si="21">G12+H12+I12</f>
        <v>#VALUE!</v>
      </c>
      <c r="S12" t="e">
        <f t="shared" ref="S12:S75" ca="1" si="22">J12+K12</f>
        <v>#VALUE!</v>
      </c>
      <c r="T12" t="e">
        <f t="shared" ref="T12:T75" ca="1" si="23">SUM(G12:J12)</f>
        <v>#VALUE!</v>
      </c>
      <c r="U12" t="e">
        <f ca="1" xml:space="preserve"> OFFSET('[1]TS2010-2022raw DB'!$H$13,$C12-1,U$9-1+4) + OFFSET('[1]TS2010-2022raw DB'!$H$13,$C12-1,U$9-1+5)+ OFFSET('[1]TS2010-2022raw DB'!$H$13,$C12-1,U$9-1+6) + OFFSET('[1]TS2010-2022raw DB'!$H$13,$C12-1,U$9-1+7)</f>
        <v>#VALUE!</v>
      </c>
      <c r="W12">
        <v>2010</v>
      </c>
      <c r="X12">
        <v>327</v>
      </c>
      <c r="Y12">
        <v>55</v>
      </c>
      <c r="Z12">
        <v>261</v>
      </c>
      <c r="AA12">
        <v>449</v>
      </c>
      <c r="AB12">
        <v>703</v>
      </c>
      <c r="AC12">
        <v>1425</v>
      </c>
      <c r="AD12">
        <v>2809</v>
      </c>
      <c r="AE12">
        <v>4803</v>
      </c>
      <c r="AF12">
        <v>16733</v>
      </c>
      <c r="AG12">
        <v>27565</v>
      </c>
      <c r="AN12">
        <v>2010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>
        <v>0</v>
      </c>
      <c r="BE12">
        <v>2010</v>
      </c>
      <c r="BF12" s="25">
        <v>347000</v>
      </c>
      <c r="BG12" s="25">
        <v>610700</v>
      </c>
      <c r="BH12" s="25">
        <v>615700</v>
      </c>
      <c r="BI12" s="25">
        <v>762800</v>
      </c>
      <c r="BJ12" s="25">
        <v>681500</v>
      </c>
      <c r="BK12" s="25">
        <v>568300</v>
      </c>
      <c r="BL12" s="25">
        <v>453600</v>
      </c>
      <c r="BM12" s="25">
        <v>291400</v>
      </c>
      <c r="BN12" s="25">
        <v>223600</v>
      </c>
      <c r="BO12" s="25">
        <v>4554800</v>
      </c>
      <c r="BP12" s="22"/>
      <c r="BQ12" s="22"/>
      <c r="BR12" s="22"/>
      <c r="BS12" s="22"/>
      <c r="BT12" s="22"/>
      <c r="BV12">
        <v>2010</v>
      </c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N12">
        <v>2010</v>
      </c>
      <c r="CO12" s="23">
        <f>X12/BF12</f>
        <v>9.4236311239193082E-4</v>
      </c>
      <c r="CP12" s="23">
        <f t="shared" ref="CP12:CX24" si="24">Y12/BG12</f>
        <v>9.0060586212542987E-5</v>
      </c>
      <c r="CQ12" s="23">
        <f t="shared" si="24"/>
        <v>4.2390774727951925E-4</v>
      </c>
      <c r="CR12" s="23">
        <f t="shared" si="24"/>
        <v>5.8862087047718934E-4</v>
      </c>
      <c r="CS12" s="23">
        <f t="shared" si="24"/>
        <v>1.0315480557593544E-3</v>
      </c>
      <c r="CT12" s="23">
        <f t="shared" si="24"/>
        <v>2.5074784444835472E-3</v>
      </c>
      <c r="CU12" s="23">
        <f t="shared" si="24"/>
        <v>6.1926807760141096E-3</v>
      </c>
      <c r="CV12" s="23">
        <f t="shared" si="24"/>
        <v>1.6482498284145504E-2</v>
      </c>
      <c r="CW12" s="23">
        <f t="shared" si="24"/>
        <v>7.4834525939177096E-2</v>
      </c>
      <c r="CX12" s="23">
        <f t="shared" si="24"/>
        <v>6.0518573812242031E-3</v>
      </c>
      <c r="CY12" s="23"/>
      <c r="CZ12" s="23"/>
      <c r="DA12" s="23"/>
      <c r="DB12" s="23"/>
      <c r="DC12" s="23"/>
      <c r="DF12">
        <v>2010</v>
      </c>
      <c r="DG12" s="23">
        <f t="shared" ref="DG12:DG21" ca="1" si="25">IF($DG$4,CO$3*($DF12)+CO$5,CO$21)</f>
        <v>8.8403883009869483E-4</v>
      </c>
      <c r="DH12" s="23">
        <f t="shared" ref="DH12:DH21" ca="1" si="26">IF($DG$4,CP$3*($DF12)+CP$5,CP$21)</f>
        <v>9.1076698749951827E-5</v>
      </c>
      <c r="DI12" s="23">
        <f t="shared" ref="DI12:DI21" ca="1" si="27">IF($DG$4,CQ$3*($DF12)+CQ$5,CQ$21)</f>
        <v>4.7426657179468201E-4</v>
      </c>
      <c r="DJ12" s="23">
        <f t="shared" ref="DJ12:DJ21" ca="1" si="28">IF($DG$4,CR$3*($DF12)+CR$5,CR$21)</f>
        <v>6.1656842862451572E-4</v>
      </c>
      <c r="DK12" s="23">
        <f t="shared" ref="DK12:DK21" ca="1" si="29">IF($DG$4,CS$3*($DF12)+CS$5,CS$21)</f>
        <v>1.0716341192340828E-3</v>
      </c>
      <c r="DL12" s="23">
        <f t="shared" ref="DL12:DL21" ca="1" si="30">IF($DG$4,CT$3*($DF12)+CT$5,CT$21)</f>
        <v>2.564967775021354E-3</v>
      </c>
      <c r="DM12" s="23">
        <f t="shared" ref="DM12:DM21" ca="1" si="31">IF($DG$4,CU$3*($DF12)+CU$5,CU$21)</f>
        <v>6.3922307775692855E-3</v>
      </c>
      <c r="DN12" s="23">
        <f t="shared" ref="DN12:DN21" ca="1" si="32">IF($DG$4,CV$3*($DF12)+CV$5,CV$21)</f>
        <v>1.6481908334517681E-2</v>
      </c>
      <c r="DO12" s="23">
        <f t="shared" ref="DO12:DO21" ca="1" si="33">IF($DG$4,CW$3*($DF12)+CW$5,CW$21)</f>
        <v>7.7237598518463235E-2</v>
      </c>
      <c r="DP12" s="23">
        <f t="shared" ref="DP12:DP21" ca="1" si="34">IF($DG$4,CX$3*($DF12)+CX$5,CX$21)</f>
        <v>6.239271379292935E-3</v>
      </c>
      <c r="DQ12" s="23"/>
      <c r="DR12" s="23"/>
      <c r="DS12" s="23"/>
      <c r="DT12" s="23"/>
      <c r="DU12" s="23"/>
      <c r="DX12">
        <v>2010</v>
      </c>
      <c r="DY12" s="24">
        <f t="shared" ref="DY12:DY24" ca="1" si="35">DG12*BF12</f>
        <v>306.76147404424711</v>
      </c>
      <c r="DZ12" s="24">
        <f t="shared" ref="DZ12:DZ24" ca="1" si="36">DH12*BG12</f>
        <v>55.620539926595583</v>
      </c>
      <c r="EA12" s="24">
        <f t="shared" ref="EA12:EA24" ca="1" si="37">DI12*BH12</f>
        <v>292.0059282539857</v>
      </c>
      <c r="EB12" s="24">
        <f t="shared" ref="EB12:EB24" ca="1" si="38">DJ12*BI12</f>
        <v>470.31839735478059</v>
      </c>
      <c r="EC12" s="24">
        <f t="shared" ref="EC12:EC24" ca="1" si="39">DK12*BJ12</f>
        <v>730.31865225802744</v>
      </c>
      <c r="ED12" s="24">
        <f t="shared" ref="ED12:ED24" ca="1" si="40">DL12*BK12</f>
        <v>1457.6711865446355</v>
      </c>
      <c r="EE12" s="24">
        <f t="shared" ref="EE12:EE24" ca="1" si="41">DM12*BL12</f>
        <v>2899.5158807054281</v>
      </c>
      <c r="EF12" s="24">
        <f t="shared" ref="EF12:EF24" ca="1" si="42">DN12*BM12</f>
        <v>4802.8280886784523</v>
      </c>
      <c r="EG12" s="24">
        <f t="shared" ref="EG12:EG24" ca="1" si="43">DO12*BN12</f>
        <v>17270.327028728378</v>
      </c>
      <c r="EH12" s="24">
        <f t="shared" ref="EH12:EH24" ca="1" si="44">DP12*BO12</f>
        <v>28418.63327840346</v>
      </c>
      <c r="EI12" s="24"/>
      <c r="EJ12" s="24"/>
      <c r="EK12" s="24"/>
      <c r="EL12" s="24"/>
      <c r="EM12" s="24"/>
      <c r="EP12">
        <v>2010</v>
      </c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G12">
        <v>12</v>
      </c>
      <c r="FH12" t="s">
        <v>92</v>
      </c>
      <c r="FI12">
        <v>1</v>
      </c>
      <c r="FJ12">
        <v>-11</v>
      </c>
      <c r="FK12">
        <v>-4</v>
      </c>
      <c r="FN12" s="19"/>
      <c r="FO12" s="19"/>
      <c r="FQ12" t="s">
        <v>68</v>
      </c>
      <c r="FR12" s="38">
        <v>-0.125</v>
      </c>
      <c r="FS12" s="38">
        <v>-8.3330000000000001E-2</v>
      </c>
      <c r="FT12" s="38">
        <v>0.125</v>
      </c>
      <c r="FW12" t="s">
        <v>68</v>
      </c>
      <c r="FX12">
        <v>-3</v>
      </c>
      <c r="FY12">
        <v>-2</v>
      </c>
      <c r="FZ12">
        <v>3</v>
      </c>
    </row>
    <row r="13" spans="1:182" x14ac:dyDescent="0.3">
      <c r="A13">
        <v>2</v>
      </c>
      <c r="B13" t="e">
        <f ca="1">OFFSET('[1]TS2010-2022raw DB'!$B$13,$C13-1,0)</f>
        <v>#VALUE!</v>
      </c>
      <c r="C13" s="4" t="e">
        <f ca="1">IF(OFFSET('[1]TS2010-2022raw DB'!$F$12,C12+1,0),C12+2,C12+1)</f>
        <v>#VALUE!</v>
      </c>
      <c r="D13" s="21">
        <v>40193</v>
      </c>
      <c r="E13" t="e">
        <f ca="1">OFFSET('[1]TS2010-2022raw DB'!$A$13,$C13-1,0)</f>
        <v>#VALUE!</v>
      </c>
      <c r="G13" t="e">
        <f ca="1">OFFSET('[1]TS2010-2022raw DB'!$H$13,$C13-1,G$9-1)</f>
        <v>#VALUE!</v>
      </c>
      <c r="H13" t="e">
        <f ca="1">OFFSET('[1]TS2010-2022raw DB'!$H$13,$C13-1,H$9-1)</f>
        <v>#VALUE!</v>
      </c>
      <c r="I13" t="e">
        <f ca="1">OFFSET('[1]TS2010-2022raw DB'!$H$13,$C13-1,I$9-1)</f>
        <v>#VALUE!</v>
      </c>
      <c r="J13" t="e">
        <f ca="1">OFFSET('[1]TS2010-2022raw DB'!$H$13,$C13-1,J$9-1)</f>
        <v>#VALUE!</v>
      </c>
      <c r="K13" t="e">
        <f ca="1">OFFSET('[1]TS2010-2022raw DB'!$H$13,$C13-1,K$9-1)</f>
        <v>#VALUE!</v>
      </c>
      <c r="L13" t="e">
        <f ca="1">OFFSET('[1]TS2010-2022raw DB'!$H$13,$C13-1,L$9-1) + OFFSET('[1]TS2010-2022raw DB'!$H$13,$C13-1,L$9-1+1) + OFFSET('[1]TS2010-2022raw DB'!$H$13,$C13-1,L$9-1+2) + OFFSET('[1]TS2010-2022raw DB'!$H$13,$C13-1,L$9-1+3)+ OFFSET('[1]TS2010-2022raw DB'!$H$13,$C13-1,L$9-1+4)</f>
        <v>#VALUE!</v>
      </c>
      <c r="M13" t="e">
        <f ca="1">OFFSET('[1]TS2010-2022raw DB'!$H$13,$C13-1,M$9-1) + OFFSET('[1]TS2010-2022raw DB'!$H$13,$C13-1,M$9-1+1)</f>
        <v>#VALUE!</v>
      </c>
      <c r="N13" t="e">
        <f ca="1">OFFSET('[1]TS2010-2022raw DB'!$H$13,$C13-1,N$9-1) + OFFSET('[1]TS2010-2022raw DB'!$H$13,$C13-1,N$9-1+1)</f>
        <v>#VALUE!</v>
      </c>
      <c r="O13" t="e">
        <f ca="1">OFFSET('[1]TS2010-2022raw DB'!$H$13,$C13-1,O$9-1) + OFFSET('[1]TS2010-2022raw DB'!$H$13,$C13-1,O$9-1+1)</f>
        <v>#VALUE!</v>
      </c>
      <c r="P13" t="e">
        <f ca="1">+OFFSET('[1]TS2010-2022raw DB'!$H$13,$C13-1,P$9-1)+OFFSET('[1]TS2010-2022raw DB'!$H$13,$C13-1,P$9-1+1)+OFFSET('[1]TS2010-2022raw DB'!$H$13,$C13-1,P$9-1+2)</f>
        <v>#VALUE!</v>
      </c>
      <c r="Q13" t="e">
        <f ca="1">OFFSET('[1]TS2010-2022raw DB'!$H$13,$C13-1,Q$9-1)</f>
        <v>#VALUE!</v>
      </c>
      <c r="R13" t="e">
        <f t="shared" ca="1" si="21"/>
        <v>#VALUE!</v>
      </c>
      <c r="S13" t="e">
        <f t="shared" ca="1" si="22"/>
        <v>#VALUE!</v>
      </c>
      <c r="T13" t="e">
        <f t="shared" ca="1" si="23"/>
        <v>#VALUE!</v>
      </c>
      <c r="U13" t="e">
        <f ca="1" xml:space="preserve"> OFFSET('[1]TS2010-2022raw DB'!$H$13,$C13-1,U$9-1+4) + OFFSET('[1]TS2010-2022raw DB'!$H$13,$C13-1,U$9-1+5)+ OFFSET('[1]TS2010-2022raw DB'!$H$13,$C13-1,U$9-1+6) + OFFSET('[1]TS2010-2022raw DB'!$H$13,$C13-1,U$9-1+7)</f>
        <v>#VALUE!</v>
      </c>
      <c r="W13">
        <v>2011</v>
      </c>
      <c r="X13">
        <v>292</v>
      </c>
      <c r="Y13">
        <v>48</v>
      </c>
      <c r="Z13">
        <v>296</v>
      </c>
      <c r="AA13">
        <v>447</v>
      </c>
      <c r="AB13">
        <v>790</v>
      </c>
      <c r="AC13">
        <v>1465</v>
      </c>
      <c r="AD13">
        <v>3026</v>
      </c>
      <c r="AE13">
        <v>5038</v>
      </c>
      <c r="AF13">
        <v>17593</v>
      </c>
      <c r="AG13">
        <v>28995</v>
      </c>
      <c r="AN13">
        <v>2011</v>
      </c>
      <c r="AO13" s="4">
        <f t="shared" ref="AO13:AX24" si="45">X13/X12-1</f>
        <v>-0.10703363914373087</v>
      </c>
      <c r="AP13" s="4">
        <f t="shared" si="45"/>
        <v>-0.12727272727272732</v>
      </c>
      <c r="AQ13" s="4">
        <f t="shared" si="45"/>
        <v>0.13409961685823757</v>
      </c>
      <c r="AR13" s="4">
        <f t="shared" si="45"/>
        <v>-4.4543429844098315E-3</v>
      </c>
      <c r="AS13" s="4">
        <f t="shared" si="45"/>
        <v>0.12375533428164998</v>
      </c>
      <c r="AT13" s="4">
        <f t="shared" si="45"/>
        <v>2.8070175438596578E-2</v>
      </c>
      <c r="AU13" s="4">
        <f t="shared" si="45"/>
        <v>7.7251690993235922E-2</v>
      </c>
      <c r="AV13" s="4">
        <f t="shared" si="45"/>
        <v>4.8927753487403747E-2</v>
      </c>
      <c r="AW13" s="4">
        <f t="shared" si="45"/>
        <v>5.1395446124424815E-2</v>
      </c>
      <c r="AX13" s="4">
        <f t="shared" si="45"/>
        <v>5.1877380736441214E-2</v>
      </c>
      <c r="AY13" s="4"/>
      <c r="AZ13" s="4"/>
      <c r="BA13" s="4"/>
      <c r="BB13" s="4"/>
      <c r="BC13" s="4"/>
      <c r="BD13" s="4">
        <v>1</v>
      </c>
      <c r="BE13">
        <v>2011</v>
      </c>
      <c r="BF13" s="25">
        <v>356329</v>
      </c>
      <c r="BG13" s="25">
        <v>623261</v>
      </c>
      <c r="BH13" s="25">
        <v>580250</v>
      </c>
      <c r="BI13" s="25">
        <v>755067</v>
      </c>
      <c r="BJ13" s="25">
        <v>695073</v>
      </c>
      <c r="BK13" s="25">
        <v>579571</v>
      </c>
      <c r="BL13" s="25">
        <v>463308</v>
      </c>
      <c r="BM13" s="25">
        <v>304828</v>
      </c>
      <c r="BN13" s="25">
        <v>230565</v>
      </c>
      <c r="BO13" s="25">
        <v>4588252</v>
      </c>
      <c r="BP13" s="25"/>
      <c r="BQ13" s="25"/>
      <c r="BR13" s="25"/>
      <c r="BS13" s="25"/>
      <c r="BT13" s="25"/>
      <c r="BV13">
        <v>2011</v>
      </c>
      <c r="BW13" s="16">
        <f t="shared" ref="BW13:CF24" si="46">BF13/BF12-1</f>
        <v>2.6884726224783773E-2</v>
      </c>
      <c r="BX13" s="16">
        <f t="shared" si="46"/>
        <v>2.0568200425741034E-2</v>
      </c>
      <c r="BY13" s="16">
        <f t="shared" si="46"/>
        <v>-5.7576741919766139E-2</v>
      </c>
      <c r="BZ13" s="16">
        <f t="shared" si="46"/>
        <v>-1.0137650760356554E-2</v>
      </c>
      <c r="CA13" s="16">
        <f t="shared" si="46"/>
        <v>1.9916360968451841E-2</v>
      </c>
      <c r="CB13" s="16">
        <f t="shared" si="46"/>
        <v>1.9832834770367791E-2</v>
      </c>
      <c r="CC13" s="16">
        <f t="shared" si="46"/>
        <v>2.1402116402116311E-2</v>
      </c>
      <c r="CD13" s="16">
        <f t="shared" si="46"/>
        <v>4.6080988332189321E-2</v>
      </c>
      <c r="CE13" s="16">
        <f t="shared" si="46"/>
        <v>3.1149373881931952E-2</v>
      </c>
      <c r="CF13" s="16">
        <f t="shared" si="46"/>
        <v>7.3443400368842227E-3</v>
      </c>
      <c r="CG13" s="16"/>
      <c r="CH13" s="16"/>
      <c r="CI13" s="16"/>
      <c r="CJ13" s="16"/>
      <c r="CK13" s="16"/>
      <c r="CN13">
        <v>2011</v>
      </c>
      <c r="CO13" s="23">
        <f t="shared" ref="CO13:CO23" si="47">X13/BF13</f>
        <v>8.1946740231639856E-4</v>
      </c>
      <c r="CP13" s="23">
        <f t="shared" si="24"/>
        <v>7.7014284545318898E-5</v>
      </c>
      <c r="CQ13" s="23">
        <f t="shared" si="24"/>
        <v>5.101249461439035E-4</v>
      </c>
      <c r="CR13" s="23">
        <f t="shared" si="24"/>
        <v>5.9200044499362308E-4</v>
      </c>
      <c r="CS13" s="23">
        <f t="shared" si="24"/>
        <v>1.1365712666151612E-3</v>
      </c>
      <c r="CT13" s="23">
        <f t="shared" si="24"/>
        <v>2.5277317188058062E-3</v>
      </c>
      <c r="CU13" s="23">
        <f t="shared" si="24"/>
        <v>6.5312923584311088E-3</v>
      </c>
      <c r="CV13" s="23">
        <f t="shared" si="24"/>
        <v>1.6527353130289867E-2</v>
      </c>
      <c r="CW13" s="23">
        <f t="shared" si="24"/>
        <v>7.6303862251425839E-2</v>
      </c>
      <c r="CX13" s="23">
        <f t="shared" si="24"/>
        <v>6.3194000678253939E-3</v>
      </c>
      <c r="CY13" s="23"/>
      <c r="CZ13" s="23"/>
      <c r="DA13" s="23"/>
      <c r="DB13" s="23"/>
      <c r="DC13" s="23"/>
      <c r="DF13">
        <v>2011</v>
      </c>
      <c r="DG13" s="23">
        <f t="shared" ca="1" si="25"/>
        <v>8.5362854168917479E-4</v>
      </c>
      <c r="DH13" s="23">
        <f t="shared" ca="1" si="26"/>
        <v>8.8094128588098002E-5</v>
      </c>
      <c r="DI13" s="23">
        <f t="shared" ca="1" si="27"/>
        <v>4.4791956345974909E-4</v>
      </c>
      <c r="DJ13" s="23">
        <f t="shared" ca="1" si="28"/>
        <v>6.0317166481406101E-4</v>
      </c>
      <c r="DK13" s="23">
        <f t="shared" ca="1" si="29"/>
        <v>1.0410468719830243E-3</v>
      </c>
      <c r="DL13" s="23">
        <f t="shared" ca="1" si="30"/>
        <v>2.5037321148205227E-3</v>
      </c>
      <c r="DM13" s="23">
        <f t="shared" ca="1" si="31"/>
        <v>6.2605917022275914E-3</v>
      </c>
      <c r="DN13" s="23">
        <f t="shared" ca="1" si="32"/>
        <v>1.6177776535657551E-2</v>
      </c>
      <c r="DO13" s="23">
        <f t="shared" ca="1" si="33"/>
        <v>7.647045835367039E-2</v>
      </c>
      <c r="DP13" s="23">
        <f t="shared" ca="1" si="34"/>
        <v>6.2581360144007211E-3</v>
      </c>
      <c r="DQ13" s="23"/>
      <c r="DR13" s="23"/>
      <c r="DS13" s="23"/>
      <c r="DT13" s="23"/>
      <c r="DU13" s="23"/>
      <c r="DX13">
        <v>2011</v>
      </c>
      <c r="DY13" s="24">
        <f t="shared" ca="1" si="35"/>
        <v>304.17260463156197</v>
      </c>
      <c r="DZ13" s="24">
        <f t="shared" ca="1" si="36"/>
        <v>54.905634677946551</v>
      </c>
      <c r="EA13" s="24">
        <f t="shared" ca="1" si="37"/>
        <v>259.9053266975194</v>
      </c>
      <c r="EB13" s="24">
        <f t="shared" ca="1" si="38"/>
        <v>455.4350194361586</v>
      </c>
      <c r="EC13" s="24">
        <f t="shared" ca="1" si="39"/>
        <v>723.60357244985664</v>
      </c>
      <c r="ED13" s="24">
        <f t="shared" ca="1" si="40"/>
        <v>1451.0905255186451</v>
      </c>
      <c r="EE13" s="24">
        <f t="shared" ca="1" si="41"/>
        <v>2900.5822203756611</v>
      </c>
      <c r="EF13" s="24">
        <f t="shared" ca="1" si="42"/>
        <v>4931.4392658114202</v>
      </c>
      <c r="EG13" s="24">
        <f t="shared" ca="1" si="43"/>
        <v>17631.411230314014</v>
      </c>
      <c r="EH13" s="24">
        <f t="shared" ca="1" si="44"/>
        <v>28713.905084346137</v>
      </c>
      <c r="EI13" s="24"/>
      <c r="EJ13" s="24"/>
      <c r="EK13" s="24"/>
      <c r="EL13" s="24"/>
      <c r="EM13" s="24"/>
      <c r="EP13">
        <v>2011</v>
      </c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G13">
        <v>5</v>
      </c>
      <c r="FH13" t="s">
        <v>68</v>
      </c>
      <c r="FI13">
        <v>-34</v>
      </c>
      <c r="FJ13">
        <v>-24</v>
      </c>
      <c r="FK13">
        <v>5</v>
      </c>
      <c r="FN13" s="19"/>
      <c r="FO13" s="19"/>
      <c r="FQ13" t="s">
        <v>93</v>
      </c>
      <c r="FR13" s="38">
        <v>-0.16327</v>
      </c>
      <c r="FS13" s="38">
        <v>-0.12245</v>
      </c>
      <c r="FT13" s="38">
        <v>0.10204000000000001</v>
      </c>
      <c r="FW13" t="s">
        <v>93</v>
      </c>
      <c r="FX13">
        <v>-8</v>
      </c>
      <c r="FY13">
        <v>-6</v>
      </c>
      <c r="FZ13">
        <v>5</v>
      </c>
    </row>
    <row r="14" spans="1:182" x14ac:dyDescent="0.3">
      <c r="A14">
        <v>3</v>
      </c>
      <c r="B14" t="e">
        <f ca="1">OFFSET('[1]TS2010-2022raw DB'!$B$13,$C14-1,0)</f>
        <v>#VALUE!</v>
      </c>
      <c r="C14" s="4" t="e">
        <f ca="1">IF(OFFSET('[1]TS2010-2022raw DB'!$F$12,C13+1,0),C13+2,C13+1)</f>
        <v>#VALUE!</v>
      </c>
      <c r="D14" s="21">
        <v>40200</v>
      </c>
      <c r="E14" t="e">
        <f ca="1">OFFSET('[1]TS2010-2022raw DB'!$A$13,$C14-1,0)</f>
        <v>#VALUE!</v>
      </c>
      <c r="G14" t="e">
        <f ca="1">OFFSET('[1]TS2010-2022raw DB'!$H$13,$C14-1,G$9-1)</f>
        <v>#VALUE!</v>
      </c>
      <c r="H14" t="e">
        <f ca="1">OFFSET('[1]TS2010-2022raw DB'!$H$13,$C14-1,H$9-1)</f>
        <v>#VALUE!</v>
      </c>
      <c r="I14" t="e">
        <f ca="1">OFFSET('[1]TS2010-2022raw DB'!$H$13,$C14-1,I$9-1)</f>
        <v>#VALUE!</v>
      </c>
      <c r="J14" t="e">
        <f ca="1">OFFSET('[1]TS2010-2022raw DB'!$H$13,$C14-1,J$9-1)</f>
        <v>#VALUE!</v>
      </c>
      <c r="K14" t="e">
        <f ca="1">OFFSET('[1]TS2010-2022raw DB'!$H$13,$C14-1,K$9-1)</f>
        <v>#VALUE!</v>
      </c>
      <c r="L14" t="e">
        <f ca="1">OFFSET('[1]TS2010-2022raw DB'!$H$13,$C14-1,L$9-1) + OFFSET('[1]TS2010-2022raw DB'!$H$13,$C14-1,L$9-1+1) + OFFSET('[1]TS2010-2022raw DB'!$H$13,$C14-1,L$9-1+2) + OFFSET('[1]TS2010-2022raw DB'!$H$13,$C14-1,L$9-1+3)+ OFFSET('[1]TS2010-2022raw DB'!$H$13,$C14-1,L$9-1+4)</f>
        <v>#VALUE!</v>
      </c>
      <c r="M14" t="e">
        <f ca="1">OFFSET('[1]TS2010-2022raw DB'!$H$13,$C14-1,M$9-1) + OFFSET('[1]TS2010-2022raw DB'!$H$13,$C14-1,M$9-1+1)</f>
        <v>#VALUE!</v>
      </c>
      <c r="N14" t="e">
        <f ca="1">OFFSET('[1]TS2010-2022raw DB'!$H$13,$C14-1,N$9-1) + OFFSET('[1]TS2010-2022raw DB'!$H$13,$C14-1,N$9-1+1)</f>
        <v>#VALUE!</v>
      </c>
      <c r="O14" t="e">
        <f ca="1">OFFSET('[1]TS2010-2022raw DB'!$H$13,$C14-1,O$9-1) + OFFSET('[1]TS2010-2022raw DB'!$H$13,$C14-1,O$9-1+1)</f>
        <v>#VALUE!</v>
      </c>
      <c r="P14" t="e">
        <f ca="1">+OFFSET('[1]TS2010-2022raw DB'!$H$13,$C14-1,P$9-1)+OFFSET('[1]TS2010-2022raw DB'!$H$13,$C14-1,P$9-1+1)+OFFSET('[1]TS2010-2022raw DB'!$H$13,$C14-1,P$9-1+2)</f>
        <v>#VALUE!</v>
      </c>
      <c r="Q14" t="e">
        <f ca="1">OFFSET('[1]TS2010-2022raw DB'!$H$13,$C14-1,Q$9-1)</f>
        <v>#VALUE!</v>
      </c>
      <c r="R14" t="e">
        <f t="shared" ca="1" si="21"/>
        <v>#VALUE!</v>
      </c>
      <c r="S14" t="e">
        <f t="shared" ca="1" si="22"/>
        <v>#VALUE!</v>
      </c>
      <c r="T14" t="e">
        <f t="shared" ca="1" si="23"/>
        <v>#VALUE!</v>
      </c>
      <c r="U14" t="e">
        <f ca="1" xml:space="preserve"> OFFSET('[1]TS2010-2022raw DB'!$H$13,$C14-1,U$9-1+4) + OFFSET('[1]TS2010-2022raw DB'!$H$13,$C14-1,U$9-1+5)+ OFFSET('[1]TS2010-2022raw DB'!$H$13,$C14-1,U$9-1+6) + OFFSET('[1]TS2010-2022raw DB'!$H$13,$C14-1,U$9-1+7)</f>
        <v>#VALUE!</v>
      </c>
      <c r="W14">
        <v>2012</v>
      </c>
      <c r="X14">
        <v>295</v>
      </c>
      <c r="Y14">
        <v>60</v>
      </c>
      <c r="Z14">
        <v>251</v>
      </c>
      <c r="AA14">
        <v>449</v>
      </c>
      <c r="AB14">
        <v>764</v>
      </c>
      <c r="AC14">
        <v>1434</v>
      </c>
      <c r="AD14">
        <v>2827</v>
      </c>
      <c r="AE14">
        <v>4871</v>
      </c>
      <c r="AF14">
        <v>17897</v>
      </c>
      <c r="AG14">
        <v>28848</v>
      </c>
      <c r="AN14">
        <v>2012</v>
      </c>
      <c r="AO14" s="4">
        <f t="shared" si="45"/>
        <v>1.0273972602739656E-2</v>
      </c>
      <c r="AP14" s="4">
        <f t="shared" si="45"/>
        <v>0.25</v>
      </c>
      <c r="AQ14" s="4">
        <f t="shared" si="45"/>
        <v>-0.15202702702702697</v>
      </c>
      <c r="AR14" s="4">
        <f t="shared" si="45"/>
        <v>4.4742729306488371E-3</v>
      </c>
      <c r="AS14" s="4">
        <f t="shared" si="45"/>
        <v>-3.2911392405063244E-2</v>
      </c>
      <c r="AT14" s="4">
        <f t="shared" si="45"/>
        <v>-2.1160409556314042E-2</v>
      </c>
      <c r="AU14" s="4">
        <f t="shared" si="45"/>
        <v>-6.5763384005287473E-2</v>
      </c>
      <c r="AV14" s="4">
        <f t="shared" si="45"/>
        <v>-3.3148074632790792E-2</v>
      </c>
      <c r="AW14" s="4">
        <f t="shared" si="45"/>
        <v>1.7279599840845705E-2</v>
      </c>
      <c r="AX14" s="4">
        <f t="shared" si="45"/>
        <v>-5.0698396275219437E-3</v>
      </c>
      <c r="AY14" s="4"/>
      <c r="AZ14" s="4"/>
      <c r="BA14" s="4"/>
      <c r="BB14" s="4"/>
      <c r="BC14" s="4"/>
      <c r="BD14" s="4">
        <v>2</v>
      </c>
      <c r="BE14">
        <v>2012</v>
      </c>
      <c r="BF14" s="25">
        <v>358200</v>
      </c>
      <c r="BG14" s="25">
        <v>629800</v>
      </c>
      <c r="BH14" s="25">
        <v>566600</v>
      </c>
      <c r="BI14" s="25">
        <v>735500</v>
      </c>
      <c r="BJ14" s="25">
        <v>699800</v>
      </c>
      <c r="BK14" s="25">
        <v>585900</v>
      </c>
      <c r="BL14" s="25">
        <v>467900</v>
      </c>
      <c r="BM14" s="25">
        <v>314700</v>
      </c>
      <c r="BN14" s="25">
        <v>235200</v>
      </c>
      <c r="BO14" s="25">
        <v>4593700</v>
      </c>
      <c r="BP14" s="22"/>
      <c r="BQ14" s="22"/>
      <c r="BR14" s="22"/>
      <c r="BS14" s="22"/>
      <c r="BT14" s="22"/>
      <c r="BV14">
        <v>2012</v>
      </c>
      <c r="BW14" s="16">
        <f t="shared" si="46"/>
        <v>5.2507654442943696E-3</v>
      </c>
      <c r="BX14" s="16">
        <f t="shared" si="46"/>
        <v>1.0491591805038336E-2</v>
      </c>
      <c r="BY14" s="16">
        <f t="shared" si="46"/>
        <v>-2.3524342955622557E-2</v>
      </c>
      <c r="BZ14" s="16">
        <f t="shared" si="46"/>
        <v>-2.5914256615638065E-2</v>
      </c>
      <c r="CA14" s="16">
        <f t="shared" si="46"/>
        <v>6.8007245282151185E-3</v>
      </c>
      <c r="CB14" s="16">
        <f t="shared" si="46"/>
        <v>1.0920146108069684E-2</v>
      </c>
      <c r="CC14" s="16">
        <f t="shared" si="46"/>
        <v>9.911333281531931E-3</v>
      </c>
      <c r="CD14" s="16">
        <f t="shared" si="46"/>
        <v>3.2385476399805713E-2</v>
      </c>
      <c r="CE14" s="16">
        <f t="shared" si="46"/>
        <v>2.0102790970008444E-2</v>
      </c>
      <c r="CF14" s="16">
        <f t="shared" si="46"/>
        <v>1.1873802921025245E-3</v>
      </c>
      <c r="CG14" s="16"/>
      <c r="CH14" s="16"/>
      <c r="CI14" s="16"/>
      <c r="CJ14" s="16"/>
      <c r="CK14" s="16"/>
      <c r="CN14">
        <v>2012</v>
      </c>
      <c r="CO14" s="23">
        <f t="shared" si="47"/>
        <v>8.2356225572305971E-4</v>
      </c>
      <c r="CP14" s="23">
        <f t="shared" si="24"/>
        <v>9.5268339155287388E-5</v>
      </c>
      <c r="CQ14" s="23">
        <f t="shared" si="24"/>
        <v>4.4299329332862688E-4</v>
      </c>
      <c r="CR14" s="23">
        <f t="shared" si="24"/>
        <v>6.1046906866077497E-4</v>
      </c>
      <c r="CS14" s="23">
        <f t="shared" si="24"/>
        <v>1.0917404972849386E-3</v>
      </c>
      <c r="CT14" s="23">
        <f t="shared" si="24"/>
        <v>2.4475166410650282E-3</v>
      </c>
      <c r="CU14" s="23">
        <f t="shared" si="24"/>
        <v>6.0418892925838859E-3</v>
      </c>
      <c r="CV14" s="23">
        <f t="shared" si="24"/>
        <v>1.5478233238004449E-2</v>
      </c>
      <c r="CW14" s="23">
        <f t="shared" si="24"/>
        <v>7.6092687074829926E-2</v>
      </c>
      <c r="CX14" s="23">
        <f t="shared" si="24"/>
        <v>6.2799050874023116E-3</v>
      </c>
      <c r="CY14" s="23"/>
      <c r="CZ14" s="23"/>
      <c r="DA14" s="23"/>
      <c r="DB14" s="23"/>
      <c r="DC14" s="23"/>
      <c r="DF14">
        <v>2012</v>
      </c>
      <c r="DG14" s="23">
        <f t="shared" ca="1" si="25"/>
        <v>8.2321825327966169E-4</v>
      </c>
      <c r="DH14" s="23">
        <f t="shared" ca="1" si="26"/>
        <v>8.5111558426243308E-5</v>
      </c>
      <c r="DI14" s="23">
        <f t="shared" ca="1" si="27"/>
        <v>4.2157255512482311E-4</v>
      </c>
      <c r="DJ14" s="23">
        <f t="shared" ca="1" si="28"/>
        <v>5.8977490100360283E-4</v>
      </c>
      <c r="DK14" s="23">
        <f t="shared" ca="1" si="29"/>
        <v>1.0104596247319658E-3</v>
      </c>
      <c r="DL14" s="23">
        <f t="shared" ca="1" si="30"/>
        <v>2.4424964546196776E-3</v>
      </c>
      <c r="DM14" s="23">
        <f t="shared" ca="1" si="31"/>
        <v>6.1289526268859529E-3</v>
      </c>
      <c r="DN14" s="23">
        <f t="shared" ca="1" si="32"/>
        <v>1.587364473679731E-2</v>
      </c>
      <c r="DO14" s="23">
        <f t="shared" ca="1" si="33"/>
        <v>7.5703318188877322E-2</v>
      </c>
      <c r="DP14" s="23">
        <f t="shared" ca="1" si="34"/>
        <v>6.2770006495085073E-3</v>
      </c>
      <c r="DQ14" s="23"/>
      <c r="DR14" s="23"/>
      <c r="DS14" s="23"/>
      <c r="DT14" s="23"/>
      <c r="DU14" s="23"/>
      <c r="DX14">
        <v>2012</v>
      </c>
      <c r="DY14" s="24">
        <f t="shared" ca="1" si="35"/>
        <v>294.87677832477482</v>
      </c>
      <c r="DZ14" s="24">
        <f t="shared" ca="1" si="36"/>
        <v>53.603259496848032</v>
      </c>
      <c r="EA14" s="24">
        <f t="shared" ca="1" si="37"/>
        <v>238.86300973372477</v>
      </c>
      <c r="EB14" s="24">
        <f t="shared" ca="1" si="38"/>
        <v>433.77943968814986</v>
      </c>
      <c r="EC14" s="24">
        <f t="shared" ca="1" si="39"/>
        <v>707.11964538742973</v>
      </c>
      <c r="ED14" s="24">
        <f t="shared" ca="1" si="40"/>
        <v>1431.0586727616692</v>
      </c>
      <c r="EE14" s="24">
        <f t="shared" ca="1" si="41"/>
        <v>2867.7369341199374</v>
      </c>
      <c r="EF14" s="24">
        <f t="shared" ca="1" si="42"/>
        <v>4995.4359986701138</v>
      </c>
      <c r="EG14" s="24">
        <f t="shared" ca="1" si="43"/>
        <v>17805.420438023946</v>
      </c>
      <c r="EH14" s="24">
        <f t="shared" ca="1" si="44"/>
        <v>28834.657883647229</v>
      </c>
      <c r="EI14" s="24"/>
      <c r="EJ14" s="24"/>
      <c r="EK14" s="24"/>
      <c r="EL14" s="24"/>
      <c r="EM14" s="24"/>
      <c r="EP14">
        <v>2012</v>
      </c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G14">
        <v>6</v>
      </c>
      <c r="FH14" t="s">
        <v>93</v>
      </c>
      <c r="FI14">
        <v>-77</v>
      </c>
      <c r="FJ14">
        <v>-71</v>
      </c>
      <c r="FK14">
        <v>7</v>
      </c>
      <c r="FN14" s="19"/>
      <c r="FO14" s="19"/>
      <c r="FQ14" t="s">
        <v>94</v>
      </c>
      <c r="FR14" s="38">
        <v>-4.6510000000000003E-2</v>
      </c>
      <c r="FS14" s="38">
        <v>0</v>
      </c>
      <c r="FT14" s="38">
        <v>-4.6510000000000003E-2</v>
      </c>
      <c r="FW14" t="s">
        <v>94</v>
      </c>
      <c r="FX14">
        <v>-4</v>
      </c>
      <c r="FY14">
        <v>0</v>
      </c>
      <c r="FZ14">
        <v>-4</v>
      </c>
    </row>
    <row r="15" spans="1:182" x14ac:dyDescent="0.3">
      <c r="A15">
        <v>4</v>
      </c>
      <c r="B15" t="e">
        <f ca="1">OFFSET('[1]TS2010-2022raw DB'!$B$13,$C15-1,0)</f>
        <v>#VALUE!</v>
      </c>
      <c r="C15" s="4" t="e">
        <f ca="1">IF(OFFSET('[1]TS2010-2022raw DB'!$F$12,C14+1,0),C14+2,C14+1)</f>
        <v>#VALUE!</v>
      </c>
      <c r="D15" s="21">
        <v>40207</v>
      </c>
      <c r="E15" t="e">
        <f ca="1">OFFSET('[1]TS2010-2022raw DB'!$A$13,$C15-1,0)</f>
        <v>#VALUE!</v>
      </c>
      <c r="G15" t="e">
        <f ca="1">OFFSET('[1]TS2010-2022raw DB'!$H$13,$C15-1,G$9-1)</f>
        <v>#VALUE!</v>
      </c>
      <c r="H15" t="e">
        <f ca="1">OFFSET('[1]TS2010-2022raw DB'!$H$13,$C15-1,H$9-1)</f>
        <v>#VALUE!</v>
      </c>
      <c r="I15" t="e">
        <f ca="1">OFFSET('[1]TS2010-2022raw DB'!$H$13,$C15-1,I$9-1)</f>
        <v>#VALUE!</v>
      </c>
      <c r="J15" t="e">
        <f ca="1">OFFSET('[1]TS2010-2022raw DB'!$H$13,$C15-1,J$9-1)</f>
        <v>#VALUE!</v>
      </c>
      <c r="K15" t="e">
        <f ca="1">OFFSET('[1]TS2010-2022raw DB'!$H$13,$C15-1,K$9-1)</f>
        <v>#VALUE!</v>
      </c>
      <c r="L15" t="e">
        <f ca="1">OFFSET('[1]TS2010-2022raw DB'!$H$13,$C15-1,L$9-1) + OFFSET('[1]TS2010-2022raw DB'!$H$13,$C15-1,L$9-1+1) + OFFSET('[1]TS2010-2022raw DB'!$H$13,$C15-1,L$9-1+2) + OFFSET('[1]TS2010-2022raw DB'!$H$13,$C15-1,L$9-1+3)+ OFFSET('[1]TS2010-2022raw DB'!$H$13,$C15-1,L$9-1+4)</f>
        <v>#VALUE!</v>
      </c>
      <c r="M15" t="e">
        <f ca="1">OFFSET('[1]TS2010-2022raw DB'!$H$13,$C15-1,M$9-1) + OFFSET('[1]TS2010-2022raw DB'!$H$13,$C15-1,M$9-1+1)</f>
        <v>#VALUE!</v>
      </c>
      <c r="N15" t="e">
        <f ca="1">OFFSET('[1]TS2010-2022raw DB'!$H$13,$C15-1,N$9-1) + OFFSET('[1]TS2010-2022raw DB'!$H$13,$C15-1,N$9-1+1)</f>
        <v>#VALUE!</v>
      </c>
      <c r="O15" t="e">
        <f ca="1">OFFSET('[1]TS2010-2022raw DB'!$H$13,$C15-1,O$9-1) + OFFSET('[1]TS2010-2022raw DB'!$H$13,$C15-1,O$9-1+1)</f>
        <v>#VALUE!</v>
      </c>
      <c r="P15" t="e">
        <f ca="1">+OFFSET('[1]TS2010-2022raw DB'!$H$13,$C15-1,P$9-1)+OFFSET('[1]TS2010-2022raw DB'!$H$13,$C15-1,P$9-1+1)+OFFSET('[1]TS2010-2022raw DB'!$H$13,$C15-1,P$9-1+2)</f>
        <v>#VALUE!</v>
      </c>
      <c r="Q15" t="e">
        <f ca="1">OFFSET('[1]TS2010-2022raw DB'!$H$13,$C15-1,Q$9-1)</f>
        <v>#VALUE!</v>
      </c>
      <c r="R15" t="e">
        <f t="shared" ca="1" si="21"/>
        <v>#VALUE!</v>
      </c>
      <c r="S15" t="e">
        <f t="shared" ca="1" si="22"/>
        <v>#VALUE!</v>
      </c>
      <c r="T15" t="e">
        <f t="shared" ca="1" si="23"/>
        <v>#VALUE!</v>
      </c>
      <c r="U15" t="e">
        <f ca="1" xml:space="preserve"> OFFSET('[1]TS2010-2022raw DB'!$H$13,$C15-1,U$9-1+4) + OFFSET('[1]TS2010-2022raw DB'!$H$13,$C15-1,U$9-1+5)+ OFFSET('[1]TS2010-2022raw DB'!$H$13,$C15-1,U$9-1+6) + OFFSET('[1]TS2010-2022raw DB'!$H$13,$C15-1,U$9-1+7)</f>
        <v>#VALUE!</v>
      </c>
      <c r="W15">
        <v>2013</v>
      </c>
      <c r="X15">
        <v>275</v>
      </c>
      <c r="Y15">
        <v>58</v>
      </c>
      <c r="Z15">
        <v>215</v>
      </c>
      <c r="AA15">
        <v>411</v>
      </c>
      <c r="AB15">
        <v>634</v>
      </c>
      <c r="AC15">
        <v>1498</v>
      </c>
      <c r="AD15">
        <v>2947</v>
      </c>
      <c r="AE15">
        <v>5186</v>
      </c>
      <c r="AF15">
        <v>18794</v>
      </c>
      <c r="AG15">
        <v>30018</v>
      </c>
      <c r="AN15">
        <v>2013</v>
      </c>
      <c r="AO15" s="4">
        <f t="shared" si="45"/>
        <v>-6.7796610169491567E-2</v>
      </c>
      <c r="AP15" s="4">
        <f t="shared" si="45"/>
        <v>-3.3333333333333326E-2</v>
      </c>
      <c r="AQ15" s="4">
        <f t="shared" si="45"/>
        <v>-0.14342629482071712</v>
      </c>
      <c r="AR15" s="4">
        <f t="shared" si="45"/>
        <v>-8.4632516703786242E-2</v>
      </c>
      <c r="AS15" s="4">
        <f t="shared" si="45"/>
        <v>-0.17015706806282727</v>
      </c>
      <c r="AT15" s="4">
        <f t="shared" si="45"/>
        <v>4.4630404463040341E-2</v>
      </c>
      <c r="AU15" s="4">
        <f t="shared" si="45"/>
        <v>4.2447824548991875E-2</v>
      </c>
      <c r="AV15" s="4">
        <f t="shared" si="45"/>
        <v>6.466844590433185E-2</v>
      </c>
      <c r="AW15" s="4">
        <f t="shared" si="45"/>
        <v>5.0120131865675877E-2</v>
      </c>
      <c r="AX15" s="4">
        <f t="shared" si="45"/>
        <v>4.0557404326123203E-2</v>
      </c>
      <c r="AY15" s="4"/>
      <c r="AZ15" s="4"/>
      <c r="BA15" s="4"/>
      <c r="BB15" s="4"/>
      <c r="BC15" s="4"/>
      <c r="BD15" s="4">
        <v>3</v>
      </c>
      <c r="BE15">
        <v>2013</v>
      </c>
      <c r="BF15" s="25">
        <v>353000</v>
      </c>
      <c r="BG15" s="25">
        <v>640900</v>
      </c>
      <c r="BH15" s="25">
        <v>563300</v>
      </c>
      <c r="BI15" s="25">
        <v>713200</v>
      </c>
      <c r="BJ15" s="25">
        <v>707800</v>
      </c>
      <c r="BK15" s="25">
        <v>592900</v>
      </c>
      <c r="BL15" s="25">
        <v>474300</v>
      </c>
      <c r="BM15" s="25">
        <v>328700</v>
      </c>
      <c r="BN15" s="25">
        <v>240500</v>
      </c>
      <c r="BO15" s="25">
        <v>4614700</v>
      </c>
      <c r="BP15" s="22"/>
      <c r="BQ15" s="22"/>
      <c r="BR15" s="22"/>
      <c r="BS15" s="22"/>
      <c r="BT15" s="22"/>
      <c r="BV15">
        <v>2013</v>
      </c>
      <c r="BW15" s="16">
        <f t="shared" si="46"/>
        <v>-1.4517029592406527E-2</v>
      </c>
      <c r="BX15" s="16">
        <f t="shared" si="46"/>
        <v>1.7624642743728103E-2</v>
      </c>
      <c r="BY15" s="16">
        <f t="shared" si="46"/>
        <v>-5.8242146134839246E-3</v>
      </c>
      <c r="BZ15" s="16">
        <f t="shared" si="46"/>
        <v>-3.0319510537049621E-2</v>
      </c>
      <c r="CA15" s="16">
        <f t="shared" si="46"/>
        <v>1.1431837667905009E-2</v>
      </c>
      <c r="CB15" s="16">
        <f t="shared" si="46"/>
        <v>1.1947431302270051E-2</v>
      </c>
      <c r="CC15" s="16">
        <f t="shared" si="46"/>
        <v>1.3678136353921788E-2</v>
      </c>
      <c r="CD15" s="16">
        <f t="shared" si="46"/>
        <v>4.4486812837623235E-2</v>
      </c>
      <c r="CE15" s="16">
        <f t="shared" si="46"/>
        <v>2.253401360544216E-2</v>
      </c>
      <c r="CF15" s="16">
        <f t="shared" si="46"/>
        <v>4.5714783290158323E-3</v>
      </c>
      <c r="CG15" s="16"/>
      <c r="CH15" s="16"/>
      <c r="CI15" s="16"/>
      <c r="CJ15" s="16"/>
      <c r="CK15" s="16"/>
      <c r="CN15">
        <v>2013</v>
      </c>
      <c r="CO15" s="23">
        <f t="shared" si="47"/>
        <v>7.7903682719546738E-4</v>
      </c>
      <c r="CP15" s="23">
        <f t="shared" si="24"/>
        <v>9.0497737556561084E-5</v>
      </c>
      <c r="CQ15" s="23">
        <f t="shared" si="24"/>
        <v>3.816793893129771E-4</v>
      </c>
      <c r="CR15" s="23">
        <f t="shared" si="24"/>
        <v>5.7627593942793042E-4</v>
      </c>
      <c r="CS15" s="23">
        <f t="shared" si="24"/>
        <v>8.9573325798248088E-4</v>
      </c>
      <c r="CT15" s="23">
        <f t="shared" si="24"/>
        <v>2.5265643447461628E-3</v>
      </c>
      <c r="CU15" s="23">
        <f t="shared" si="24"/>
        <v>6.2133670672570107E-3</v>
      </c>
      <c r="CV15" s="23">
        <f t="shared" si="24"/>
        <v>1.5777304533008824E-2</v>
      </c>
      <c r="CW15" s="23">
        <f t="shared" si="24"/>
        <v>7.8145530145530148E-2</v>
      </c>
      <c r="CX15" s="23">
        <f t="shared" si="24"/>
        <v>6.504864888291763E-3</v>
      </c>
      <c r="CY15" s="23"/>
      <c r="CZ15" s="23"/>
      <c r="DA15" s="23"/>
      <c r="DB15" s="23"/>
      <c r="DC15" s="23"/>
      <c r="DF15">
        <v>2013</v>
      </c>
      <c r="DG15" s="23">
        <f t="shared" ca="1" si="25"/>
        <v>7.928079648701486E-4</v>
      </c>
      <c r="DH15" s="23">
        <f t="shared" ca="1" si="26"/>
        <v>8.2128988264388615E-5</v>
      </c>
      <c r="DI15" s="23">
        <f t="shared" ca="1" si="27"/>
        <v>3.9522554678989713E-4</v>
      </c>
      <c r="DJ15" s="23">
        <f t="shared" ca="1" si="28"/>
        <v>5.7637813719314812E-4</v>
      </c>
      <c r="DK15" s="23">
        <f t="shared" ca="1" si="29"/>
        <v>9.7987237748090733E-4</v>
      </c>
      <c r="DL15" s="23">
        <f t="shared" ca="1" si="30"/>
        <v>2.3812607944188463E-3</v>
      </c>
      <c r="DM15" s="23">
        <f t="shared" ca="1" si="31"/>
        <v>5.9973135515442588E-3</v>
      </c>
      <c r="DN15" s="23">
        <f t="shared" ca="1" si="32"/>
        <v>1.556951293793718E-2</v>
      </c>
      <c r="DO15" s="23">
        <f t="shared" ca="1" si="33"/>
        <v>7.4936178024084255E-2</v>
      </c>
      <c r="DP15" s="23">
        <f t="shared" ca="1" si="34"/>
        <v>6.2958652846162935E-3</v>
      </c>
      <c r="DQ15" s="23"/>
      <c r="DR15" s="23"/>
      <c r="DS15" s="23"/>
      <c r="DT15" s="23"/>
      <c r="DU15" s="23"/>
      <c r="DX15">
        <v>2013</v>
      </c>
      <c r="DY15" s="24">
        <f t="shared" ca="1" si="35"/>
        <v>279.86121159916246</v>
      </c>
      <c r="DZ15" s="24">
        <f t="shared" ca="1" si="36"/>
        <v>52.636468578646664</v>
      </c>
      <c r="EA15" s="24">
        <f t="shared" ca="1" si="37"/>
        <v>222.63055050674905</v>
      </c>
      <c r="EB15" s="24">
        <f t="shared" ca="1" si="38"/>
        <v>411.07288744615323</v>
      </c>
      <c r="EC15" s="24">
        <f t="shared" ca="1" si="39"/>
        <v>693.55366878098619</v>
      </c>
      <c r="ED15" s="24">
        <f t="shared" ca="1" si="40"/>
        <v>1411.849525010934</v>
      </c>
      <c r="EE15" s="24">
        <f t="shared" ca="1" si="41"/>
        <v>2844.5258174974419</v>
      </c>
      <c r="EF15" s="24">
        <f t="shared" ca="1" si="42"/>
        <v>5117.6989026999508</v>
      </c>
      <c r="EG15" s="24">
        <f t="shared" ca="1" si="43"/>
        <v>18022.150814792265</v>
      </c>
      <c r="EH15" s="24">
        <f t="shared" ca="1" si="44"/>
        <v>29053.529528918811</v>
      </c>
      <c r="EI15" s="24"/>
      <c r="EJ15" s="24"/>
      <c r="EK15" s="24"/>
      <c r="EL15" s="24"/>
      <c r="EM15" s="24"/>
      <c r="EP15">
        <v>2013</v>
      </c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G15">
        <v>7</v>
      </c>
      <c r="FH15" t="s">
        <v>94</v>
      </c>
      <c r="FI15">
        <v>-2</v>
      </c>
      <c r="FJ15">
        <v>30</v>
      </c>
      <c r="FK15">
        <v>15</v>
      </c>
      <c r="FN15" s="19"/>
      <c r="FO15" s="19"/>
      <c r="FQ15" t="s">
        <v>95</v>
      </c>
      <c r="FR15" s="38">
        <v>-7.2459999999999997E-2</v>
      </c>
      <c r="FS15" s="38">
        <v>1.4489999999999999E-2</v>
      </c>
      <c r="FT15" s="38">
        <v>4.8300000000000001E-3</v>
      </c>
      <c r="FW15" t="s">
        <v>95</v>
      </c>
      <c r="FX15">
        <v>-15</v>
      </c>
      <c r="FY15">
        <v>3</v>
      </c>
      <c r="FZ15">
        <v>1</v>
      </c>
    </row>
    <row r="16" spans="1:182" x14ac:dyDescent="0.3">
      <c r="A16">
        <v>5</v>
      </c>
      <c r="B16" t="e">
        <f ca="1">OFFSET('[1]TS2010-2022raw DB'!$B$13,$C16-1,0)</f>
        <v>#VALUE!</v>
      </c>
      <c r="C16" s="4" t="e">
        <f ca="1">IF(OFFSET('[1]TS2010-2022raw DB'!$F$12,C15+1,0),C15+2,C15+1)</f>
        <v>#VALUE!</v>
      </c>
      <c r="D16" s="21">
        <v>40214</v>
      </c>
      <c r="E16" t="e">
        <f ca="1">OFFSET('[1]TS2010-2022raw DB'!$A$13,$C16-1,0)</f>
        <v>#VALUE!</v>
      </c>
      <c r="G16" t="e">
        <f ca="1">OFFSET('[1]TS2010-2022raw DB'!$H$13,$C16-1,G$9-1)</f>
        <v>#VALUE!</v>
      </c>
      <c r="H16" t="e">
        <f ca="1">OFFSET('[1]TS2010-2022raw DB'!$H$13,$C16-1,H$9-1)</f>
        <v>#VALUE!</v>
      </c>
      <c r="I16" t="e">
        <f ca="1">OFFSET('[1]TS2010-2022raw DB'!$H$13,$C16-1,I$9-1)</f>
        <v>#VALUE!</v>
      </c>
      <c r="J16" t="e">
        <f ca="1">OFFSET('[1]TS2010-2022raw DB'!$H$13,$C16-1,J$9-1)</f>
        <v>#VALUE!</v>
      </c>
      <c r="K16" t="e">
        <f ca="1">OFFSET('[1]TS2010-2022raw DB'!$H$13,$C16-1,K$9-1)</f>
        <v>#VALUE!</v>
      </c>
      <c r="L16" t="e">
        <f ca="1">OFFSET('[1]TS2010-2022raw DB'!$H$13,$C16-1,L$9-1) + OFFSET('[1]TS2010-2022raw DB'!$H$13,$C16-1,L$9-1+1) + OFFSET('[1]TS2010-2022raw DB'!$H$13,$C16-1,L$9-1+2) + OFFSET('[1]TS2010-2022raw DB'!$H$13,$C16-1,L$9-1+3)+ OFFSET('[1]TS2010-2022raw DB'!$H$13,$C16-1,L$9-1+4)</f>
        <v>#VALUE!</v>
      </c>
      <c r="M16" t="e">
        <f ca="1">OFFSET('[1]TS2010-2022raw DB'!$H$13,$C16-1,M$9-1) + OFFSET('[1]TS2010-2022raw DB'!$H$13,$C16-1,M$9-1+1)</f>
        <v>#VALUE!</v>
      </c>
      <c r="N16" t="e">
        <f ca="1">OFFSET('[1]TS2010-2022raw DB'!$H$13,$C16-1,N$9-1) + OFFSET('[1]TS2010-2022raw DB'!$H$13,$C16-1,N$9-1+1)</f>
        <v>#VALUE!</v>
      </c>
      <c r="O16" t="e">
        <f ca="1">OFFSET('[1]TS2010-2022raw DB'!$H$13,$C16-1,O$9-1) + OFFSET('[1]TS2010-2022raw DB'!$H$13,$C16-1,O$9-1+1)</f>
        <v>#VALUE!</v>
      </c>
      <c r="P16" t="e">
        <f ca="1">+OFFSET('[1]TS2010-2022raw DB'!$H$13,$C16-1,P$9-1)+OFFSET('[1]TS2010-2022raw DB'!$H$13,$C16-1,P$9-1+1)+OFFSET('[1]TS2010-2022raw DB'!$H$13,$C16-1,P$9-1+2)</f>
        <v>#VALUE!</v>
      </c>
      <c r="Q16" t="e">
        <f ca="1">OFFSET('[1]TS2010-2022raw DB'!$H$13,$C16-1,Q$9-1)</f>
        <v>#VALUE!</v>
      </c>
      <c r="R16" t="e">
        <f t="shared" ca="1" si="21"/>
        <v>#VALUE!</v>
      </c>
      <c r="S16" t="e">
        <f t="shared" ca="1" si="22"/>
        <v>#VALUE!</v>
      </c>
      <c r="T16" t="e">
        <f t="shared" ca="1" si="23"/>
        <v>#VALUE!</v>
      </c>
      <c r="U16" t="e">
        <f ca="1" xml:space="preserve"> OFFSET('[1]TS2010-2022raw DB'!$H$13,$C16-1,U$9-1+4) + OFFSET('[1]TS2010-2022raw DB'!$H$13,$C16-1,U$9-1+5)+ OFFSET('[1]TS2010-2022raw DB'!$H$13,$C16-1,U$9-1+6) + OFFSET('[1]TS2010-2022raw DB'!$H$13,$C16-1,U$9-1+7)</f>
        <v>#VALUE!</v>
      </c>
      <c r="W16">
        <v>2014</v>
      </c>
      <c r="X16">
        <v>287</v>
      </c>
      <c r="Y16">
        <v>56</v>
      </c>
      <c r="Z16">
        <v>202</v>
      </c>
      <c r="AA16">
        <v>419</v>
      </c>
      <c r="AB16">
        <v>663</v>
      </c>
      <c r="AC16">
        <v>1383</v>
      </c>
      <c r="AD16">
        <v>2816</v>
      </c>
      <c r="AE16">
        <v>5217</v>
      </c>
      <c r="AF16">
        <v>18052</v>
      </c>
      <c r="AG16">
        <v>29095</v>
      </c>
      <c r="AN16">
        <v>2014</v>
      </c>
      <c r="AO16" s="4">
        <f t="shared" si="45"/>
        <v>4.3636363636363695E-2</v>
      </c>
      <c r="AP16" s="4">
        <f t="shared" si="45"/>
        <v>-3.4482758620689613E-2</v>
      </c>
      <c r="AQ16" s="4">
        <f t="shared" si="45"/>
        <v>-6.0465116279069808E-2</v>
      </c>
      <c r="AR16" s="4">
        <f t="shared" si="45"/>
        <v>1.9464720194647178E-2</v>
      </c>
      <c r="AS16" s="4">
        <f t="shared" si="45"/>
        <v>4.5741324921135584E-2</v>
      </c>
      <c r="AT16" s="4">
        <f t="shared" si="45"/>
        <v>-7.6769025367156241E-2</v>
      </c>
      <c r="AU16" s="4">
        <f t="shared" si="45"/>
        <v>-4.4451985069562272E-2</v>
      </c>
      <c r="AV16" s="4">
        <f t="shared" si="45"/>
        <v>5.977632086386464E-3</v>
      </c>
      <c r="AW16" s="4">
        <f t="shared" si="45"/>
        <v>-3.9480685325103737E-2</v>
      </c>
      <c r="AX16" s="4">
        <f t="shared" si="45"/>
        <v>-3.0748217736025096E-2</v>
      </c>
      <c r="AY16" s="4"/>
      <c r="AZ16" s="4"/>
      <c r="BA16" s="4"/>
      <c r="BB16" s="4"/>
      <c r="BC16" s="4"/>
      <c r="BD16" s="4">
        <v>4</v>
      </c>
      <c r="BE16">
        <v>2014</v>
      </c>
      <c r="BF16" s="25">
        <v>345400</v>
      </c>
      <c r="BG16" s="25">
        <v>652200</v>
      </c>
      <c r="BH16" s="25">
        <v>567200</v>
      </c>
      <c r="BI16" s="25">
        <v>688400</v>
      </c>
      <c r="BJ16" s="25">
        <v>719000</v>
      </c>
      <c r="BK16" s="25">
        <v>601800</v>
      </c>
      <c r="BL16" s="25">
        <v>482100</v>
      </c>
      <c r="BM16" s="25">
        <v>341600</v>
      </c>
      <c r="BN16" s="25">
        <v>247900</v>
      </c>
      <c r="BO16" s="25">
        <v>4645400</v>
      </c>
      <c r="BP16" s="22"/>
      <c r="BQ16" s="22"/>
      <c r="BR16" s="22"/>
      <c r="BS16" s="22"/>
      <c r="BT16" s="22"/>
      <c r="BV16">
        <v>2014</v>
      </c>
      <c r="BW16" s="16">
        <f t="shared" si="46"/>
        <v>-2.1529745042492943E-2</v>
      </c>
      <c r="BX16" s="16">
        <f t="shared" si="46"/>
        <v>1.7631455765330095E-2</v>
      </c>
      <c r="BY16" s="16">
        <f t="shared" si="46"/>
        <v>6.9234865968399451E-3</v>
      </c>
      <c r="BZ16" s="16">
        <f t="shared" si="46"/>
        <v>-3.4772854739203551E-2</v>
      </c>
      <c r="CA16" s="16">
        <f t="shared" si="46"/>
        <v>1.582367900536874E-2</v>
      </c>
      <c r="CB16" s="16">
        <f t="shared" si="46"/>
        <v>1.5010963062911165E-2</v>
      </c>
      <c r="CC16" s="16">
        <f t="shared" si="46"/>
        <v>1.6445287792536289E-2</v>
      </c>
      <c r="CD16" s="16">
        <f t="shared" si="46"/>
        <v>3.9245512625494472E-2</v>
      </c>
      <c r="CE16" s="16">
        <f t="shared" si="46"/>
        <v>3.076923076923066E-2</v>
      </c>
      <c r="CF16" s="16">
        <f t="shared" si="46"/>
        <v>6.6526534769324464E-3</v>
      </c>
      <c r="CG16" s="16"/>
      <c r="CH16" s="16"/>
      <c r="CI16" s="16"/>
      <c r="CJ16" s="16"/>
      <c r="CK16" s="16"/>
      <c r="CN16">
        <v>2014</v>
      </c>
      <c r="CO16" s="23">
        <f t="shared" si="47"/>
        <v>8.3092067168500294E-4</v>
      </c>
      <c r="CP16" s="23">
        <f t="shared" si="24"/>
        <v>8.5863232137381177E-5</v>
      </c>
      <c r="CQ16" s="23">
        <f t="shared" si="24"/>
        <v>3.5613540197461212E-4</v>
      </c>
      <c r="CR16" s="23">
        <f t="shared" si="24"/>
        <v>6.0865775711795467E-4</v>
      </c>
      <c r="CS16" s="23">
        <f t="shared" si="24"/>
        <v>9.2211404728789986E-4</v>
      </c>
      <c r="CT16" s="23">
        <f t="shared" si="24"/>
        <v>2.2981056829511465E-3</v>
      </c>
      <c r="CU16" s="23">
        <f t="shared" si="24"/>
        <v>5.8411118025305953E-3</v>
      </c>
      <c r="CV16" s="23">
        <f t="shared" si="24"/>
        <v>1.527224824355972E-2</v>
      </c>
      <c r="CW16" s="23">
        <f t="shared" si="24"/>
        <v>7.2819685356998787E-2</v>
      </c>
      <c r="CX16" s="23">
        <f t="shared" si="24"/>
        <v>6.2631850863219532E-3</v>
      </c>
      <c r="CY16" s="23"/>
      <c r="CZ16" s="23"/>
      <c r="DA16" s="23"/>
      <c r="DB16" s="23"/>
      <c r="DC16" s="23"/>
      <c r="DF16">
        <v>2014</v>
      </c>
      <c r="DG16" s="23">
        <f t="shared" ca="1" si="25"/>
        <v>7.6239767646062856E-4</v>
      </c>
      <c r="DH16" s="23">
        <f t="shared" ca="1" si="26"/>
        <v>7.9146418102534789E-5</v>
      </c>
      <c r="DI16" s="23">
        <f t="shared" ca="1" si="27"/>
        <v>3.6887853845496421E-4</v>
      </c>
      <c r="DJ16" s="23">
        <f t="shared" ca="1" si="28"/>
        <v>5.6298137338268994E-4</v>
      </c>
      <c r="DK16" s="23">
        <f t="shared" ca="1" si="29"/>
        <v>9.4928513022984884E-4</v>
      </c>
      <c r="DL16" s="23">
        <f t="shared" ca="1" si="30"/>
        <v>2.320025134218015E-3</v>
      </c>
      <c r="DM16" s="23">
        <f t="shared" ca="1" si="31"/>
        <v>5.8656744762025648E-3</v>
      </c>
      <c r="DN16" s="23">
        <f t="shared" ca="1" si="32"/>
        <v>1.5265381139076939E-2</v>
      </c>
      <c r="DO16" s="23">
        <f t="shared" ca="1" si="33"/>
        <v>7.4169037859291409E-2</v>
      </c>
      <c r="DP16" s="23">
        <f t="shared" ca="1" si="34"/>
        <v>6.3147299197240728E-3</v>
      </c>
      <c r="DQ16" s="23"/>
      <c r="DR16" s="23"/>
      <c r="DS16" s="23"/>
      <c r="DT16" s="23"/>
      <c r="DU16" s="23"/>
      <c r="DX16">
        <v>2014</v>
      </c>
      <c r="DY16" s="24">
        <f t="shared" ca="1" si="35"/>
        <v>263.3321574495011</v>
      </c>
      <c r="DZ16" s="24">
        <f t="shared" ca="1" si="36"/>
        <v>51.619293886473187</v>
      </c>
      <c r="EA16" s="24">
        <f t="shared" ca="1" si="37"/>
        <v>209.2279070116557</v>
      </c>
      <c r="EB16" s="24">
        <f t="shared" ca="1" si="38"/>
        <v>387.55637743664374</v>
      </c>
      <c r="EC16" s="24">
        <f t="shared" ca="1" si="39"/>
        <v>682.53600863526128</v>
      </c>
      <c r="ED16" s="24">
        <f t="shared" ca="1" si="40"/>
        <v>1396.1911257724014</v>
      </c>
      <c r="EE16" s="24">
        <f t="shared" ca="1" si="41"/>
        <v>2827.8416649772566</v>
      </c>
      <c r="EF16" s="24">
        <f t="shared" ca="1" si="42"/>
        <v>5214.6541971086826</v>
      </c>
      <c r="EG16" s="24">
        <f t="shared" ca="1" si="43"/>
        <v>18386.504485318339</v>
      </c>
      <c r="EH16" s="24">
        <f t="shared" ca="1" si="44"/>
        <v>29334.446369086207</v>
      </c>
      <c r="EI16" s="24"/>
      <c r="EJ16" s="24"/>
      <c r="EK16" s="24"/>
      <c r="EL16" s="24"/>
      <c r="EM16" s="24"/>
      <c r="EP16">
        <v>2014</v>
      </c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G16">
        <v>8</v>
      </c>
      <c r="FH16" t="s">
        <v>95</v>
      </c>
      <c r="FI16">
        <v>-48</v>
      </c>
      <c r="FJ16">
        <v>100</v>
      </c>
      <c r="FK16">
        <v>143</v>
      </c>
      <c r="FN16" s="19"/>
      <c r="FO16" s="19"/>
      <c r="FQ16" t="s">
        <v>96</v>
      </c>
      <c r="FR16" s="38">
        <v>-7.5649999999999995E-2</v>
      </c>
      <c r="FS16" s="38">
        <v>-2.5829999999999999E-2</v>
      </c>
      <c r="FT16" s="38">
        <v>-7.3800000000000003E-3</v>
      </c>
      <c r="FW16" t="s">
        <v>96</v>
      </c>
      <c r="FX16">
        <v>-41</v>
      </c>
      <c r="FY16">
        <v>-14</v>
      </c>
      <c r="FZ16">
        <v>-4</v>
      </c>
    </row>
    <row r="17" spans="1:182" x14ac:dyDescent="0.3">
      <c r="A17">
        <v>6</v>
      </c>
      <c r="B17" t="e">
        <f ca="1">OFFSET('[1]TS2010-2022raw DB'!$B$13,$C17-1,0)</f>
        <v>#VALUE!</v>
      </c>
      <c r="C17" s="4" t="e">
        <f ca="1">IF(OFFSET('[1]TS2010-2022raw DB'!$F$12,C16+1,0),C16+2,C16+1)</f>
        <v>#VALUE!</v>
      </c>
      <c r="D17" s="21">
        <v>40221</v>
      </c>
      <c r="E17" t="e">
        <f ca="1">OFFSET('[1]TS2010-2022raw DB'!$A$13,$C17-1,0)</f>
        <v>#VALUE!</v>
      </c>
      <c r="G17" t="e">
        <f ca="1">OFFSET('[1]TS2010-2022raw DB'!$H$13,$C17-1,G$9-1)</f>
        <v>#VALUE!</v>
      </c>
      <c r="H17" t="e">
        <f ca="1">OFFSET('[1]TS2010-2022raw DB'!$H$13,$C17-1,H$9-1)</f>
        <v>#VALUE!</v>
      </c>
      <c r="I17" t="e">
        <f ca="1">OFFSET('[1]TS2010-2022raw DB'!$H$13,$C17-1,I$9-1)</f>
        <v>#VALUE!</v>
      </c>
      <c r="J17" t="e">
        <f ca="1">OFFSET('[1]TS2010-2022raw DB'!$H$13,$C17-1,J$9-1)</f>
        <v>#VALUE!</v>
      </c>
      <c r="K17" t="e">
        <f ca="1">OFFSET('[1]TS2010-2022raw DB'!$H$13,$C17-1,K$9-1)</f>
        <v>#VALUE!</v>
      </c>
      <c r="L17" t="e">
        <f ca="1">OFFSET('[1]TS2010-2022raw DB'!$H$13,$C17-1,L$9-1) + OFFSET('[1]TS2010-2022raw DB'!$H$13,$C17-1,L$9-1+1) + OFFSET('[1]TS2010-2022raw DB'!$H$13,$C17-1,L$9-1+2) + OFFSET('[1]TS2010-2022raw DB'!$H$13,$C17-1,L$9-1+3)+ OFFSET('[1]TS2010-2022raw DB'!$H$13,$C17-1,L$9-1+4)</f>
        <v>#VALUE!</v>
      </c>
      <c r="M17" t="e">
        <f ca="1">OFFSET('[1]TS2010-2022raw DB'!$H$13,$C17-1,M$9-1) + OFFSET('[1]TS2010-2022raw DB'!$H$13,$C17-1,M$9-1+1)</f>
        <v>#VALUE!</v>
      </c>
      <c r="N17" t="e">
        <f ca="1">OFFSET('[1]TS2010-2022raw DB'!$H$13,$C17-1,N$9-1) + OFFSET('[1]TS2010-2022raw DB'!$H$13,$C17-1,N$9-1+1)</f>
        <v>#VALUE!</v>
      </c>
      <c r="O17" t="e">
        <f ca="1">OFFSET('[1]TS2010-2022raw DB'!$H$13,$C17-1,O$9-1) + OFFSET('[1]TS2010-2022raw DB'!$H$13,$C17-1,O$9-1+1)</f>
        <v>#VALUE!</v>
      </c>
      <c r="P17" t="e">
        <f ca="1">+OFFSET('[1]TS2010-2022raw DB'!$H$13,$C17-1,P$9-1)+OFFSET('[1]TS2010-2022raw DB'!$H$13,$C17-1,P$9-1+1)+OFFSET('[1]TS2010-2022raw DB'!$H$13,$C17-1,P$9-1+2)</f>
        <v>#VALUE!</v>
      </c>
      <c r="Q17" t="e">
        <f ca="1">OFFSET('[1]TS2010-2022raw DB'!$H$13,$C17-1,Q$9-1)</f>
        <v>#VALUE!</v>
      </c>
      <c r="R17" t="e">
        <f t="shared" ca="1" si="21"/>
        <v>#VALUE!</v>
      </c>
      <c r="S17" t="e">
        <f t="shared" ca="1" si="22"/>
        <v>#VALUE!</v>
      </c>
      <c r="T17" t="e">
        <f t="shared" ca="1" si="23"/>
        <v>#VALUE!</v>
      </c>
      <c r="U17" t="e">
        <f ca="1" xml:space="preserve"> OFFSET('[1]TS2010-2022raw DB'!$H$13,$C17-1,U$9-1+4) + OFFSET('[1]TS2010-2022raw DB'!$H$13,$C17-1,U$9-1+5)+ OFFSET('[1]TS2010-2022raw DB'!$H$13,$C17-1,U$9-1+6) + OFFSET('[1]TS2010-2022raw DB'!$H$13,$C17-1,U$9-1+7)</f>
        <v>#VALUE!</v>
      </c>
      <c r="W17">
        <v>2015</v>
      </c>
      <c r="X17">
        <v>243</v>
      </c>
      <c r="Y17">
        <v>52</v>
      </c>
      <c r="Z17">
        <v>198</v>
      </c>
      <c r="AA17">
        <v>387</v>
      </c>
      <c r="AB17">
        <v>637</v>
      </c>
      <c r="AC17">
        <v>1341</v>
      </c>
      <c r="AD17">
        <v>2764</v>
      </c>
      <c r="AE17">
        <v>5195</v>
      </c>
      <c r="AF17">
        <v>19135</v>
      </c>
      <c r="AG17">
        <v>29952</v>
      </c>
      <c r="AN17">
        <v>2015</v>
      </c>
      <c r="AO17" s="4">
        <f t="shared" si="45"/>
        <v>-0.15331010452961669</v>
      </c>
      <c r="AP17" s="4">
        <f t="shared" si="45"/>
        <v>-7.1428571428571397E-2</v>
      </c>
      <c r="AQ17" s="4">
        <f t="shared" si="45"/>
        <v>-1.980198019801982E-2</v>
      </c>
      <c r="AR17" s="4">
        <f t="shared" si="45"/>
        <v>-7.6372315035799554E-2</v>
      </c>
      <c r="AS17" s="4">
        <f t="shared" si="45"/>
        <v>-3.9215686274509776E-2</v>
      </c>
      <c r="AT17" s="4">
        <f t="shared" si="45"/>
        <v>-3.0368763557483747E-2</v>
      </c>
      <c r="AU17" s="4">
        <f t="shared" si="45"/>
        <v>-1.8465909090909061E-2</v>
      </c>
      <c r="AV17" s="4">
        <f t="shared" si="45"/>
        <v>-4.2169829403871928E-3</v>
      </c>
      <c r="AW17" s="4">
        <f t="shared" si="45"/>
        <v>5.9993352537115019E-2</v>
      </c>
      <c r="AX17" s="4">
        <f t="shared" si="45"/>
        <v>2.9455232857879432E-2</v>
      </c>
      <c r="AY17" s="4"/>
      <c r="AZ17" s="4"/>
      <c r="BA17" s="4"/>
      <c r="BB17" s="4"/>
      <c r="BC17" s="4"/>
      <c r="BD17" s="4">
        <v>5</v>
      </c>
      <c r="BE17">
        <v>2015</v>
      </c>
      <c r="BF17" s="25">
        <v>337900</v>
      </c>
      <c r="BG17" s="25">
        <v>663700</v>
      </c>
      <c r="BH17" s="25">
        <v>571600</v>
      </c>
      <c r="BI17" s="25">
        <v>667900</v>
      </c>
      <c r="BJ17" s="25">
        <v>732800</v>
      </c>
      <c r="BK17" s="25">
        <v>612200</v>
      </c>
      <c r="BL17" s="25">
        <v>491400</v>
      </c>
      <c r="BM17" s="25">
        <v>354400</v>
      </c>
      <c r="BN17" s="25">
        <v>255900</v>
      </c>
      <c r="BO17" s="25">
        <v>4687800</v>
      </c>
      <c r="BP17" s="22"/>
      <c r="BQ17" s="22"/>
      <c r="BR17" s="22"/>
      <c r="BS17" s="22"/>
      <c r="BT17" s="22"/>
      <c r="BV17">
        <v>2015</v>
      </c>
      <c r="BW17" s="16">
        <f t="shared" si="46"/>
        <v>-2.1713954834973959E-2</v>
      </c>
      <c r="BX17" s="16">
        <f t="shared" si="46"/>
        <v>1.7632628028212194E-2</v>
      </c>
      <c r="BY17" s="16">
        <f t="shared" si="46"/>
        <v>7.7574047954866998E-3</v>
      </c>
      <c r="BZ17" s="16">
        <f t="shared" si="46"/>
        <v>-2.9779198140615915E-2</v>
      </c>
      <c r="CA17" s="16">
        <f t="shared" si="46"/>
        <v>1.9193324061196115E-2</v>
      </c>
      <c r="CB17" s="16">
        <f t="shared" si="46"/>
        <v>1.7281488866733197E-2</v>
      </c>
      <c r="CC17" s="16">
        <f t="shared" si="46"/>
        <v>1.9290603609209755E-2</v>
      </c>
      <c r="CD17" s="16">
        <f t="shared" si="46"/>
        <v>3.7470725995316201E-2</v>
      </c>
      <c r="CE17" s="16">
        <f t="shared" si="46"/>
        <v>3.2271077047196339E-2</v>
      </c>
      <c r="CF17" s="16">
        <f t="shared" si="46"/>
        <v>9.1273087355232541E-3</v>
      </c>
      <c r="CG17" s="16"/>
      <c r="CH17" s="16"/>
      <c r="CI17" s="16"/>
      <c r="CJ17" s="16"/>
      <c r="CK17" s="16"/>
      <c r="CN17">
        <v>2015</v>
      </c>
      <c r="CO17" s="23">
        <f t="shared" si="47"/>
        <v>7.1914767682746371E-4</v>
      </c>
      <c r="CP17" s="23">
        <f t="shared" si="24"/>
        <v>7.8348651499171319E-5</v>
      </c>
      <c r="CQ17" s="23">
        <f t="shared" si="24"/>
        <v>3.4639608117564732E-4</v>
      </c>
      <c r="CR17" s="23">
        <f t="shared" si="24"/>
        <v>5.7942805809252883E-4</v>
      </c>
      <c r="CS17" s="23">
        <f t="shared" si="24"/>
        <v>8.6926855895196509E-4</v>
      </c>
      <c r="CT17" s="23">
        <f t="shared" si="24"/>
        <v>2.1904606337798107E-3</v>
      </c>
      <c r="CU17" s="23">
        <f t="shared" si="24"/>
        <v>5.6247456247456246E-3</v>
      </c>
      <c r="CV17" s="23">
        <f t="shared" si="24"/>
        <v>1.4658577878103837E-2</v>
      </c>
      <c r="CW17" s="23">
        <f t="shared" si="24"/>
        <v>7.4775302852676834E-2</v>
      </c>
      <c r="CX17" s="23">
        <f t="shared" si="24"/>
        <v>6.3893510815307818E-3</v>
      </c>
      <c r="CY17" s="23"/>
      <c r="CZ17" s="23"/>
      <c r="DA17" s="23"/>
      <c r="DB17" s="23"/>
      <c r="DC17" s="23"/>
      <c r="DF17">
        <v>2015</v>
      </c>
      <c r="DG17" s="23">
        <f t="shared" ca="1" si="25"/>
        <v>7.3198738805111546E-4</v>
      </c>
      <c r="DH17" s="23">
        <f t="shared" ca="1" si="26"/>
        <v>7.6163847940680096E-5</v>
      </c>
      <c r="DI17" s="23">
        <f t="shared" ca="1" si="27"/>
        <v>3.4253153012003823E-4</v>
      </c>
      <c r="DJ17" s="23">
        <f t="shared" ca="1" si="28"/>
        <v>5.4958460957223523E-4</v>
      </c>
      <c r="DK17" s="23">
        <f t="shared" ca="1" si="29"/>
        <v>9.1869788297879729E-4</v>
      </c>
      <c r="DL17" s="23">
        <f t="shared" ca="1" si="30"/>
        <v>2.2587894740171699E-3</v>
      </c>
      <c r="DM17" s="23">
        <f t="shared" ca="1" si="31"/>
        <v>5.7340354008609262E-3</v>
      </c>
      <c r="DN17" s="23">
        <f t="shared" ca="1" si="32"/>
        <v>1.4961249340216809E-2</v>
      </c>
      <c r="DO17" s="23">
        <f t="shared" ca="1" si="33"/>
        <v>7.3401897694498341E-2</v>
      </c>
      <c r="DP17" s="23">
        <f t="shared" ca="1" si="34"/>
        <v>6.333594554831859E-3</v>
      </c>
      <c r="DQ17" s="23"/>
      <c r="DR17" s="23"/>
      <c r="DS17" s="23"/>
      <c r="DT17" s="23"/>
      <c r="DU17" s="23"/>
      <c r="DX17">
        <v>2015</v>
      </c>
      <c r="DY17" s="24">
        <f t="shared" ca="1" si="35"/>
        <v>247.33853842247191</v>
      </c>
      <c r="DZ17" s="24">
        <f t="shared" ca="1" si="36"/>
        <v>50.54994587822938</v>
      </c>
      <c r="EA17" s="24">
        <f t="shared" ca="1" si="37"/>
        <v>195.79102261661384</v>
      </c>
      <c r="EB17" s="24">
        <f t="shared" ca="1" si="38"/>
        <v>367.06756073329592</v>
      </c>
      <c r="EC17" s="24">
        <f t="shared" ca="1" si="39"/>
        <v>673.22180864686266</v>
      </c>
      <c r="ED17" s="24">
        <f t="shared" ca="1" si="40"/>
        <v>1382.8309159933115</v>
      </c>
      <c r="EE17" s="24">
        <f t="shared" ca="1" si="41"/>
        <v>2817.7049959830592</v>
      </c>
      <c r="EF17" s="24">
        <f t="shared" ca="1" si="42"/>
        <v>5302.2667661728374</v>
      </c>
      <c r="EG17" s="24">
        <f t="shared" ca="1" si="43"/>
        <v>18783.545620022127</v>
      </c>
      <c r="EH17" s="24">
        <f t="shared" ca="1" si="44"/>
        <v>29690.624554140788</v>
      </c>
      <c r="EI17" s="24"/>
      <c r="EJ17" s="24"/>
      <c r="EK17" s="24"/>
      <c r="EL17" s="24"/>
      <c r="EM17" s="24"/>
      <c r="EP17">
        <v>2015</v>
      </c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G17">
        <v>9</v>
      </c>
      <c r="FH17" t="s">
        <v>96</v>
      </c>
      <c r="FI17">
        <v>-41</v>
      </c>
      <c r="FJ17">
        <v>169</v>
      </c>
      <c r="FK17">
        <v>316</v>
      </c>
      <c r="FN17" s="19"/>
      <c r="FO17" s="19"/>
      <c r="FQ17" t="s">
        <v>97</v>
      </c>
      <c r="FR17" s="38">
        <v>9.3600000000000003E-3</v>
      </c>
      <c r="FS17" s="38">
        <v>-6.4799999999999996E-3</v>
      </c>
      <c r="FT17" s="38">
        <v>-2.16E-3</v>
      </c>
      <c r="FW17" t="s">
        <v>97</v>
      </c>
      <c r="FX17">
        <v>13</v>
      </c>
      <c r="FY17">
        <v>-9</v>
      </c>
      <c r="FZ17">
        <v>-3</v>
      </c>
    </row>
    <row r="18" spans="1:182" x14ac:dyDescent="0.3">
      <c r="A18">
        <v>7</v>
      </c>
      <c r="B18" t="e">
        <f ca="1">OFFSET('[1]TS2010-2022raw DB'!$B$13,$C18-1,0)</f>
        <v>#VALUE!</v>
      </c>
      <c r="C18" s="4" t="e">
        <f ca="1">IF(OFFSET('[1]TS2010-2022raw DB'!$F$12,C17+1,0),C17+2,C17+1)</f>
        <v>#VALUE!</v>
      </c>
      <c r="D18" s="21">
        <v>40228</v>
      </c>
      <c r="E18" t="e">
        <f ca="1">OFFSET('[1]TS2010-2022raw DB'!$A$13,$C18-1,0)</f>
        <v>#VALUE!</v>
      </c>
      <c r="G18" t="e">
        <f ca="1">OFFSET('[1]TS2010-2022raw DB'!$H$13,$C18-1,G$9-1)</f>
        <v>#VALUE!</v>
      </c>
      <c r="H18" t="e">
        <f ca="1">OFFSET('[1]TS2010-2022raw DB'!$H$13,$C18-1,H$9-1)</f>
        <v>#VALUE!</v>
      </c>
      <c r="I18" t="e">
        <f ca="1">OFFSET('[1]TS2010-2022raw DB'!$H$13,$C18-1,I$9-1)</f>
        <v>#VALUE!</v>
      </c>
      <c r="J18" t="e">
        <f ca="1">OFFSET('[1]TS2010-2022raw DB'!$H$13,$C18-1,J$9-1)</f>
        <v>#VALUE!</v>
      </c>
      <c r="K18" t="e">
        <f ca="1">OFFSET('[1]TS2010-2022raw DB'!$H$13,$C18-1,K$9-1)</f>
        <v>#VALUE!</v>
      </c>
      <c r="L18" t="e">
        <f ca="1">OFFSET('[1]TS2010-2022raw DB'!$H$13,$C18-1,L$9-1) + OFFSET('[1]TS2010-2022raw DB'!$H$13,$C18-1,L$9-1+1) + OFFSET('[1]TS2010-2022raw DB'!$H$13,$C18-1,L$9-1+2) + OFFSET('[1]TS2010-2022raw DB'!$H$13,$C18-1,L$9-1+3)+ OFFSET('[1]TS2010-2022raw DB'!$H$13,$C18-1,L$9-1+4)</f>
        <v>#VALUE!</v>
      </c>
      <c r="M18" t="e">
        <f ca="1">OFFSET('[1]TS2010-2022raw DB'!$H$13,$C18-1,M$9-1) + OFFSET('[1]TS2010-2022raw DB'!$H$13,$C18-1,M$9-1+1)</f>
        <v>#VALUE!</v>
      </c>
      <c r="N18" t="e">
        <f ca="1">OFFSET('[1]TS2010-2022raw DB'!$H$13,$C18-1,N$9-1) + OFFSET('[1]TS2010-2022raw DB'!$H$13,$C18-1,N$9-1+1)</f>
        <v>#VALUE!</v>
      </c>
      <c r="O18" t="e">
        <f ca="1">OFFSET('[1]TS2010-2022raw DB'!$H$13,$C18-1,O$9-1) + OFFSET('[1]TS2010-2022raw DB'!$H$13,$C18-1,O$9-1+1)</f>
        <v>#VALUE!</v>
      </c>
      <c r="P18" t="e">
        <f ca="1">+OFFSET('[1]TS2010-2022raw DB'!$H$13,$C18-1,P$9-1)+OFFSET('[1]TS2010-2022raw DB'!$H$13,$C18-1,P$9-1+1)+OFFSET('[1]TS2010-2022raw DB'!$H$13,$C18-1,P$9-1+2)</f>
        <v>#VALUE!</v>
      </c>
      <c r="Q18" t="e">
        <f ca="1">OFFSET('[1]TS2010-2022raw DB'!$H$13,$C18-1,Q$9-1)</f>
        <v>#VALUE!</v>
      </c>
      <c r="R18" t="e">
        <f t="shared" ca="1" si="21"/>
        <v>#VALUE!</v>
      </c>
      <c r="S18" t="e">
        <f t="shared" ca="1" si="22"/>
        <v>#VALUE!</v>
      </c>
      <c r="T18" t="e">
        <f t="shared" ca="1" si="23"/>
        <v>#VALUE!</v>
      </c>
      <c r="U18" t="e">
        <f ca="1" xml:space="preserve"> OFFSET('[1]TS2010-2022raw DB'!$H$13,$C18-1,U$9-1+4) + OFFSET('[1]TS2010-2022raw DB'!$H$13,$C18-1,U$9-1+5)+ OFFSET('[1]TS2010-2022raw DB'!$H$13,$C18-1,U$9-1+6) + OFFSET('[1]TS2010-2022raw DB'!$H$13,$C18-1,U$9-1+7)</f>
        <v>#VALUE!</v>
      </c>
      <c r="W18">
        <v>2016</v>
      </c>
      <c r="X18">
        <v>189</v>
      </c>
      <c r="Y18">
        <v>34</v>
      </c>
      <c r="Z18">
        <v>167</v>
      </c>
      <c r="AA18">
        <v>336</v>
      </c>
      <c r="AB18">
        <v>616</v>
      </c>
      <c r="AC18">
        <v>1365</v>
      </c>
      <c r="AD18">
        <v>2839</v>
      </c>
      <c r="AE18">
        <v>5506</v>
      </c>
      <c r="AF18">
        <v>19137</v>
      </c>
      <c r="AG18">
        <v>30189</v>
      </c>
      <c r="AN18">
        <v>2016</v>
      </c>
      <c r="AO18" s="4">
        <f t="shared" si="45"/>
        <v>-0.22222222222222221</v>
      </c>
      <c r="AP18" s="4">
        <f t="shared" si="45"/>
        <v>-0.34615384615384615</v>
      </c>
      <c r="AQ18" s="4">
        <f t="shared" si="45"/>
        <v>-0.15656565656565657</v>
      </c>
      <c r="AR18" s="4">
        <f t="shared" si="45"/>
        <v>-0.13178294573643412</v>
      </c>
      <c r="AS18" s="4">
        <f t="shared" si="45"/>
        <v>-3.2967032967032961E-2</v>
      </c>
      <c r="AT18" s="4">
        <f t="shared" si="45"/>
        <v>1.7897091722595126E-2</v>
      </c>
      <c r="AU18" s="4">
        <f t="shared" si="45"/>
        <v>2.7134587554269229E-2</v>
      </c>
      <c r="AV18" s="4">
        <f t="shared" si="45"/>
        <v>5.9865255052935495E-2</v>
      </c>
      <c r="AW18" s="4">
        <f t="shared" si="45"/>
        <v>1.0452051215059655E-4</v>
      </c>
      <c r="AX18" s="4">
        <f t="shared" si="45"/>
        <v>7.9126602564103532E-3</v>
      </c>
      <c r="AY18" s="4"/>
      <c r="AZ18" s="4"/>
      <c r="BA18" s="4"/>
      <c r="BB18" s="4"/>
      <c r="BC18" s="4"/>
      <c r="BD18" s="4">
        <v>6</v>
      </c>
      <c r="BE18">
        <v>2016</v>
      </c>
      <c r="BF18" s="25">
        <v>331515</v>
      </c>
      <c r="BG18" s="25">
        <v>675037</v>
      </c>
      <c r="BH18" s="25">
        <v>576452</v>
      </c>
      <c r="BI18" s="25">
        <v>659410</v>
      </c>
      <c r="BJ18" s="25">
        <v>746881</v>
      </c>
      <c r="BK18" s="25">
        <v>626045</v>
      </c>
      <c r="BL18" s="25">
        <v>508958</v>
      </c>
      <c r="BM18" s="25">
        <v>373508</v>
      </c>
      <c r="BN18" s="25">
        <v>264059</v>
      </c>
      <c r="BO18" s="25">
        <v>4761865</v>
      </c>
      <c r="BP18" s="25"/>
      <c r="BQ18" s="25"/>
      <c r="BR18" s="25"/>
      <c r="BS18" s="25"/>
      <c r="BT18" s="25"/>
      <c r="BV18">
        <v>2016</v>
      </c>
      <c r="BW18" s="16">
        <f t="shared" si="46"/>
        <v>-1.8896123113347096E-2</v>
      </c>
      <c r="BX18" s="16">
        <f t="shared" si="46"/>
        <v>1.7081512731655923E-2</v>
      </c>
      <c r="BY18" s="16">
        <f t="shared" si="46"/>
        <v>8.4884534639608766E-3</v>
      </c>
      <c r="BZ18" s="16">
        <f t="shared" si="46"/>
        <v>-1.2711483755053155E-2</v>
      </c>
      <c r="CA18" s="16">
        <f t="shared" si="46"/>
        <v>1.9215338427947648E-2</v>
      </c>
      <c r="CB18" s="16">
        <f t="shared" si="46"/>
        <v>2.2615158444952543E-2</v>
      </c>
      <c r="CC18" s="16">
        <f t="shared" si="46"/>
        <v>3.5730565730565766E-2</v>
      </c>
      <c r="CD18" s="16">
        <f t="shared" si="46"/>
        <v>5.3916478555304792E-2</v>
      </c>
      <c r="CE18" s="16">
        <f t="shared" si="46"/>
        <v>3.1883548261039563E-2</v>
      </c>
      <c r="CF18" s="16">
        <f t="shared" si="46"/>
        <v>1.5799522163914892E-2</v>
      </c>
      <c r="CG18" s="16"/>
      <c r="CH18" s="16"/>
      <c r="CI18" s="16"/>
      <c r="CJ18" s="16"/>
      <c r="CK18" s="16"/>
      <c r="CN18">
        <v>2016</v>
      </c>
      <c r="CO18" s="23">
        <f t="shared" si="47"/>
        <v>5.7010994977602818E-4</v>
      </c>
      <c r="CP18" s="23">
        <f t="shared" si="24"/>
        <v>5.0367609479184102E-5</v>
      </c>
      <c r="CQ18" s="23">
        <f t="shared" si="24"/>
        <v>2.8970321900175557E-4</v>
      </c>
      <c r="CR18" s="23">
        <f t="shared" si="24"/>
        <v>5.0954641270226412E-4</v>
      </c>
      <c r="CS18" s="23">
        <f t="shared" si="24"/>
        <v>8.2476324876385929E-4</v>
      </c>
      <c r="CT18" s="23">
        <f t="shared" si="24"/>
        <v>2.1803544473640072E-3</v>
      </c>
      <c r="CU18" s="23">
        <f t="shared" si="24"/>
        <v>5.5780634158417788E-3</v>
      </c>
      <c r="CV18" s="23">
        <f t="shared" si="24"/>
        <v>1.4741317455047817E-2</v>
      </c>
      <c r="CW18" s="23">
        <f t="shared" si="24"/>
        <v>7.2472439871392375E-2</v>
      </c>
      <c r="CX18" s="23">
        <f t="shared" si="24"/>
        <v>6.3397429368535225E-3</v>
      </c>
      <c r="CY18" s="23"/>
      <c r="CZ18" s="23"/>
      <c r="DA18" s="23"/>
      <c r="DB18" s="23"/>
      <c r="DC18" s="23"/>
      <c r="DF18">
        <v>2016</v>
      </c>
      <c r="DG18" s="23">
        <f t="shared" ca="1" si="25"/>
        <v>7.0157709964160236E-4</v>
      </c>
      <c r="DH18" s="23">
        <f t="shared" ca="1" si="26"/>
        <v>7.318127777882627E-5</v>
      </c>
      <c r="DI18" s="23">
        <f t="shared" ca="1" si="27"/>
        <v>3.1618452178511225E-4</v>
      </c>
      <c r="DJ18" s="23">
        <f t="shared" ca="1" si="28"/>
        <v>5.3618784576177705E-4</v>
      </c>
      <c r="DK18" s="23">
        <f t="shared" ca="1" si="29"/>
        <v>8.881106357277388E-4</v>
      </c>
      <c r="DL18" s="23">
        <f t="shared" ca="1" si="30"/>
        <v>2.1975538138163386E-3</v>
      </c>
      <c r="DM18" s="23">
        <f t="shared" ca="1" si="31"/>
        <v>5.6023963255192322E-3</v>
      </c>
      <c r="DN18" s="23">
        <f t="shared" ca="1" si="32"/>
        <v>1.4657117541356568E-2</v>
      </c>
      <c r="DO18" s="23">
        <f t="shared" ca="1" si="33"/>
        <v>7.2634757529705496E-2</v>
      </c>
      <c r="DP18" s="23">
        <f t="shared" ca="1" si="34"/>
        <v>6.3524591899396451E-3</v>
      </c>
      <c r="DQ18" s="23"/>
      <c r="DR18" s="23"/>
      <c r="DS18" s="23"/>
      <c r="DT18" s="23"/>
      <c r="DU18" s="23"/>
      <c r="DX18">
        <v>2016</v>
      </c>
      <c r="DY18" s="24">
        <f t="shared" ca="1" si="35"/>
        <v>232.58333218768581</v>
      </c>
      <c r="DZ18" s="24">
        <f t="shared" ca="1" si="36"/>
        <v>49.40007020798555</v>
      </c>
      <c r="EA18" s="24">
        <f t="shared" ca="1" si="37"/>
        <v>182.26519995207153</v>
      </c>
      <c r="EB18" s="24">
        <f t="shared" ca="1" si="38"/>
        <v>353.5676273737734</v>
      </c>
      <c r="EC18" s="24">
        <f t="shared" ca="1" si="39"/>
        <v>663.31295972296925</v>
      </c>
      <c r="ED18" s="24">
        <f t="shared" ca="1" si="40"/>
        <v>1375.7675773706496</v>
      </c>
      <c r="EE18" s="24">
        <f t="shared" ca="1" si="41"/>
        <v>2851.3844290436173</v>
      </c>
      <c r="EF18" s="24">
        <f t="shared" ca="1" si="42"/>
        <v>5474.5506586370093</v>
      </c>
      <c r="EG18" s="24">
        <f t="shared" ca="1" si="43"/>
        <v>19179.861438536504</v>
      </c>
      <c r="EH18" s="24">
        <f t="shared" ca="1" si="44"/>
        <v>30249.553080501948</v>
      </c>
      <c r="EI18" s="24"/>
      <c r="EJ18" s="24"/>
      <c r="EK18" s="24"/>
      <c r="EL18" s="24"/>
      <c r="EM18" s="24"/>
      <c r="EP18">
        <v>2016</v>
      </c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G18">
        <v>10</v>
      </c>
      <c r="FH18" t="s">
        <v>97</v>
      </c>
      <c r="FI18">
        <v>369</v>
      </c>
      <c r="FJ18">
        <v>394</v>
      </c>
      <c r="FK18">
        <v>664</v>
      </c>
      <c r="FN18" s="19"/>
      <c r="FO18" s="19"/>
      <c r="FQ18" t="s">
        <v>98</v>
      </c>
      <c r="FR18" s="38">
        <v>-3.98E-3</v>
      </c>
      <c r="FS18" s="38">
        <v>-7.0800000000000004E-3</v>
      </c>
      <c r="FT18" s="38">
        <v>2.521E-2</v>
      </c>
      <c r="FW18" t="s">
        <v>98</v>
      </c>
      <c r="FX18">
        <v>-27</v>
      </c>
      <c r="FY18">
        <v>-48</v>
      </c>
      <c r="FZ18">
        <v>171</v>
      </c>
    </row>
    <row r="19" spans="1:182" x14ac:dyDescent="0.3">
      <c r="A19">
        <v>8</v>
      </c>
      <c r="B19" t="e">
        <f ca="1">OFFSET('[1]TS2010-2022raw DB'!$B$13,$C19-1,0)</f>
        <v>#VALUE!</v>
      </c>
      <c r="C19" s="4" t="e">
        <f ca="1">IF(OFFSET('[1]TS2010-2022raw DB'!$F$12,C18+1,0),C18+2,C18+1)</f>
        <v>#VALUE!</v>
      </c>
      <c r="D19" s="21">
        <v>40235</v>
      </c>
      <c r="E19" t="e">
        <f ca="1">OFFSET('[1]TS2010-2022raw DB'!$A$13,$C19-1,0)</f>
        <v>#VALUE!</v>
      </c>
      <c r="G19" t="e">
        <f ca="1">OFFSET('[1]TS2010-2022raw DB'!$H$13,$C19-1,G$9-1)</f>
        <v>#VALUE!</v>
      </c>
      <c r="H19" t="e">
        <f ca="1">OFFSET('[1]TS2010-2022raw DB'!$H$13,$C19-1,H$9-1)</f>
        <v>#VALUE!</v>
      </c>
      <c r="I19" t="e">
        <f ca="1">OFFSET('[1]TS2010-2022raw DB'!$H$13,$C19-1,I$9-1)</f>
        <v>#VALUE!</v>
      </c>
      <c r="J19" t="e">
        <f ca="1">OFFSET('[1]TS2010-2022raw DB'!$H$13,$C19-1,J$9-1)</f>
        <v>#VALUE!</v>
      </c>
      <c r="K19" t="e">
        <f ca="1">OFFSET('[1]TS2010-2022raw DB'!$H$13,$C19-1,K$9-1)</f>
        <v>#VALUE!</v>
      </c>
      <c r="L19" t="e">
        <f ca="1">OFFSET('[1]TS2010-2022raw DB'!$H$13,$C19-1,L$9-1) + OFFSET('[1]TS2010-2022raw DB'!$H$13,$C19-1,L$9-1+1) + OFFSET('[1]TS2010-2022raw DB'!$H$13,$C19-1,L$9-1+2) + OFFSET('[1]TS2010-2022raw DB'!$H$13,$C19-1,L$9-1+3)+ OFFSET('[1]TS2010-2022raw DB'!$H$13,$C19-1,L$9-1+4)</f>
        <v>#VALUE!</v>
      </c>
      <c r="M19" t="e">
        <f ca="1">OFFSET('[1]TS2010-2022raw DB'!$H$13,$C19-1,M$9-1) + OFFSET('[1]TS2010-2022raw DB'!$H$13,$C19-1,M$9-1+1)</f>
        <v>#VALUE!</v>
      </c>
      <c r="N19" t="e">
        <f ca="1">OFFSET('[1]TS2010-2022raw DB'!$H$13,$C19-1,N$9-1) + OFFSET('[1]TS2010-2022raw DB'!$H$13,$C19-1,N$9-1+1)</f>
        <v>#VALUE!</v>
      </c>
      <c r="O19" t="e">
        <f ca="1">OFFSET('[1]TS2010-2022raw DB'!$H$13,$C19-1,O$9-1) + OFFSET('[1]TS2010-2022raw DB'!$H$13,$C19-1,O$9-1+1)</f>
        <v>#VALUE!</v>
      </c>
      <c r="P19" t="e">
        <f ca="1">+OFFSET('[1]TS2010-2022raw DB'!$H$13,$C19-1,P$9-1)+OFFSET('[1]TS2010-2022raw DB'!$H$13,$C19-1,P$9-1+1)+OFFSET('[1]TS2010-2022raw DB'!$H$13,$C19-1,P$9-1+2)</f>
        <v>#VALUE!</v>
      </c>
      <c r="Q19" t="e">
        <f ca="1">OFFSET('[1]TS2010-2022raw DB'!$H$13,$C19-1,Q$9-1)</f>
        <v>#VALUE!</v>
      </c>
      <c r="R19" t="e">
        <f t="shared" ca="1" si="21"/>
        <v>#VALUE!</v>
      </c>
      <c r="S19" t="e">
        <f t="shared" ca="1" si="22"/>
        <v>#VALUE!</v>
      </c>
      <c r="T19" t="e">
        <f t="shared" ca="1" si="23"/>
        <v>#VALUE!</v>
      </c>
      <c r="U19" t="e">
        <f ca="1" xml:space="preserve"> OFFSET('[1]TS2010-2022raw DB'!$H$13,$C19-1,U$9-1+4) + OFFSET('[1]TS2010-2022raw DB'!$H$13,$C19-1,U$9-1+5)+ OFFSET('[1]TS2010-2022raw DB'!$H$13,$C19-1,U$9-1+6) + OFFSET('[1]TS2010-2022raw DB'!$H$13,$C19-1,U$9-1+7)</f>
        <v>#VALUE!</v>
      </c>
      <c r="W19">
        <v>2017</v>
      </c>
      <c r="X19">
        <v>202</v>
      </c>
      <c r="Y19">
        <v>45</v>
      </c>
      <c r="Z19">
        <v>175</v>
      </c>
      <c r="AA19">
        <v>306</v>
      </c>
      <c r="AB19">
        <v>679</v>
      </c>
      <c r="AC19">
        <v>1312</v>
      </c>
      <c r="AD19">
        <v>2739</v>
      </c>
      <c r="AE19">
        <v>5364</v>
      </c>
      <c r="AF19">
        <v>19662</v>
      </c>
      <c r="AG19">
        <v>30484</v>
      </c>
      <c r="AN19">
        <v>2017</v>
      </c>
      <c r="AO19" s="4">
        <f t="shared" si="45"/>
        <v>6.8783068783068835E-2</v>
      </c>
      <c r="AP19" s="4">
        <f t="shared" si="45"/>
        <v>0.32352941176470584</v>
      </c>
      <c r="AQ19" s="4">
        <f t="shared" si="45"/>
        <v>4.7904191616766401E-2</v>
      </c>
      <c r="AR19" s="4">
        <f t="shared" si="45"/>
        <v>-8.9285714285714302E-2</v>
      </c>
      <c r="AS19" s="4">
        <f t="shared" si="45"/>
        <v>0.10227272727272729</v>
      </c>
      <c r="AT19" s="4">
        <f t="shared" si="45"/>
        <v>-3.8827838827838801E-2</v>
      </c>
      <c r="AU19" s="4">
        <f t="shared" si="45"/>
        <v>-3.5223670306445909E-2</v>
      </c>
      <c r="AV19" s="4">
        <f t="shared" si="45"/>
        <v>-2.5790047221213253E-2</v>
      </c>
      <c r="AW19" s="4">
        <f t="shared" si="45"/>
        <v>2.7433767048126612E-2</v>
      </c>
      <c r="AX19" s="4">
        <f t="shared" si="45"/>
        <v>9.7717711749312208E-3</v>
      </c>
      <c r="AY19" s="4"/>
      <c r="AZ19" s="4"/>
      <c r="BA19" s="4"/>
      <c r="BB19" s="4"/>
      <c r="BC19" s="4"/>
      <c r="BD19" s="4">
        <v>7</v>
      </c>
      <c r="BE19">
        <v>2017</v>
      </c>
      <c r="BF19" s="25">
        <v>324600</v>
      </c>
      <c r="BG19" s="25">
        <v>682400</v>
      </c>
      <c r="BH19" s="25">
        <v>584800</v>
      </c>
      <c r="BI19" s="25">
        <v>640300</v>
      </c>
      <c r="BJ19" s="25">
        <v>757700</v>
      </c>
      <c r="BK19" s="25">
        <v>636400</v>
      </c>
      <c r="BL19" s="25">
        <v>516300</v>
      </c>
      <c r="BM19" s="25">
        <v>380500</v>
      </c>
      <c r="BN19" s="25">
        <v>269400</v>
      </c>
      <c r="BO19" s="25">
        <v>4792500</v>
      </c>
      <c r="BP19" s="22"/>
      <c r="BQ19" s="22"/>
      <c r="BR19" s="22"/>
      <c r="BS19" s="22"/>
      <c r="BT19" s="22"/>
      <c r="BV19">
        <v>2017</v>
      </c>
      <c r="BW19" s="16">
        <f t="shared" si="46"/>
        <v>-2.085878467037694E-2</v>
      </c>
      <c r="BX19" s="16">
        <f t="shared" si="46"/>
        <v>1.0907550252800879E-2</v>
      </c>
      <c r="BY19" s="16">
        <f t="shared" si="46"/>
        <v>1.4481691450459078E-2</v>
      </c>
      <c r="BZ19" s="16">
        <f t="shared" si="46"/>
        <v>-2.8980452222441277E-2</v>
      </c>
      <c r="CA19" s="16">
        <f t="shared" si="46"/>
        <v>1.4485574007104152E-2</v>
      </c>
      <c r="CB19" s="16">
        <f t="shared" si="46"/>
        <v>1.6540344543922503E-2</v>
      </c>
      <c r="CC19" s="16">
        <f t="shared" si="46"/>
        <v>1.442555181370575E-2</v>
      </c>
      <c r="CD19" s="16">
        <f t="shared" si="46"/>
        <v>1.8719813230238636E-2</v>
      </c>
      <c r="CE19" s="16">
        <f t="shared" si="46"/>
        <v>2.0226540280770644E-2</v>
      </c>
      <c r="CF19" s="16">
        <f t="shared" si="46"/>
        <v>6.4334037189210935E-3</v>
      </c>
      <c r="CG19" s="16"/>
      <c r="CH19" s="16"/>
      <c r="CI19" s="16"/>
      <c r="CJ19" s="16"/>
      <c r="CK19" s="16"/>
      <c r="CN19">
        <v>2017</v>
      </c>
      <c r="CO19" s="23">
        <f t="shared" si="47"/>
        <v>6.2230437461491066E-4</v>
      </c>
      <c r="CP19" s="23">
        <f t="shared" si="24"/>
        <v>6.5943728018757328E-5</v>
      </c>
      <c r="CQ19" s="23">
        <f t="shared" si="24"/>
        <v>2.9924760601915184E-4</v>
      </c>
      <c r="CR19" s="23">
        <f t="shared" si="24"/>
        <v>4.7790098391379041E-4</v>
      </c>
      <c r="CS19" s="23">
        <f t="shared" si="24"/>
        <v>8.9613303418239413E-4</v>
      </c>
      <c r="CT19" s="23">
        <f t="shared" si="24"/>
        <v>2.0615964802011312E-3</v>
      </c>
      <c r="CU19" s="23">
        <f t="shared" si="24"/>
        <v>5.3050552004648456E-3</v>
      </c>
      <c r="CV19" s="23">
        <f t="shared" si="24"/>
        <v>1.409724047306176E-2</v>
      </c>
      <c r="CW19" s="23">
        <f t="shared" si="24"/>
        <v>7.2984409799554562E-2</v>
      </c>
      <c r="CX19" s="23">
        <f t="shared" si="24"/>
        <v>6.360772039645279E-3</v>
      </c>
      <c r="CY19" s="23"/>
      <c r="CZ19" s="23"/>
      <c r="DA19" s="23"/>
      <c r="DB19" s="23"/>
      <c r="DC19" s="23"/>
      <c r="DF19">
        <v>2017</v>
      </c>
      <c r="DG19" s="23">
        <f t="shared" ca="1" si="25"/>
        <v>6.7116681123208233E-4</v>
      </c>
      <c r="DH19" s="23">
        <f t="shared" ca="1" si="26"/>
        <v>7.0198707616971577E-5</v>
      </c>
      <c r="DI19" s="23">
        <f t="shared" ca="1" si="27"/>
        <v>2.8983751345018627E-4</v>
      </c>
      <c r="DJ19" s="23">
        <f t="shared" ca="1" si="28"/>
        <v>5.2279108195132235E-4</v>
      </c>
      <c r="DK19" s="23">
        <f t="shared" ca="1" si="29"/>
        <v>8.575233884766803E-4</v>
      </c>
      <c r="DL19" s="23">
        <f t="shared" ca="1" si="30"/>
        <v>2.1363181536155074E-3</v>
      </c>
      <c r="DM19" s="23">
        <f t="shared" ca="1" si="31"/>
        <v>5.4707572501775381E-3</v>
      </c>
      <c r="DN19" s="23">
        <f t="shared" ca="1" si="32"/>
        <v>1.4352985742496438E-2</v>
      </c>
      <c r="DO19" s="23">
        <f t="shared" ca="1" si="33"/>
        <v>7.1867617364912428E-2</v>
      </c>
      <c r="DP19" s="23">
        <f t="shared" ca="1" si="34"/>
        <v>6.3713238250474313E-3</v>
      </c>
      <c r="DQ19" s="23"/>
      <c r="DR19" s="23"/>
      <c r="DS19" s="23"/>
      <c r="DT19" s="23"/>
      <c r="DU19" s="23"/>
      <c r="DX19">
        <v>2017</v>
      </c>
      <c r="DY19" s="24">
        <f t="shared" ca="1" si="35"/>
        <v>217.86074692593391</v>
      </c>
      <c r="DZ19" s="24">
        <f t="shared" ca="1" si="36"/>
        <v>47.903598077821407</v>
      </c>
      <c r="EA19" s="24">
        <f t="shared" ca="1" si="37"/>
        <v>169.49697786566892</v>
      </c>
      <c r="EB19" s="24">
        <f t="shared" ca="1" si="38"/>
        <v>334.74312977343169</v>
      </c>
      <c r="EC19" s="24">
        <f t="shared" ca="1" si="39"/>
        <v>649.74547144878068</v>
      </c>
      <c r="ED19" s="24">
        <f t="shared" ca="1" si="40"/>
        <v>1359.5528729609089</v>
      </c>
      <c r="EE19" s="24">
        <f t="shared" ca="1" si="41"/>
        <v>2824.5519682666632</v>
      </c>
      <c r="EF19" s="24">
        <f t="shared" ca="1" si="42"/>
        <v>5461.3110750198948</v>
      </c>
      <c r="EG19" s="24">
        <f t="shared" ca="1" si="43"/>
        <v>19361.13611810741</v>
      </c>
      <c r="EH19" s="24">
        <f t="shared" ca="1" si="44"/>
        <v>30534.569431539814</v>
      </c>
      <c r="EI19" s="24"/>
      <c r="EJ19" s="24"/>
      <c r="EK19" s="24"/>
      <c r="EL19" s="24"/>
      <c r="EM19" s="24"/>
      <c r="EP19">
        <v>2017</v>
      </c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G19">
        <v>13</v>
      </c>
      <c r="FH19" t="s">
        <v>98</v>
      </c>
      <c r="FI19">
        <v>1058</v>
      </c>
      <c r="FJ19">
        <v>1915</v>
      </c>
      <c r="FK19">
        <v>3762</v>
      </c>
      <c r="FN19" s="19"/>
      <c r="FO19" s="19"/>
      <c r="FQ19" t="s">
        <v>66</v>
      </c>
      <c r="FR19" s="38">
        <v>9.4900000000000002E-3</v>
      </c>
      <c r="FS19" s="38">
        <v>4.2720000000000001E-2</v>
      </c>
      <c r="FT19" s="38">
        <v>8.8609999999999994E-2</v>
      </c>
      <c r="FW19" t="s">
        <v>66</v>
      </c>
      <c r="FX19">
        <v>6</v>
      </c>
      <c r="FY19">
        <v>27</v>
      </c>
      <c r="FZ19">
        <v>56</v>
      </c>
    </row>
    <row r="20" spans="1:182" x14ac:dyDescent="0.3">
      <c r="A20">
        <v>9</v>
      </c>
      <c r="B20" t="e">
        <f ca="1">OFFSET('[1]TS2010-2022raw DB'!$B$13,$C20-1,0)</f>
        <v>#VALUE!</v>
      </c>
      <c r="C20" s="4" t="e">
        <f ca="1">IF(OFFSET('[1]TS2010-2022raw DB'!$F$12,C19+1,0),C19+2,C19+1)</f>
        <v>#VALUE!</v>
      </c>
      <c r="D20" s="21">
        <v>40242</v>
      </c>
      <c r="E20" t="e">
        <f ca="1">OFFSET('[1]TS2010-2022raw DB'!$A$13,$C20-1,0)</f>
        <v>#VALUE!</v>
      </c>
      <c r="G20" t="e">
        <f ca="1">OFFSET('[1]TS2010-2022raw DB'!$H$13,$C20-1,G$9-1)</f>
        <v>#VALUE!</v>
      </c>
      <c r="H20" t="e">
        <f ca="1">OFFSET('[1]TS2010-2022raw DB'!$H$13,$C20-1,H$9-1)</f>
        <v>#VALUE!</v>
      </c>
      <c r="I20" t="e">
        <f ca="1">OFFSET('[1]TS2010-2022raw DB'!$H$13,$C20-1,I$9-1)</f>
        <v>#VALUE!</v>
      </c>
      <c r="J20" t="e">
        <f ca="1">OFFSET('[1]TS2010-2022raw DB'!$H$13,$C20-1,J$9-1)</f>
        <v>#VALUE!</v>
      </c>
      <c r="K20" t="e">
        <f ca="1">OFFSET('[1]TS2010-2022raw DB'!$H$13,$C20-1,K$9-1)</f>
        <v>#VALUE!</v>
      </c>
      <c r="L20" t="e">
        <f ca="1">OFFSET('[1]TS2010-2022raw DB'!$H$13,$C20-1,L$9-1) + OFFSET('[1]TS2010-2022raw DB'!$H$13,$C20-1,L$9-1+1) + OFFSET('[1]TS2010-2022raw DB'!$H$13,$C20-1,L$9-1+2) + OFFSET('[1]TS2010-2022raw DB'!$H$13,$C20-1,L$9-1+3)+ OFFSET('[1]TS2010-2022raw DB'!$H$13,$C20-1,L$9-1+4)</f>
        <v>#VALUE!</v>
      </c>
      <c r="M20" t="e">
        <f ca="1">OFFSET('[1]TS2010-2022raw DB'!$H$13,$C20-1,M$9-1) + OFFSET('[1]TS2010-2022raw DB'!$H$13,$C20-1,M$9-1+1)</f>
        <v>#VALUE!</v>
      </c>
      <c r="N20" t="e">
        <f ca="1">OFFSET('[1]TS2010-2022raw DB'!$H$13,$C20-1,N$9-1) + OFFSET('[1]TS2010-2022raw DB'!$H$13,$C20-1,N$9-1+1)</f>
        <v>#VALUE!</v>
      </c>
      <c r="O20" t="e">
        <f ca="1">OFFSET('[1]TS2010-2022raw DB'!$H$13,$C20-1,O$9-1) + OFFSET('[1]TS2010-2022raw DB'!$H$13,$C20-1,O$9-1+1)</f>
        <v>#VALUE!</v>
      </c>
      <c r="P20" t="e">
        <f ca="1">+OFFSET('[1]TS2010-2022raw DB'!$H$13,$C20-1,P$9-1)+OFFSET('[1]TS2010-2022raw DB'!$H$13,$C20-1,P$9-1+1)+OFFSET('[1]TS2010-2022raw DB'!$H$13,$C20-1,P$9-1+2)</f>
        <v>#VALUE!</v>
      </c>
      <c r="Q20" t="e">
        <f ca="1">OFFSET('[1]TS2010-2022raw DB'!$H$13,$C20-1,Q$9-1)</f>
        <v>#VALUE!</v>
      </c>
      <c r="R20" t="e">
        <f t="shared" ca="1" si="21"/>
        <v>#VALUE!</v>
      </c>
      <c r="S20" t="e">
        <f t="shared" ca="1" si="22"/>
        <v>#VALUE!</v>
      </c>
      <c r="T20" t="e">
        <f t="shared" ca="1" si="23"/>
        <v>#VALUE!</v>
      </c>
      <c r="U20" t="e">
        <f ca="1" xml:space="preserve"> OFFSET('[1]TS2010-2022raw DB'!$H$13,$C20-1,U$9-1+4) + OFFSET('[1]TS2010-2022raw DB'!$H$13,$C20-1,U$9-1+5)+ OFFSET('[1]TS2010-2022raw DB'!$H$13,$C20-1,U$9-1+6) + OFFSET('[1]TS2010-2022raw DB'!$H$13,$C20-1,U$9-1+7)</f>
        <v>#VALUE!</v>
      </c>
      <c r="W20">
        <v>2018</v>
      </c>
      <c r="X20">
        <v>214</v>
      </c>
      <c r="Y20">
        <v>54</v>
      </c>
      <c r="Z20">
        <v>157</v>
      </c>
      <c r="AA20">
        <v>331</v>
      </c>
      <c r="AB20">
        <v>619</v>
      </c>
      <c r="AC20">
        <v>1346</v>
      </c>
      <c r="AD20">
        <v>2762</v>
      </c>
      <c r="AE20">
        <v>5589</v>
      </c>
      <c r="AF20">
        <v>20044</v>
      </c>
      <c r="AG20">
        <v>31116</v>
      </c>
      <c r="AN20">
        <v>2018</v>
      </c>
      <c r="AO20" s="4">
        <f t="shared" si="45"/>
        <v>5.9405940594059459E-2</v>
      </c>
      <c r="AP20" s="4">
        <f t="shared" si="45"/>
        <v>0.19999999999999996</v>
      </c>
      <c r="AQ20" s="4">
        <f t="shared" si="45"/>
        <v>-0.10285714285714287</v>
      </c>
      <c r="AR20" s="4">
        <f t="shared" si="45"/>
        <v>8.169934640522869E-2</v>
      </c>
      <c r="AS20" s="4">
        <f t="shared" si="45"/>
        <v>-8.8365243004418281E-2</v>
      </c>
      <c r="AT20" s="4">
        <f t="shared" si="45"/>
        <v>2.5914634146341431E-2</v>
      </c>
      <c r="AU20" s="4">
        <f t="shared" si="45"/>
        <v>8.3972252646951073E-3</v>
      </c>
      <c r="AV20" s="4">
        <f t="shared" si="45"/>
        <v>4.1946308724832182E-2</v>
      </c>
      <c r="AW20" s="4">
        <f t="shared" si="45"/>
        <v>1.9428338927881095E-2</v>
      </c>
      <c r="AX20" s="4">
        <f t="shared" si="45"/>
        <v>2.0732187376984568E-2</v>
      </c>
      <c r="AY20" s="4"/>
      <c r="AZ20" s="4"/>
      <c r="BA20" s="4"/>
      <c r="BB20" s="4"/>
      <c r="BC20" s="4"/>
      <c r="BD20" s="4">
        <v>8</v>
      </c>
      <c r="BE20">
        <v>2018</v>
      </c>
      <c r="BF20" s="25">
        <v>319300</v>
      </c>
      <c r="BG20" s="25">
        <v>689500</v>
      </c>
      <c r="BH20" s="25">
        <v>605500</v>
      </c>
      <c r="BI20" s="25">
        <v>626900</v>
      </c>
      <c r="BJ20" s="25">
        <v>768200</v>
      </c>
      <c r="BK20" s="25">
        <v>647900</v>
      </c>
      <c r="BL20" s="25">
        <v>526400</v>
      </c>
      <c r="BM20" s="25">
        <v>393500</v>
      </c>
      <c r="BN20" s="25">
        <v>280000</v>
      </c>
      <c r="BO20" s="25">
        <v>4857000</v>
      </c>
      <c r="BP20" s="22"/>
      <c r="BQ20" s="22"/>
      <c r="BR20" s="22"/>
      <c r="BS20" s="22"/>
      <c r="BT20" s="22"/>
      <c r="BV20">
        <v>2018</v>
      </c>
      <c r="BW20" s="16">
        <f t="shared" si="46"/>
        <v>-1.6327788046826885E-2</v>
      </c>
      <c r="BX20" s="16">
        <f t="shared" si="46"/>
        <v>1.0404454865181822E-2</v>
      </c>
      <c r="BY20" s="16">
        <f t="shared" si="46"/>
        <v>3.539671682626544E-2</v>
      </c>
      <c r="BZ20" s="16">
        <f t="shared" si="46"/>
        <v>-2.0927690145244426E-2</v>
      </c>
      <c r="CA20" s="16">
        <f t="shared" si="46"/>
        <v>1.3857727332717396E-2</v>
      </c>
      <c r="CB20" s="16">
        <f t="shared" si="46"/>
        <v>1.80703959773727E-2</v>
      </c>
      <c r="CC20" s="16">
        <f t="shared" si="46"/>
        <v>1.9562269998063098E-2</v>
      </c>
      <c r="CD20" s="16">
        <f t="shared" si="46"/>
        <v>3.4165571616294299E-2</v>
      </c>
      <c r="CE20" s="16">
        <f t="shared" si="46"/>
        <v>3.9346696362286604E-2</v>
      </c>
      <c r="CF20" s="16">
        <f t="shared" si="46"/>
        <v>1.3458528951486803E-2</v>
      </c>
      <c r="CG20" s="16"/>
      <c r="CH20" s="16"/>
      <c r="CI20" s="16"/>
      <c r="CJ20" s="16"/>
      <c r="CK20" s="16"/>
      <c r="CN20">
        <v>2018</v>
      </c>
      <c r="CO20" s="23">
        <f t="shared" si="47"/>
        <v>6.7021609771374883E-4</v>
      </c>
      <c r="CP20" s="23">
        <f t="shared" si="24"/>
        <v>7.8317621464829592E-5</v>
      </c>
      <c r="CQ20" s="23">
        <f t="shared" si="24"/>
        <v>2.59289843104872E-4</v>
      </c>
      <c r="CR20" s="23">
        <f t="shared" si="24"/>
        <v>5.2799489551762636E-4</v>
      </c>
      <c r="CS20" s="23">
        <f t="shared" si="24"/>
        <v>8.0577974485810983E-4</v>
      </c>
      <c r="CT20" s="23">
        <f t="shared" si="24"/>
        <v>2.0774810927612288E-3</v>
      </c>
      <c r="CU20" s="23">
        <f t="shared" si="24"/>
        <v>5.2469604863221884E-3</v>
      </c>
      <c r="CV20" s="23">
        <f t="shared" si="24"/>
        <v>1.4203303684879289E-2</v>
      </c>
      <c r="CW20" s="23">
        <f t="shared" si="24"/>
        <v>7.158571428571428E-2</v>
      </c>
      <c r="CX20" s="23">
        <f t="shared" si="24"/>
        <v>6.4064237183446568E-3</v>
      </c>
      <c r="CY20" s="23"/>
      <c r="CZ20" s="23"/>
      <c r="DA20" s="23"/>
      <c r="DB20" s="23"/>
      <c r="DC20" s="23"/>
      <c r="DF20">
        <v>2018</v>
      </c>
      <c r="DG20" s="23">
        <f t="shared" ca="1" si="25"/>
        <v>6.4075652282256923E-4</v>
      </c>
      <c r="DH20" s="23">
        <f t="shared" ca="1" si="26"/>
        <v>6.7216137455116884E-5</v>
      </c>
      <c r="DI20" s="23">
        <f t="shared" ca="1" si="27"/>
        <v>2.6349050511526029E-4</v>
      </c>
      <c r="DJ20" s="23">
        <f t="shared" ca="1" si="28"/>
        <v>5.0939431814086417E-4</v>
      </c>
      <c r="DK20" s="23">
        <f t="shared" ca="1" si="29"/>
        <v>8.2693614122562181E-4</v>
      </c>
      <c r="DL20" s="23">
        <f t="shared" ca="1" si="30"/>
        <v>2.0750824934146622E-3</v>
      </c>
      <c r="DM20" s="23">
        <f t="shared" ca="1" si="31"/>
        <v>5.3391181748358996E-3</v>
      </c>
      <c r="DN20" s="23">
        <f t="shared" ca="1" si="32"/>
        <v>1.4048853943636197E-2</v>
      </c>
      <c r="DO20" s="23">
        <f t="shared" ca="1" si="33"/>
        <v>7.1100477200119361E-2</v>
      </c>
      <c r="DP20" s="23">
        <f t="shared" ca="1" si="34"/>
        <v>6.3901884601552175E-3</v>
      </c>
      <c r="DQ20" s="23"/>
      <c r="DR20" s="23"/>
      <c r="DS20" s="23"/>
      <c r="DT20" s="23"/>
      <c r="DU20" s="23"/>
      <c r="DX20">
        <v>2018</v>
      </c>
      <c r="DY20" s="24">
        <f t="shared" ca="1" si="35"/>
        <v>204.59355773724636</v>
      </c>
      <c r="DZ20" s="24">
        <f t="shared" ca="1" si="36"/>
        <v>46.345526775303092</v>
      </c>
      <c r="EA20" s="24">
        <f t="shared" ca="1" si="37"/>
        <v>159.54350084729009</v>
      </c>
      <c r="EB20" s="24">
        <f t="shared" ca="1" si="38"/>
        <v>319.33929804250772</v>
      </c>
      <c r="EC20" s="24">
        <f t="shared" ca="1" si="39"/>
        <v>635.25234368952272</v>
      </c>
      <c r="ED20" s="24">
        <f t="shared" ca="1" si="40"/>
        <v>1344.4459474833598</v>
      </c>
      <c r="EE20" s="24">
        <f t="shared" ca="1" si="41"/>
        <v>2810.5118072336177</v>
      </c>
      <c r="EF20" s="24">
        <f t="shared" ca="1" si="42"/>
        <v>5528.2240268208434</v>
      </c>
      <c r="EG20" s="24">
        <f t="shared" ca="1" si="43"/>
        <v>19908.133616033421</v>
      </c>
      <c r="EH20" s="24">
        <f t="shared" ca="1" si="44"/>
        <v>31037.145350973893</v>
      </c>
      <c r="EI20" s="24"/>
      <c r="EJ20" s="24"/>
      <c r="EK20" s="24"/>
      <c r="EL20" s="24"/>
      <c r="EM20" s="24"/>
      <c r="EP20">
        <v>2018</v>
      </c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H20" t="s">
        <v>66</v>
      </c>
      <c r="FI20">
        <v>1190</v>
      </c>
      <c r="FJ20">
        <v>2480</v>
      </c>
      <c r="FK20">
        <v>4902</v>
      </c>
    </row>
    <row r="21" spans="1:182" x14ac:dyDescent="0.3">
      <c r="A21">
        <v>10</v>
      </c>
      <c r="B21" t="e">
        <f ca="1">OFFSET('[1]TS2010-2022raw DB'!$B$13,$C21-1,0)</f>
        <v>#VALUE!</v>
      </c>
      <c r="C21" s="4" t="e">
        <f ca="1">IF(OFFSET('[1]TS2010-2022raw DB'!$F$12,C20+1,0),C20+2,C20+1)</f>
        <v>#VALUE!</v>
      </c>
      <c r="D21" s="21">
        <v>40249</v>
      </c>
      <c r="E21" t="e">
        <f ca="1">OFFSET('[1]TS2010-2022raw DB'!$A$13,$C21-1,0)</f>
        <v>#VALUE!</v>
      </c>
      <c r="G21" t="e">
        <f ca="1">OFFSET('[1]TS2010-2022raw DB'!$H$13,$C21-1,G$9-1)</f>
        <v>#VALUE!</v>
      </c>
      <c r="H21" t="e">
        <f ca="1">OFFSET('[1]TS2010-2022raw DB'!$H$13,$C21-1,H$9-1)</f>
        <v>#VALUE!</v>
      </c>
      <c r="I21" t="e">
        <f ca="1">OFFSET('[1]TS2010-2022raw DB'!$H$13,$C21-1,I$9-1)</f>
        <v>#VALUE!</v>
      </c>
      <c r="J21" t="e">
        <f ca="1">OFFSET('[1]TS2010-2022raw DB'!$H$13,$C21-1,J$9-1)</f>
        <v>#VALUE!</v>
      </c>
      <c r="K21" t="e">
        <f ca="1">OFFSET('[1]TS2010-2022raw DB'!$H$13,$C21-1,K$9-1)</f>
        <v>#VALUE!</v>
      </c>
      <c r="L21" t="e">
        <f ca="1">OFFSET('[1]TS2010-2022raw DB'!$H$13,$C21-1,L$9-1) + OFFSET('[1]TS2010-2022raw DB'!$H$13,$C21-1,L$9-1+1) + OFFSET('[1]TS2010-2022raw DB'!$H$13,$C21-1,L$9-1+2) + OFFSET('[1]TS2010-2022raw DB'!$H$13,$C21-1,L$9-1+3)+ OFFSET('[1]TS2010-2022raw DB'!$H$13,$C21-1,L$9-1+4)</f>
        <v>#VALUE!</v>
      </c>
      <c r="M21" t="e">
        <f ca="1">OFFSET('[1]TS2010-2022raw DB'!$H$13,$C21-1,M$9-1) + OFFSET('[1]TS2010-2022raw DB'!$H$13,$C21-1,M$9-1+1)</f>
        <v>#VALUE!</v>
      </c>
      <c r="N21" t="e">
        <f ca="1">OFFSET('[1]TS2010-2022raw DB'!$H$13,$C21-1,N$9-1) + OFFSET('[1]TS2010-2022raw DB'!$H$13,$C21-1,N$9-1+1)</f>
        <v>#VALUE!</v>
      </c>
      <c r="O21" t="e">
        <f ca="1">OFFSET('[1]TS2010-2022raw DB'!$H$13,$C21-1,O$9-1) + OFFSET('[1]TS2010-2022raw DB'!$H$13,$C21-1,O$9-1+1)</f>
        <v>#VALUE!</v>
      </c>
      <c r="P21" t="e">
        <f ca="1">+OFFSET('[1]TS2010-2022raw DB'!$H$13,$C21-1,P$9-1)+OFFSET('[1]TS2010-2022raw DB'!$H$13,$C21-1,P$9-1+1)+OFFSET('[1]TS2010-2022raw DB'!$H$13,$C21-1,P$9-1+2)</f>
        <v>#VALUE!</v>
      </c>
      <c r="Q21" t="e">
        <f ca="1">OFFSET('[1]TS2010-2022raw DB'!$H$13,$C21-1,Q$9-1)</f>
        <v>#VALUE!</v>
      </c>
      <c r="R21" t="e">
        <f t="shared" ca="1" si="21"/>
        <v>#VALUE!</v>
      </c>
      <c r="S21" t="e">
        <f t="shared" ca="1" si="22"/>
        <v>#VALUE!</v>
      </c>
      <c r="T21" t="e">
        <f t="shared" ca="1" si="23"/>
        <v>#VALUE!</v>
      </c>
      <c r="U21" t="e">
        <f ca="1" xml:space="preserve"> OFFSET('[1]TS2010-2022raw DB'!$H$13,$C21-1,U$9-1+4) + OFFSET('[1]TS2010-2022raw DB'!$H$13,$C21-1,U$9-1+5)+ OFFSET('[1]TS2010-2022raw DB'!$H$13,$C21-1,U$9-1+6) + OFFSET('[1]TS2010-2022raw DB'!$H$13,$C21-1,U$9-1+7)</f>
        <v>#VALUE!</v>
      </c>
      <c r="W21">
        <v>2019</v>
      </c>
      <c r="X21">
        <v>219</v>
      </c>
      <c r="Y21">
        <v>45</v>
      </c>
      <c r="Z21">
        <v>153</v>
      </c>
      <c r="AA21">
        <v>305</v>
      </c>
      <c r="AB21">
        <v>673</v>
      </c>
      <c r="AC21">
        <v>1374</v>
      </c>
      <c r="AD21">
        <v>2927</v>
      </c>
      <c r="AE21">
        <v>5615</v>
      </c>
      <c r="AF21">
        <v>19823</v>
      </c>
      <c r="AG21">
        <v>31134</v>
      </c>
      <c r="AN21">
        <v>2019</v>
      </c>
      <c r="AO21" s="4">
        <f t="shared" si="45"/>
        <v>2.3364485981308469E-2</v>
      </c>
      <c r="AP21" s="4">
        <f t="shared" si="45"/>
        <v>-0.16666666666666663</v>
      </c>
      <c r="AQ21" s="4">
        <f t="shared" si="45"/>
        <v>-2.5477707006369421E-2</v>
      </c>
      <c r="AR21" s="4">
        <f t="shared" si="45"/>
        <v>-7.8549848942598199E-2</v>
      </c>
      <c r="AS21" s="4">
        <f t="shared" si="45"/>
        <v>8.7237479806138829E-2</v>
      </c>
      <c r="AT21" s="4">
        <f t="shared" si="45"/>
        <v>2.080237741456159E-2</v>
      </c>
      <c r="AU21" s="4">
        <f t="shared" si="45"/>
        <v>5.9739319333816043E-2</v>
      </c>
      <c r="AV21" s="4">
        <f t="shared" si="45"/>
        <v>4.651994990159336E-3</v>
      </c>
      <c r="AW21" s="4">
        <f t="shared" si="45"/>
        <v>-1.102574336459794E-2</v>
      </c>
      <c r="AX21" s="4">
        <f t="shared" si="45"/>
        <v>5.7848052448905563E-4</v>
      </c>
      <c r="AY21" s="4"/>
      <c r="AZ21" s="4"/>
      <c r="BA21" s="4"/>
      <c r="BB21" s="4"/>
      <c r="BC21" s="4"/>
      <c r="BD21" s="4">
        <v>9</v>
      </c>
      <c r="BE21">
        <v>2019</v>
      </c>
      <c r="BF21" s="25">
        <v>315200</v>
      </c>
      <c r="BG21" s="25">
        <v>693700</v>
      </c>
      <c r="BH21" s="25">
        <v>618000</v>
      </c>
      <c r="BI21" s="25">
        <v>620000</v>
      </c>
      <c r="BJ21" s="25">
        <v>776900</v>
      </c>
      <c r="BK21" s="25">
        <v>661600</v>
      </c>
      <c r="BL21" s="25">
        <v>539700</v>
      </c>
      <c r="BM21" s="25">
        <v>404100</v>
      </c>
      <c r="BN21" s="25">
        <v>292200</v>
      </c>
      <c r="BO21" s="25">
        <v>4921500</v>
      </c>
      <c r="BP21" s="22"/>
      <c r="BQ21" s="22"/>
      <c r="BR21" s="22"/>
      <c r="BS21" s="22"/>
      <c r="BT21" s="22"/>
      <c r="BV21">
        <v>2019</v>
      </c>
      <c r="BW21" s="16">
        <f t="shared" si="46"/>
        <v>-1.2840588787973672E-2</v>
      </c>
      <c r="BX21" s="16">
        <f t="shared" si="46"/>
        <v>6.0913705583756084E-3</v>
      </c>
      <c r="BY21" s="16">
        <f t="shared" si="46"/>
        <v>2.0644095788604488E-2</v>
      </c>
      <c r="BZ21" s="16">
        <f t="shared" si="46"/>
        <v>-1.1006540118041142E-2</v>
      </c>
      <c r="CA21" s="16">
        <f t="shared" si="46"/>
        <v>1.1325175735485526E-2</v>
      </c>
      <c r="CB21" s="16">
        <f t="shared" si="46"/>
        <v>2.1145238462725757E-2</v>
      </c>
      <c r="CC21" s="16">
        <f t="shared" si="46"/>
        <v>2.5265957446808596E-2</v>
      </c>
      <c r="CD21" s="16">
        <f t="shared" si="46"/>
        <v>2.6937738246505694E-2</v>
      </c>
      <c r="CE21" s="16">
        <f t="shared" si="46"/>
        <v>4.3571428571428594E-2</v>
      </c>
      <c r="CF21" s="16">
        <f t="shared" si="46"/>
        <v>1.3279802347127889E-2</v>
      </c>
      <c r="CG21" s="16"/>
      <c r="CH21" s="16"/>
      <c r="CI21" s="16"/>
      <c r="CJ21" s="16"/>
      <c r="CK21" s="16"/>
      <c r="CN21">
        <v>2019</v>
      </c>
      <c r="CO21" s="23">
        <f t="shared" si="47"/>
        <v>6.947969543147208E-4</v>
      </c>
      <c r="CP21" s="23">
        <f t="shared" si="24"/>
        <v>6.4869540147037631E-5</v>
      </c>
      <c r="CQ21" s="23">
        <f t="shared" si="24"/>
        <v>2.4757281553398056E-4</v>
      </c>
      <c r="CR21" s="23">
        <f t="shared" si="24"/>
        <v>4.9193548387096769E-4</v>
      </c>
      <c r="CS21" s="23">
        <f t="shared" si="24"/>
        <v>8.6626335435706012E-4</v>
      </c>
      <c r="CT21" s="23">
        <f t="shared" si="24"/>
        <v>2.0767835550181378E-3</v>
      </c>
      <c r="CU21" s="23">
        <f t="shared" si="24"/>
        <v>5.4233833611265518E-3</v>
      </c>
      <c r="CV21" s="23">
        <f t="shared" si="24"/>
        <v>1.3895075476367235E-2</v>
      </c>
      <c r="CW21" s="23">
        <f t="shared" si="24"/>
        <v>6.7840520191649559E-2</v>
      </c>
      <c r="CX21" s="23">
        <f t="shared" si="24"/>
        <v>6.3261200853398352E-3</v>
      </c>
      <c r="CY21" s="23"/>
      <c r="CZ21" s="23"/>
      <c r="DA21" s="23"/>
      <c r="DB21" s="23"/>
      <c r="DC21" s="23"/>
      <c r="DF21">
        <v>2019</v>
      </c>
      <c r="DG21" s="26">
        <f t="shared" ca="1" si="25"/>
        <v>6.1034623441305613E-4</v>
      </c>
      <c r="DH21" s="26">
        <f t="shared" ca="1" si="26"/>
        <v>6.4233567293263058E-5</v>
      </c>
      <c r="DI21" s="26">
        <f t="shared" ca="1" si="27"/>
        <v>2.3714349678032737E-4</v>
      </c>
      <c r="DJ21" s="26">
        <f t="shared" ca="1" si="28"/>
        <v>4.9599755433040946E-4</v>
      </c>
      <c r="DK21" s="26">
        <f t="shared" ca="1" si="29"/>
        <v>7.9634889397456332E-4</v>
      </c>
      <c r="DL21" s="26">
        <f t="shared" ca="1" si="30"/>
        <v>2.013846833213831E-3</v>
      </c>
      <c r="DM21" s="26">
        <f t="shared" ca="1" si="31"/>
        <v>5.2074790994942055E-3</v>
      </c>
      <c r="DN21" s="26">
        <f t="shared" ca="1" si="32"/>
        <v>1.3744722144776067E-2</v>
      </c>
      <c r="DO21" s="26">
        <f t="shared" ca="1" si="33"/>
        <v>7.0333337035326515E-2</v>
      </c>
      <c r="DP21" s="26">
        <f t="shared" ca="1" si="34"/>
        <v>6.4090530952629968E-3</v>
      </c>
      <c r="DQ21" s="26"/>
      <c r="DR21" s="26"/>
      <c r="DS21" s="26"/>
      <c r="DT21" s="26"/>
      <c r="DU21" s="26"/>
      <c r="DX21">
        <v>2019</v>
      </c>
      <c r="DY21" s="24">
        <f t="shared" ca="1" si="35"/>
        <v>192.38113308699531</v>
      </c>
      <c r="DZ21" s="24">
        <f t="shared" ca="1" si="36"/>
        <v>44.558825631336582</v>
      </c>
      <c r="EA21" s="24">
        <f t="shared" ca="1" si="37"/>
        <v>146.55468101024232</v>
      </c>
      <c r="EB21" s="24">
        <f t="shared" ca="1" si="38"/>
        <v>307.51848368485389</v>
      </c>
      <c r="EC21" s="24">
        <f t="shared" ca="1" si="39"/>
        <v>618.68345572883823</v>
      </c>
      <c r="ED21" s="24">
        <f t="shared" ca="1" si="40"/>
        <v>1332.3610648542706</v>
      </c>
      <c r="EE21" s="24">
        <f t="shared" ca="1" si="41"/>
        <v>2810.4764699970228</v>
      </c>
      <c r="EF21" s="24">
        <f t="shared" ca="1" si="42"/>
        <v>5554.2422187040083</v>
      </c>
      <c r="EG21" s="24">
        <f t="shared" ca="1" si="43"/>
        <v>20551.401081722408</v>
      </c>
      <c r="EH21" s="24">
        <f t="shared" ca="1" si="44"/>
        <v>31542.15480833684</v>
      </c>
      <c r="EI21" s="24"/>
      <c r="EJ21" s="24"/>
      <c r="EK21" s="24"/>
      <c r="EL21" s="24"/>
      <c r="EM21" s="24"/>
      <c r="EP21">
        <v>2019</v>
      </c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</row>
    <row r="22" spans="1:182" x14ac:dyDescent="0.3">
      <c r="A22">
        <v>11</v>
      </c>
      <c r="B22" t="e">
        <f ca="1">OFFSET('[1]TS2010-2022raw DB'!$B$13,$C22-1,0)</f>
        <v>#VALUE!</v>
      </c>
      <c r="C22" s="4" t="e">
        <f ca="1">IF(OFFSET('[1]TS2010-2022raw DB'!$F$12,C21+1,0),C21+2,C21+1)</f>
        <v>#VALUE!</v>
      </c>
      <c r="D22" s="21">
        <v>40256</v>
      </c>
      <c r="E22" t="e">
        <f ca="1">OFFSET('[1]TS2010-2022raw DB'!$A$13,$C22-1,0)</f>
        <v>#VALUE!</v>
      </c>
      <c r="G22" t="e">
        <f ca="1">OFFSET('[1]TS2010-2022raw DB'!$H$13,$C22-1,G$9-1)</f>
        <v>#VALUE!</v>
      </c>
      <c r="H22" t="e">
        <f ca="1">OFFSET('[1]TS2010-2022raw DB'!$H$13,$C22-1,H$9-1)</f>
        <v>#VALUE!</v>
      </c>
      <c r="I22" t="e">
        <f ca="1">OFFSET('[1]TS2010-2022raw DB'!$H$13,$C22-1,I$9-1)</f>
        <v>#VALUE!</v>
      </c>
      <c r="J22" t="e">
        <f ca="1">OFFSET('[1]TS2010-2022raw DB'!$H$13,$C22-1,J$9-1)</f>
        <v>#VALUE!</v>
      </c>
      <c r="K22" t="e">
        <f ca="1">OFFSET('[1]TS2010-2022raw DB'!$H$13,$C22-1,K$9-1)</f>
        <v>#VALUE!</v>
      </c>
      <c r="L22" t="e">
        <f ca="1">OFFSET('[1]TS2010-2022raw DB'!$H$13,$C22-1,L$9-1) + OFFSET('[1]TS2010-2022raw DB'!$H$13,$C22-1,L$9-1+1) + OFFSET('[1]TS2010-2022raw DB'!$H$13,$C22-1,L$9-1+2) + OFFSET('[1]TS2010-2022raw DB'!$H$13,$C22-1,L$9-1+3)+ OFFSET('[1]TS2010-2022raw DB'!$H$13,$C22-1,L$9-1+4)</f>
        <v>#VALUE!</v>
      </c>
      <c r="M22" t="e">
        <f ca="1">OFFSET('[1]TS2010-2022raw DB'!$H$13,$C22-1,M$9-1) + OFFSET('[1]TS2010-2022raw DB'!$H$13,$C22-1,M$9-1+1)</f>
        <v>#VALUE!</v>
      </c>
      <c r="N22" t="e">
        <f ca="1">OFFSET('[1]TS2010-2022raw DB'!$H$13,$C22-1,N$9-1) + OFFSET('[1]TS2010-2022raw DB'!$H$13,$C22-1,N$9-1+1)</f>
        <v>#VALUE!</v>
      </c>
      <c r="O22" t="e">
        <f ca="1">OFFSET('[1]TS2010-2022raw DB'!$H$13,$C22-1,O$9-1) + OFFSET('[1]TS2010-2022raw DB'!$H$13,$C22-1,O$9-1+1)</f>
        <v>#VALUE!</v>
      </c>
      <c r="P22" t="e">
        <f ca="1">+OFFSET('[1]TS2010-2022raw DB'!$H$13,$C22-1,P$9-1)+OFFSET('[1]TS2010-2022raw DB'!$H$13,$C22-1,P$9-1+1)+OFFSET('[1]TS2010-2022raw DB'!$H$13,$C22-1,P$9-1+2)</f>
        <v>#VALUE!</v>
      </c>
      <c r="Q22" t="e">
        <f ca="1">OFFSET('[1]TS2010-2022raw DB'!$H$13,$C22-1,Q$9-1)</f>
        <v>#VALUE!</v>
      </c>
      <c r="R22" t="e">
        <f t="shared" ca="1" si="21"/>
        <v>#VALUE!</v>
      </c>
      <c r="S22" t="e">
        <f t="shared" ca="1" si="22"/>
        <v>#VALUE!</v>
      </c>
      <c r="T22" t="e">
        <f t="shared" ca="1" si="23"/>
        <v>#VALUE!</v>
      </c>
      <c r="U22" t="e">
        <f ca="1" xml:space="preserve"> OFFSET('[1]TS2010-2022raw DB'!$H$13,$C22-1,U$9-1+4) + OFFSET('[1]TS2010-2022raw DB'!$H$13,$C22-1,U$9-1+5)+ OFFSET('[1]TS2010-2022raw DB'!$H$13,$C22-1,U$9-1+6) + OFFSET('[1]TS2010-2022raw DB'!$H$13,$C22-1,U$9-1+7)</f>
        <v>#VALUE!</v>
      </c>
      <c r="W22">
        <v>2020</v>
      </c>
      <c r="X22">
        <v>180</v>
      </c>
      <c r="Y22">
        <v>47</v>
      </c>
      <c r="Z22">
        <v>136</v>
      </c>
      <c r="AA22">
        <v>256</v>
      </c>
      <c r="AB22">
        <v>642</v>
      </c>
      <c r="AC22">
        <v>1299</v>
      </c>
      <c r="AD22">
        <v>2765</v>
      </c>
      <c r="AE22">
        <v>5822</v>
      </c>
      <c r="AF22">
        <v>20618</v>
      </c>
      <c r="AG22">
        <v>31765</v>
      </c>
      <c r="AH22">
        <f>SUM(AG12, AG21)/10</f>
        <v>5869.9</v>
      </c>
      <c r="AN22">
        <v>2020</v>
      </c>
      <c r="AO22" s="4">
        <f t="shared" si="45"/>
        <v>-0.17808219178082196</v>
      </c>
      <c r="AP22" s="4">
        <f t="shared" si="45"/>
        <v>4.4444444444444509E-2</v>
      </c>
      <c r="AQ22" s="4">
        <f t="shared" si="45"/>
        <v>-0.11111111111111116</v>
      </c>
      <c r="AR22" s="4">
        <f t="shared" si="45"/>
        <v>-0.16065573770491803</v>
      </c>
      <c r="AS22" s="4">
        <f t="shared" si="45"/>
        <v>-4.6062407132243632E-2</v>
      </c>
      <c r="AT22" s="4">
        <f t="shared" si="45"/>
        <v>-5.4585152838427908E-2</v>
      </c>
      <c r="AU22" s="4">
        <f t="shared" si="45"/>
        <v>-5.5346771438332776E-2</v>
      </c>
      <c r="AV22" s="4">
        <f t="shared" si="45"/>
        <v>3.686553873552989E-2</v>
      </c>
      <c r="AW22" s="4">
        <f t="shared" si="45"/>
        <v>4.0104928618271751E-2</v>
      </c>
      <c r="AX22" s="4">
        <f t="shared" si="45"/>
        <v>2.0267231965054311E-2</v>
      </c>
      <c r="AY22" s="4"/>
      <c r="AZ22" s="4"/>
      <c r="BA22" s="4"/>
      <c r="BB22" s="4"/>
      <c r="BC22" s="4"/>
      <c r="BD22" s="4">
        <v>10</v>
      </c>
      <c r="BE22">
        <v>2020</v>
      </c>
      <c r="BF22" s="25">
        <v>309500</v>
      </c>
      <c r="BG22" s="25">
        <v>694100</v>
      </c>
      <c r="BH22" s="25">
        <v>631100</v>
      </c>
      <c r="BI22" s="25">
        <v>616200</v>
      </c>
      <c r="BJ22" s="25">
        <v>780200</v>
      </c>
      <c r="BK22" s="25">
        <v>674500</v>
      </c>
      <c r="BL22" s="25">
        <v>551600</v>
      </c>
      <c r="BM22" s="25">
        <v>415000</v>
      </c>
      <c r="BN22" s="25">
        <v>305100</v>
      </c>
      <c r="BO22" s="25">
        <v>4977400</v>
      </c>
      <c r="BP22" s="22"/>
      <c r="BQ22" s="22"/>
      <c r="BR22" s="22"/>
      <c r="BS22" s="22"/>
      <c r="BT22" s="22"/>
      <c r="BV22">
        <v>2020</v>
      </c>
      <c r="BW22" s="16">
        <f t="shared" si="46"/>
        <v>-1.8083756345177671E-2</v>
      </c>
      <c r="BX22" s="16">
        <f t="shared" si="46"/>
        <v>5.7661813464027212E-4</v>
      </c>
      <c r="BY22" s="16">
        <f t="shared" si="46"/>
        <v>2.1197411003236244E-2</v>
      </c>
      <c r="BZ22" s="16">
        <f t="shared" si="46"/>
        <v>-6.1290322580644929E-3</v>
      </c>
      <c r="CA22" s="16">
        <f t="shared" si="46"/>
        <v>4.2476509203244195E-3</v>
      </c>
      <c r="CB22" s="16">
        <f t="shared" si="46"/>
        <v>1.9498186215235691E-2</v>
      </c>
      <c r="CC22" s="16">
        <f t="shared" si="46"/>
        <v>2.2049286640726251E-2</v>
      </c>
      <c r="CD22" s="16">
        <f t="shared" si="46"/>
        <v>2.6973521405592615E-2</v>
      </c>
      <c r="CE22" s="16">
        <f t="shared" si="46"/>
        <v>4.4147843942505149E-2</v>
      </c>
      <c r="CF22" s="16">
        <f t="shared" si="46"/>
        <v>1.1358325713705097E-2</v>
      </c>
      <c r="CG22" s="16"/>
      <c r="CH22" s="16"/>
      <c r="CI22" s="16"/>
      <c r="CJ22" s="16"/>
      <c r="CK22" s="16"/>
      <c r="CN22">
        <v>2020</v>
      </c>
      <c r="CO22" s="23">
        <f t="shared" si="47"/>
        <v>5.8158319870759291E-4</v>
      </c>
      <c r="CP22" s="23">
        <f t="shared" si="24"/>
        <v>6.7713585938625561E-5</v>
      </c>
      <c r="CQ22" s="23">
        <f t="shared" si="24"/>
        <v>2.1549675170337505E-4</v>
      </c>
      <c r="CR22" s="23">
        <f t="shared" si="24"/>
        <v>4.1544952937357999E-4</v>
      </c>
      <c r="CS22" s="23">
        <f t="shared" si="24"/>
        <v>8.2286593181235578E-4</v>
      </c>
      <c r="CT22" s="23">
        <f t="shared" si="24"/>
        <v>1.9258710155670867E-3</v>
      </c>
      <c r="CU22" s="23">
        <f t="shared" si="24"/>
        <v>5.0126903553299488E-3</v>
      </c>
      <c r="CV22" s="23">
        <f t="shared" si="24"/>
        <v>1.4028915662650602E-2</v>
      </c>
      <c r="CW22" s="23">
        <f t="shared" si="24"/>
        <v>6.7577843330055717E-2</v>
      </c>
      <c r="CX22" s="23">
        <f t="shared" si="24"/>
        <v>6.3818459436653678E-3</v>
      </c>
      <c r="CY22" s="23"/>
      <c r="CZ22" s="23"/>
      <c r="DA22" s="23"/>
      <c r="DB22" s="23"/>
      <c r="DC22" s="23"/>
      <c r="DF22">
        <v>2020</v>
      </c>
      <c r="DG22" s="27">
        <f t="shared" ref="DG22:DP22" ca="1" si="48">IF($DG$4,CO$3*($DF22)+CO$5,CO21)</f>
        <v>5.799359460035361E-4</v>
      </c>
      <c r="DH22" s="27">
        <f t="shared" ca="1" si="48"/>
        <v>6.1250997131408365E-5</v>
      </c>
      <c r="DI22" s="27">
        <f t="shared" ca="1" si="48"/>
        <v>2.1079648844540139E-4</v>
      </c>
      <c r="DJ22" s="27">
        <f t="shared" ca="1" si="48"/>
        <v>4.8260079051995128E-4</v>
      </c>
      <c r="DK22" s="27">
        <f t="shared" ca="1" si="48"/>
        <v>7.6576164672350483E-4</v>
      </c>
      <c r="DL22" s="27">
        <f t="shared" ca="1" si="48"/>
        <v>1.9526111730129858E-3</v>
      </c>
      <c r="DM22" s="27">
        <f t="shared" ca="1" si="48"/>
        <v>5.0758400241525115E-3</v>
      </c>
      <c r="DN22" s="27">
        <f t="shared" ca="1" si="48"/>
        <v>1.3440590345915826E-2</v>
      </c>
      <c r="DO22" s="27">
        <f t="shared" ca="1" si="48"/>
        <v>6.9566196870533448E-2</v>
      </c>
      <c r="DP22" s="27">
        <f t="shared" ca="1" si="48"/>
        <v>6.427917730370783E-3</v>
      </c>
      <c r="DQ22" s="27"/>
      <c r="DR22" s="27"/>
      <c r="DS22" s="27"/>
      <c r="DT22" s="27"/>
      <c r="DU22" s="27"/>
      <c r="DX22">
        <v>2020</v>
      </c>
      <c r="DY22" s="28">
        <f t="shared" ca="1" si="35"/>
        <v>179.49017528809443</v>
      </c>
      <c r="DZ22" s="28">
        <f t="shared" ca="1" si="36"/>
        <v>42.514317108910546</v>
      </c>
      <c r="EA22" s="28">
        <f t="shared" ca="1" si="37"/>
        <v>133.0336638578928</v>
      </c>
      <c r="EB22" s="28">
        <f t="shared" ca="1" si="38"/>
        <v>297.37860711839397</v>
      </c>
      <c r="EC22" s="28">
        <f t="shared" ca="1" si="39"/>
        <v>597.44723677367847</v>
      </c>
      <c r="ED22" s="28">
        <f t="shared" ca="1" si="40"/>
        <v>1317.0362361972589</v>
      </c>
      <c r="EE22" s="28">
        <f t="shared" ca="1" si="41"/>
        <v>2799.8333573225254</v>
      </c>
      <c r="EF22" s="28">
        <f t="shared" ca="1" si="42"/>
        <v>5577.844993555068</v>
      </c>
      <c r="EG22" s="28">
        <f t="shared" ca="1" si="43"/>
        <v>21224.646665199754</v>
      </c>
      <c r="EH22" s="28">
        <f t="shared" ca="1" si="44"/>
        <v>31994.317711147534</v>
      </c>
      <c r="EI22" s="28"/>
      <c r="EJ22" s="28"/>
      <c r="EK22" s="28"/>
      <c r="EL22" s="28"/>
      <c r="EM22" s="28"/>
      <c r="EP22">
        <v>2020</v>
      </c>
      <c r="EQ22" s="29">
        <f t="shared" ref="EQ22:EZ24" ca="1" si="49">CO22/DG22-1</f>
        <v>2.8404045574488279E-3</v>
      </c>
      <c r="ER22" s="29">
        <f t="shared" ca="1" si="49"/>
        <v>0.10550993632564554</v>
      </c>
      <c r="ES22" s="29">
        <f t="shared" ca="1" si="49"/>
        <v>2.2297635471243193E-2</v>
      </c>
      <c r="ET22" s="29">
        <f t="shared" ca="1" si="49"/>
        <v>-0.1391445320137642</v>
      </c>
      <c r="EU22" s="29">
        <f t="shared" ca="1" si="49"/>
        <v>7.4571879295842747E-2</v>
      </c>
      <c r="EV22" s="29">
        <f t="shared" ca="1" si="49"/>
        <v>-1.3694563370052593E-2</v>
      </c>
      <c r="EW22" s="29">
        <f t="shared" ca="1" si="49"/>
        <v>-1.2441225200572892E-2</v>
      </c>
      <c r="EX22" s="29">
        <f t="shared" ca="1" si="49"/>
        <v>4.3772282436503884E-2</v>
      </c>
      <c r="EY22" s="29">
        <f t="shared" ca="1" si="49"/>
        <v>-2.8582179706879263E-2</v>
      </c>
      <c r="EZ22" s="29">
        <f t="shared" ca="1" si="49"/>
        <v>-7.1674512086136177E-3</v>
      </c>
      <c r="FA22" s="29"/>
      <c r="FB22" s="29"/>
      <c r="FC22" s="29"/>
      <c r="FD22" s="29"/>
      <c r="FE22" s="29"/>
    </row>
    <row r="23" spans="1:182" x14ac:dyDescent="0.3">
      <c r="A23">
        <v>12</v>
      </c>
      <c r="B23" t="e">
        <f ca="1">OFFSET('[1]TS2010-2022raw DB'!$B$13,$C23-1,0)</f>
        <v>#VALUE!</v>
      </c>
      <c r="C23" s="4" t="e">
        <f ca="1">IF(OFFSET('[1]TS2010-2022raw DB'!$F$12,C22+1,0),C22+2,C22+1)</f>
        <v>#VALUE!</v>
      </c>
      <c r="D23" s="21">
        <v>40263</v>
      </c>
      <c r="E23" t="e">
        <f ca="1">OFFSET('[1]TS2010-2022raw DB'!$A$13,$C23-1,0)</f>
        <v>#VALUE!</v>
      </c>
      <c r="G23" t="e">
        <f ca="1">OFFSET('[1]TS2010-2022raw DB'!$H$13,$C23-1,G$9-1)</f>
        <v>#VALUE!</v>
      </c>
      <c r="H23" t="e">
        <f ca="1">OFFSET('[1]TS2010-2022raw DB'!$H$13,$C23-1,H$9-1)</f>
        <v>#VALUE!</v>
      </c>
      <c r="I23" t="e">
        <f ca="1">OFFSET('[1]TS2010-2022raw DB'!$H$13,$C23-1,I$9-1)</f>
        <v>#VALUE!</v>
      </c>
      <c r="J23" t="e">
        <f ca="1">OFFSET('[1]TS2010-2022raw DB'!$H$13,$C23-1,J$9-1)</f>
        <v>#VALUE!</v>
      </c>
      <c r="K23" t="e">
        <f ca="1">OFFSET('[1]TS2010-2022raw DB'!$H$13,$C23-1,K$9-1)</f>
        <v>#VALUE!</v>
      </c>
      <c r="L23" t="e">
        <f ca="1">OFFSET('[1]TS2010-2022raw DB'!$H$13,$C23-1,L$9-1) + OFFSET('[1]TS2010-2022raw DB'!$H$13,$C23-1,L$9-1+1) + OFFSET('[1]TS2010-2022raw DB'!$H$13,$C23-1,L$9-1+2) + OFFSET('[1]TS2010-2022raw DB'!$H$13,$C23-1,L$9-1+3)+ OFFSET('[1]TS2010-2022raw DB'!$H$13,$C23-1,L$9-1+4)</f>
        <v>#VALUE!</v>
      </c>
      <c r="M23" t="e">
        <f ca="1">OFFSET('[1]TS2010-2022raw DB'!$H$13,$C23-1,M$9-1) + OFFSET('[1]TS2010-2022raw DB'!$H$13,$C23-1,M$9-1+1)</f>
        <v>#VALUE!</v>
      </c>
      <c r="N23" t="e">
        <f ca="1">OFFSET('[1]TS2010-2022raw DB'!$H$13,$C23-1,N$9-1) + OFFSET('[1]TS2010-2022raw DB'!$H$13,$C23-1,N$9-1+1)</f>
        <v>#VALUE!</v>
      </c>
      <c r="O23" t="e">
        <f ca="1">OFFSET('[1]TS2010-2022raw DB'!$H$13,$C23-1,O$9-1) + OFFSET('[1]TS2010-2022raw DB'!$H$13,$C23-1,O$9-1+1)</f>
        <v>#VALUE!</v>
      </c>
      <c r="P23" t="e">
        <f ca="1">+OFFSET('[1]TS2010-2022raw DB'!$H$13,$C23-1,P$9-1)+OFFSET('[1]TS2010-2022raw DB'!$H$13,$C23-1,P$9-1+1)+OFFSET('[1]TS2010-2022raw DB'!$H$13,$C23-1,P$9-1+2)</f>
        <v>#VALUE!</v>
      </c>
      <c r="Q23" t="e">
        <f ca="1">OFFSET('[1]TS2010-2022raw DB'!$H$13,$C23-1,Q$9-1)</f>
        <v>#VALUE!</v>
      </c>
      <c r="R23" t="e">
        <f t="shared" ca="1" si="21"/>
        <v>#VALUE!</v>
      </c>
      <c r="S23" t="e">
        <f t="shared" ca="1" si="22"/>
        <v>#VALUE!</v>
      </c>
      <c r="T23" t="e">
        <f t="shared" ca="1" si="23"/>
        <v>#VALUE!</v>
      </c>
      <c r="U23" t="e">
        <f ca="1" xml:space="preserve"> OFFSET('[1]TS2010-2022raw DB'!$H$13,$C23-1,U$9-1+4) + OFFSET('[1]TS2010-2022raw DB'!$H$13,$C23-1,U$9-1+5)+ OFFSET('[1]TS2010-2022raw DB'!$H$13,$C23-1,U$9-1+6) + OFFSET('[1]TS2010-2022raw DB'!$H$13,$C23-1,U$9-1+7)</f>
        <v>#VALUE!</v>
      </c>
      <c r="W23">
        <v>2021</v>
      </c>
      <c r="X23">
        <v>194</v>
      </c>
      <c r="Y23">
        <v>35</v>
      </c>
      <c r="Z23">
        <v>146</v>
      </c>
      <c r="AA23">
        <v>262</v>
      </c>
      <c r="AB23">
        <v>674</v>
      </c>
      <c r="AC23">
        <v>1447</v>
      </c>
      <c r="AD23">
        <v>2975</v>
      </c>
      <c r="AE23">
        <v>5847</v>
      </c>
      <c r="AF23">
        <v>21475</v>
      </c>
      <c r="AG23">
        <v>33055</v>
      </c>
      <c r="AN23">
        <v>2021</v>
      </c>
      <c r="AO23" s="4">
        <f t="shared" si="45"/>
        <v>7.7777777777777724E-2</v>
      </c>
      <c r="AP23" s="4">
        <f t="shared" si="45"/>
        <v>-0.25531914893617025</v>
      </c>
      <c r="AQ23" s="4">
        <f t="shared" si="45"/>
        <v>7.3529411764705843E-2</v>
      </c>
      <c r="AR23" s="4">
        <f t="shared" si="45"/>
        <v>2.34375E-2</v>
      </c>
      <c r="AS23" s="4">
        <f t="shared" si="45"/>
        <v>4.9844236760124616E-2</v>
      </c>
      <c r="AT23" s="4">
        <f t="shared" si="45"/>
        <v>0.11393379522709779</v>
      </c>
      <c r="AU23" s="4">
        <f t="shared" si="45"/>
        <v>7.5949367088607556E-2</v>
      </c>
      <c r="AV23" s="4">
        <f t="shared" si="45"/>
        <v>4.2940570250773469E-3</v>
      </c>
      <c r="AW23" s="4">
        <f t="shared" si="45"/>
        <v>4.1565622271801272E-2</v>
      </c>
      <c r="AX23" s="4">
        <f t="shared" si="45"/>
        <v>4.0610735085786276E-2</v>
      </c>
      <c r="AY23" s="4"/>
      <c r="AZ23" s="4"/>
      <c r="BA23" s="4"/>
      <c r="BB23" s="4"/>
      <c r="BC23" s="4"/>
      <c r="BD23" s="4">
        <v>11</v>
      </c>
      <c r="BE23">
        <v>2021</v>
      </c>
      <c r="BF23" s="25">
        <v>302600</v>
      </c>
      <c r="BG23" s="25">
        <v>693000</v>
      </c>
      <c r="BH23" s="25">
        <v>635600</v>
      </c>
      <c r="BI23" s="25">
        <v>608800</v>
      </c>
      <c r="BJ23" s="25">
        <v>777800</v>
      </c>
      <c r="BK23" s="25">
        <v>688400</v>
      </c>
      <c r="BL23" s="25">
        <v>563100</v>
      </c>
      <c r="BM23" s="25">
        <v>423500</v>
      </c>
      <c r="BN23" s="25">
        <v>318800</v>
      </c>
      <c r="BO23" s="25">
        <v>5011500</v>
      </c>
      <c r="BP23" s="22"/>
      <c r="BQ23" s="22"/>
      <c r="BR23" s="22"/>
      <c r="BS23" s="22"/>
      <c r="BT23" s="22"/>
      <c r="BV23">
        <v>2021</v>
      </c>
      <c r="BW23" s="16">
        <f t="shared" si="46"/>
        <v>-2.2294022617124432E-2</v>
      </c>
      <c r="BX23" s="16">
        <f t="shared" si="46"/>
        <v>-1.5847860538826808E-3</v>
      </c>
      <c r="BY23" s="16">
        <f t="shared" si="46"/>
        <v>7.1304072254794182E-3</v>
      </c>
      <c r="BZ23" s="16">
        <f t="shared" si="46"/>
        <v>-1.2009087958455011E-2</v>
      </c>
      <c r="CA23" s="16">
        <f t="shared" si="46"/>
        <v>-3.0761343245321315E-3</v>
      </c>
      <c r="CB23" s="16">
        <f t="shared" si="46"/>
        <v>2.060785767234985E-2</v>
      </c>
      <c r="CC23" s="16">
        <f t="shared" si="46"/>
        <v>2.0848440899202236E-2</v>
      </c>
      <c r="CD23" s="16">
        <f t="shared" si="46"/>
        <v>2.0481927710843451E-2</v>
      </c>
      <c r="CE23" s="16">
        <f t="shared" si="46"/>
        <v>4.4903310390036033E-2</v>
      </c>
      <c r="CF23" s="16">
        <f t="shared" si="46"/>
        <v>6.8509663679832133E-3</v>
      </c>
      <c r="CG23" s="16"/>
      <c r="CH23" s="16"/>
      <c r="CI23" s="16"/>
      <c r="CJ23" s="16"/>
      <c r="CK23" s="16"/>
      <c r="CN23">
        <v>2021</v>
      </c>
      <c r="CO23" s="23">
        <f t="shared" si="47"/>
        <v>6.4111037673496361E-4</v>
      </c>
      <c r="CP23" s="23">
        <f t="shared" si="24"/>
        <v>5.0505050505050505E-5</v>
      </c>
      <c r="CQ23" s="23">
        <f t="shared" si="24"/>
        <v>2.2970421648835747E-4</v>
      </c>
      <c r="CR23" s="23">
        <f t="shared" si="24"/>
        <v>4.3035479632063073E-4</v>
      </c>
      <c r="CS23" s="23">
        <f t="shared" si="24"/>
        <v>8.6654667009514012E-4</v>
      </c>
      <c r="CT23" s="23">
        <f t="shared" si="24"/>
        <v>2.1019755955839626E-3</v>
      </c>
      <c r="CU23" s="23">
        <f t="shared" si="24"/>
        <v>5.2832534185757417E-3</v>
      </c>
      <c r="CV23" s="23">
        <f t="shared" si="24"/>
        <v>1.3806375442739079E-2</v>
      </c>
      <c r="CW23" s="23">
        <f t="shared" si="24"/>
        <v>6.7361982434127984E-2</v>
      </c>
      <c r="CX23" s="23">
        <f t="shared" si="24"/>
        <v>6.5958295919385417E-3</v>
      </c>
      <c r="CY23" s="23"/>
      <c r="CZ23" s="23"/>
      <c r="DA23" s="23"/>
      <c r="DB23" s="23"/>
      <c r="DC23" s="23"/>
      <c r="DF23">
        <v>2021</v>
      </c>
      <c r="DG23" s="27">
        <f t="shared" ref="DG23:DP23" ca="1" si="50">IF($DG$4,CO$3*($DF23)+CO$5,CO21)</f>
        <v>5.49525657594023E-4</v>
      </c>
      <c r="DH23" s="27">
        <f t="shared" ca="1" si="50"/>
        <v>5.8268426969554539E-5</v>
      </c>
      <c r="DI23" s="27">
        <f t="shared" ca="1" si="50"/>
        <v>1.8444948011047541E-4</v>
      </c>
      <c r="DJ23" s="27">
        <f t="shared" ca="1" si="50"/>
        <v>4.6920402670949657E-4</v>
      </c>
      <c r="DK23" s="27">
        <f t="shared" ca="1" si="50"/>
        <v>7.3517439947244634E-4</v>
      </c>
      <c r="DL23" s="27">
        <f t="shared" ca="1" si="50"/>
        <v>1.8913755128121545E-3</v>
      </c>
      <c r="DM23" s="27">
        <f t="shared" ca="1" si="50"/>
        <v>4.9442009488108729E-3</v>
      </c>
      <c r="DN23" s="27">
        <f t="shared" ca="1" si="50"/>
        <v>1.3136458547055696E-2</v>
      </c>
      <c r="DO23" s="27">
        <f t="shared" ca="1" si="50"/>
        <v>6.8799056705740602E-2</v>
      </c>
      <c r="DP23" s="27">
        <f t="shared" ca="1" si="50"/>
        <v>6.4467823654785691E-3</v>
      </c>
      <c r="DQ23" s="27"/>
      <c r="DR23" s="27"/>
      <c r="DS23" s="27"/>
      <c r="DT23" s="27"/>
      <c r="DU23" s="27"/>
      <c r="DX23">
        <v>2021</v>
      </c>
      <c r="DY23" s="28">
        <f t="shared" ca="1" si="35"/>
        <v>166.28646398795135</v>
      </c>
      <c r="DZ23" s="28">
        <f t="shared" ca="1" si="36"/>
        <v>40.380019889901298</v>
      </c>
      <c r="EA23" s="28">
        <f t="shared" ca="1" si="37"/>
        <v>117.23608955821817</v>
      </c>
      <c r="EB23" s="28">
        <f t="shared" ca="1" si="38"/>
        <v>285.65141146074149</v>
      </c>
      <c r="EC23" s="28">
        <f t="shared" ca="1" si="39"/>
        <v>571.81864790966881</v>
      </c>
      <c r="ED23" s="28">
        <f t="shared" ca="1" si="40"/>
        <v>1302.0229030198873</v>
      </c>
      <c r="EE23" s="28">
        <f t="shared" ca="1" si="41"/>
        <v>2784.0795542754026</v>
      </c>
      <c r="EF23" s="28">
        <f t="shared" ca="1" si="42"/>
        <v>5563.2901946780876</v>
      </c>
      <c r="EG23" s="28">
        <f t="shared" ca="1" si="43"/>
        <v>21933.139277790106</v>
      </c>
      <c r="EH23" s="28">
        <f t="shared" ca="1" si="44"/>
        <v>32308.049824595848</v>
      </c>
      <c r="EI23" s="28"/>
      <c r="EJ23" s="28"/>
      <c r="EK23" s="28"/>
      <c r="EL23" s="28"/>
      <c r="EM23" s="28"/>
      <c r="EP23">
        <v>2021</v>
      </c>
      <c r="EQ23" s="29">
        <f t="shared" ca="1" si="49"/>
        <v>0.16666140675200514</v>
      </c>
      <c r="ER23" s="29">
        <f t="shared" ca="1" si="49"/>
        <v>-0.13323470133423077</v>
      </c>
      <c r="ES23" s="29">
        <f t="shared" ca="1" si="49"/>
        <v>0.24535030595248575</v>
      </c>
      <c r="ET23" s="29">
        <f t="shared" ca="1" si="49"/>
        <v>-8.2798160666508913E-2</v>
      </c>
      <c r="EU23" s="29">
        <f t="shared" ca="1" si="49"/>
        <v>0.17869538264249307</v>
      </c>
      <c r="EV23" s="29">
        <f t="shared" ca="1" si="49"/>
        <v>0.11134757817535745</v>
      </c>
      <c r="EW23" s="29">
        <f t="shared" ca="1" si="49"/>
        <v>6.8575786719675014E-2</v>
      </c>
      <c r="EX23" s="29">
        <f t="shared" ca="1" si="49"/>
        <v>5.0996765474019767E-2</v>
      </c>
      <c r="EY23" s="29">
        <f t="shared" ca="1" si="49"/>
        <v>-2.0887993824669771E-2</v>
      </c>
      <c r="EZ23" s="29">
        <f t="shared" ca="1" si="49"/>
        <v>2.3119630539739422E-2</v>
      </c>
      <c r="FA23" s="29"/>
      <c r="FB23" s="29"/>
      <c r="FC23" s="29"/>
      <c r="FD23" s="29"/>
      <c r="FE23" s="29"/>
    </row>
    <row r="24" spans="1:182" x14ac:dyDescent="0.3">
      <c r="A24">
        <v>13</v>
      </c>
      <c r="B24" t="e">
        <f ca="1">OFFSET('[1]TS2010-2022raw DB'!$B$13,$C24-1,0)</f>
        <v>#VALUE!</v>
      </c>
      <c r="C24" s="4" t="e">
        <f ca="1">IF(OFFSET('[1]TS2010-2022raw DB'!$F$12,C23+1,0),C23+2,C23+1)</f>
        <v>#VALUE!</v>
      </c>
      <c r="D24" s="21">
        <v>40270</v>
      </c>
      <c r="E24" t="e">
        <f ca="1">OFFSET('[1]TS2010-2022raw DB'!$A$13,$C24-1,0)</f>
        <v>#VALUE!</v>
      </c>
      <c r="G24" t="e">
        <f ca="1">OFFSET('[1]TS2010-2022raw DB'!$H$13,$C24-1,G$9-1)</f>
        <v>#VALUE!</v>
      </c>
      <c r="H24" t="e">
        <f ca="1">OFFSET('[1]TS2010-2022raw DB'!$H$13,$C24-1,H$9-1)</f>
        <v>#VALUE!</v>
      </c>
      <c r="I24" t="e">
        <f ca="1">OFFSET('[1]TS2010-2022raw DB'!$H$13,$C24-1,I$9-1)</f>
        <v>#VALUE!</v>
      </c>
      <c r="J24" t="e">
        <f ca="1">OFFSET('[1]TS2010-2022raw DB'!$H$13,$C24-1,J$9-1)</f>
        <v>#VALUE!</v>
      </c>
      <c r="K24" t="e">
        <f ca="1">OFFSET('[1]TS2010-2022raw DB'!$H$13,$C24-1,K$9-1)</f>
        <v>#VALUE!</v>
      </c>
      <c r="L24" t="e">
        <f ca="1">OFFSET('[1]TS2010-2022raw DB'!$H$13,$C24-1,L$9-1) + OFFSET('[1]TS2010-2022raw DB'!$H$13,$C24-1,L$9-1+1) + OFFSET('[1]TS2010-2022raw DB'!$H$13,$C24-1,L$9-1+2) + OFFSET('[1]TS2010-2022raw DB'!$H$13,$C24-1,L$9-1+3)+ OFFSET('[1]TS2010-2022raw DB'!$H$13,$C24-1,L$9-1+4)</f>
        <v>#VALUE!</v>
      </c>
      <c r="M24" t="e">
        <f ca="1">OFFSET('[1]TS2010-2022raw DB'!$H$13,$C24-1,M$9-1) + OFFSET('[1]TS2010-2022raw DB'!$H$13,$C24-1,M$9-1+1)</f>
        <v>#VALUE!</v>
      </c>
      <c r="N24" t="e">
        <f ca="1">OFFSET('[1]TS2010-2022raw DB'!$H$13,$C24-1,N$9-1) + OFFSET('[1]TS2010-2022raw DB'!$H$13,$C24-1,N$9-1+1)</f>
        <v>#VALUE!</v>
      </c>
      <c r="O24" t="e">
        <f ca="1">OFFSET('[1]TS2010-2022raw DB'!$H$13,$C24-1,O$9-1) + OFFSET('[1]TS2010-2022raw DB'!$H$13,$C24-1,O$9-1+1)</f>
        <v>#VALUE!</v>
      </c>
      <c r="P24" t="e">
        <f ca="1">+OFFSET('[1]TS2010-2022raw DB'!$H$13,$C24-1,P$9-1)+OFFSET('[1]TS2010-2022raw DB'!$H$13,$C24-1,P$9-1+1)+OFFSET('[1]TS2010-2022raw DB'!$H$13,$C24-1,P$9-1+2)</f>
        <v>#VALUE!</v>
      </c>
      <c r="Q24" t="e">
        <f ca="1">OFFSET('[1]TS2010-2022raw DB'!$H$13,$C24-1,Q$9-1)</f>
        <v>#VALUE!</v>
      </c>
      <c r="R24" t="e">
        <f t="shared" ca="1" si="21"/>
        <v>#VALUE!</v>
      </c>
      <c r="S24" t="e">
        <f t="shared" ca="1" si="22"/>
        <v>#VALUE!</v>
      </c>
      <c r="T24" t="e">
        <f t="shared" ca="1" si="23"/>
        <v>#VALUE!</v>
      </c>
      <c r="U24" t="e">
        <f ca="1" xml:space="preserve"> OFFSET('[1]TS2010-2022raw DB'!$H$13,$C24-1,U$9-1+4) + OFFSET('[1]TS2010-2022raw DB'!$H$13,$C24-1,U$9-1+5)+ OFFSET('[1]TS2010-2022raw DB'!$H$13,$C24-1,U$9-1+6) + OFFSET('[1]TS2010-2022raw DB'!$H$13,$C24-1,U$9-1+7)</f>
        <v>#VALUE!</v>
      </c>
      <c r="W24">
        <v>2022</v>
      </c>
      <c r="X24">
        <v>210</v>
      </c>
      <c r="Y24">
        <v>42</v>
      </c>
      <c r="Z24">
        <v>175</v>
      </c>
      <c r="AA24">
        <v>340</v>
      </c>
      <c r="AB24">
        <v>659</v>
      </c>
      <c r="AC24">
        <v>1490</v>
      </c>
      <c r="AD24">
        <v>3122</v>
      </c>
      <c r="AE24">
        <v>6117</v>
      </c>
      <c r="AF24">
        <v>23322</v>
      </c>
      <c r="AG24">
        <v>35477</v>
      </c>
      <c r="AN24">
        <v>2022</v>
      </c>
      <c r="AO24" s="4">
        <f t="shared" si="45"/>
        <v>8.247422680412364E-2</v>
      </c>
      <c r="AP24" s="4">
        <f t="shared" si="45"/>
        <v>0.19999999999999996</v>
      </c>
      <c r="AQ24" s="4">
        <f t="shared" si="45"/>
        <v>0.19863013698630128</v>
      </c>
      <c r="AR24" s="4">
        <f t="shared" si="45"/>
        <v>0.29770992366412208</v>
      </c>
      <c r="AS24" s="4">
        <f t="shared" si="45"/>
        <v>-2.2255192878338326E-2</v>
      </c>
      <c r="AT24" s="4">
        <f t="shared" si="45"/>
        <v>2.9716655148583238E-2</v>
      </c>
      <c r="AU24" s="4">
        <f t="shared" si="45"/>
        <v>4.9411764705882266E-2</v>
      </c>
      <c r="AV24" s="4">
        <f t="shared" si="45"/>
        <v>4.61775269368907E-2</v>
      </c>
      <c r="AW24" s="4">
        <f t="shared" si="45"/>
        <v>8.6006984866123348E-2</v>
      </c>
      <c r="AX24" s="4">
        <f t="shared" si="45"/>
        <v>7.3271819694448626E-2</v>
      </c>
      <c r="AY24" s="4"/>
      <c r="AZ24" s="4"/>
      <c r="BA24" s="4"/>
      <c r="BB24" s="4"/>
      <c r="BC24" s="4"/>
      <c r="BD24" s="4">
        <v>12</v>
      </c>
      <c r="BE24">
        <v>2022</v>
      </c>
      <c r="BF24" s="25">
        <v>295415</v>
      </c>
      <c r="BG24" s="25">
        <v>716872</v>
      </c>
      <c r="BH24" s="25">
        <v>644771</v>
      </c>
      <c r="BI24" s="25">
        <v>628031</v>
      </c>
      <c r="BJ24" s="25">
        <v>794393</v>
      </c>
      <c r="BK24" s="25">
        <v>713507</v>
      </c>
      <c r="BL24" s="25">
        <v>579835</v>
      </c>
      <c r="BM24" s="25">
        <v>441028</v>
      </c>
      <c r="BN24" s="25">
        <v>335287</v>
      </c>
      <c r="BO24" s="25">
        <v>5149139</v>
      </c>
      <c r="BP24" s="25"/>
      <c r="BQ24" s="25"/>
      <c r="BR24" s="25"/>
      <c r="BS24" s="25"/>
      <c r="BT24" s="25"/>
      <c r="BV24">
        <v>2022</v>
      </c>
      <c r="BW24" s="16">
        <f>BF24/BF23 - 1</f>
        <v>-2.3744216787838779E-2</v>
      </c>
      <c r="BX24" s="16">
        <f t="shared" si="46"/>
        <v>3.4447330447330504E-2</v>
      </c>
      <c r="BY24" s="16">
        <f t="shared" ref="BY24" si="51">BH24/BH23-1</f>
        <v>1.4428886091881754E-2</v>
      </c>
      <c r="BZ24" s="16">
        <f t="shared" ref="BZ24" si="52">BI24/BI23-1</f>
        <v>3.1588370565045931E-2</v>
      </c>
      <c r="CA24" s="16">
        <f t="shared" ref="CA24" si="53">BJ24/BJ23-1</f>
        <v>2.1333247621496465E-2</v>
      </c>
      <c r="CB24" s="16">
        <f t="shared" ref="CB24" si="54">BK24/BK23-1</f>
        <v>3.6471528181289958E-2</v>
      </c>
      <c r="CC24" s="16">
        <f t="shared" ref="CC24" si="55">BL24/BL23-1</f>
        <v>2.971941040667736E-2</v>
      </c>
      <c r="CD24" s="16">
        <f t="shared" ref="CD24" si="56">BM24/BM23-1</f>
        <v>4.1388429752066136E-2</v>
      </c>
      <c r="CE24" s="16">
        <f t="shared" ref="CE24" si="57">BN24/BN23-1</f>
        <v>5.1715809284818004E-2</v>
      </c>
      <c r="CF24" s="16">
        <f t="shared" ref="CF24" si="58">BO24/BO23-1</f>
        <v>2.7464631347899893E-2</v>
      </c>
      <c r="CG24" s="16"/>
      <c r="CH24" s="16"/>
      <c r="CI24" s="16"/>
      <c r="CJ24" s="16"/>
      <c r="CN24">
        <v>2022</v>
      </c>
      <c r="CO24" s="30">
        <f>X24/BF24</f>
        <v>7.1086437723202954E-4</v>
      </c>
      <c r="CP24" s="30">
        <f>Y24/BG24</f>
        <v>5.8587865058197282E-5</v>
      </c>
      <c r="CQ24" s="30">
        <f t="shared" si="24"/>
        <v>2.7141419201545973E-4</v>
      </c>
      <c r="CR24" s="30">
        <f t="shared" si="24"/>
        <v>5.4137454998240528E-4</v>
      </c>
      <c r="CS24" s="30">
        <f t="shared" si="24"/>
        <v>8.295642081438281E-4</v>
      </c>
      <c r="CT24" s="30">
        <f t="shared" si="24"/>
        <v>2.088276639192047E-3</v>
      </c>
      <c r="CU24" s="30">
        <f t="shared" si="24"/>
        <v>5.3842903584640457E-3</v>
      </c>
      <c r="CV24" s="30">
        <f t="shared" si="24"/>
        <v>1.386986767280082E-2</v>
      </c>
      <c r="CW24" s="30">
        <f t="shared" si="24"/>
        <v>6.9558318694133689E-2</v>
      </c>
      <c r="CX24" s="30">
        <f t="shared" si="24"/>
        <v>6.8898897466158904E-3</v>
      </c>
      <c r="CY24" s="30"/>
      <c r="CZ24" s="30"/>
      <c r="DA24" s="30"/>
      <c r="DB24" s="30"/>
      <c r="DC24" s="30"/>
      <c r="DF24">
        <v>2022</v>
      </c>
      <c r="DG24" s="27">
        <f t="shared" ref="DG24:DP24" ca="1" si="59">IF($DG$4,CO$3*($DF24)+CO$5,CO21)</f>
        <v>5.191153691845099E-4</v>
      </c>
      <c r="DH24" s="27">
        <f t="shared" ca="1" si="59"/>
        <v>5.5285856807699846E-5</v>
      </c>
      <c r="DI24" s="27">
        <f t="shared" ca="1" si="59"/>
        <v>1.5810247177554249E-4</v>
      </c>
      <c r="DJ24" s="27">
        <f t="shared" ca="1" si="59"/>
        <v>4.5580726289903839E-4</v>
      </c>
      <c r="DK24" s="27">
        <f t="shared" ca="1" si="59"/>
        <v>7.0458715222138785E-4</v>
      </c>
      <c r="DL24" s="27">
        <f t="shared" ca="1" si="59"/>
        <v>1.8301398526113233E-3</v>
      </c>
      <c r="DM24" s="27">
        <f t="shared" ca="1" si="59"/>
        <v>4.8125618734691789E-3</v>
      </c>
      <c r="DN24" s="27">
        <f t="shared" ca="1" si="59"/>
        <v>1.2832326748195455E-2</v>
      </c>
      <c r="DO24" s="27">
        <f t="shared" ca="1" si="59"/>
        <v>6.8031916540947535E-2</v>
      </c>
      <c r="DP24" s="27">
        <f t="shared" ca="1" si="59"/>
        <v>6.4656470005863553E-3</v>
      </c>
      <c r="DQ24" s="27"/>
      <c r="DR24" s="27"/>
      <c r="DS24" s="27"/>
      <c r="DT24" s="27"/>
      <c r="DU24" s="27"/>
      <c r="DX24">
        <v>2022</v>
      </c>
      <c r="DY24" s="28">
        <f t="shared" ca="1" si="35"/>
        <v>153.354466787642</v>
      </c>
      <c r="DZ24" s="28">
        <f t="shared" ca="1" si="36"/>
        <v>39.632882741449407</v>
      </c>
      <c r="EA24" s="28">
        <f t="shared" ca="1" si="37"/>
        <v>101.93988882918831</v>
      </c>
      <c r="EB24" s="28">
        <f t="shared" ca="1" si="38"/>
        <v>286.26109112574596</v>
      </c>
      <c r="EC24" s="28">
        <f t="shared" ca="1" si="39"/>
        <v>559.71910161460494</v>
      </c>
      <c r="ED24" s="28">
        <f t="shared" ca="1" si="40"/>
        <v>1305.8175958171475</v>
      </c>
      <c r="EE24" s="28">
        <f t="shared" ca="1" si="41"/>
        <v>2790.4918139030015</v>
      </c>
      <c r="EF24" s="28">
        <f t="shared" ca="1" si="42"/>
        <v>5659.4154011031451</v>
      </c>
      <c r="EG24" s="28">
        <f t="shared" ca="1" si="43"/>
        <v>22810.217201264677</v>
      </c>
      <c r="EH24" s="28">
        <f t="shared" ca="1" si="44"/>
        <v>33292.515130952226</v>
      </c>
      <c r="EI24" s="28"/>
      <c r="EJ24" s="28"/>
      <c r="EK24" s="28"/>
      <c r="EL24" s="28"/>
      <c r="EM24" s="28"/>
      <c r="EP24">
        <v>2022</v>
      </c>
      <c r="EQ24" s="29">
        <f t="shared" ca="1" si="49"/>
        <v>0.36937648050902916</v>
      </c>
      <c r="ER24" s="29">
        <f t="shared" ca="1" si="49"/>
        <v>5.9726093456103468E-2</v>
      </c>
      <c r="ES24" s="29">
        <f t="shared" ca="1" si="49"/>
        <v>0.71669796788999918</v>
      </c>
      <c r="ET24" s="29">
        <f t="shared" ca="1" si="49"/>
        <v>0.18772690575209228</v>
      </c>
      <c r="EU24" s="29">
        <f t="shared" ca="1" si="49"/>
        <v>0.17737629124859677</v>
      </c>
      <c r="EV24" s="29">
        <f t="shared" ca="1" si="49"/>
        <v>0.14104757415800928</v>
      </c>
      <c r="EW24" s="29">
        <f t="shared" ca="1" si="49"/>
        <v>0.11879919677432249</v>
      </c>
      <c r="EX24" s="29">
        <f t="shared" ca="1" si="49"/>
        <v>8.0853686549967829E-2</v>
      </c>
      <c r="EY24" s="29">
        <f t="shared" ca="1" si="49"/>
        <v>2.2436559644287479E-2</v>
      </c>
      <c r="EZ24" s="29">
        <f t="shared" ca="1" si="49"/>
        <v>6.5614894532760815E-2</v>
      </c>
      <c r="FA24" s="29"/>
      <c r="FB24" s="29"/>
      <c r="FC24" s="29"/>
      <c r="FD24" s="29"/>
      <c r="FE24" s="29"/>
    </row>
    <row r="25" spans="1:182" x14ac:dyDescent="0.3">
      <c r="A25">
        <v>14</v>
      </c>
      <c r="B25" t="e">
        <f ca="1">OFFSET('[1]TS2010-2022raw DB'!$B$13,$C25-1,0)</f>
        <v>#VALUE!</v>
      </c>
      <c r="C25" s="4" t="e">
        <f ca="1">IF(OFFSET('[1]TS2010-2022raw DB'!$F$12,C24+1,0),C24+2,C24+1)</f>
        <v>#VALUE!</v>
      </c>
      <c r="D25" s="21">
        <v>40277</v>
      </c>
      <c r="E25" t="e">
        <f ca="1">OFFSET('[1]TS2010-2022raw DB'!$A$13,$C25-1,0)</f>
        <v>#VALUE!</v>
      </c>
      <c r="G25" t="e">
        <f ca="1">OFFSET('[1]TS2010-2022raw DB'!$H$13,$C25-1,G$9-1)</f>
        <v>#VALUE!</v>
      </c>
      <c r="H25" t="e">
        <f ca="1">OFFSET('[1]TS2010-2022raw DB'!$H$13,$C25-1,H$9-1)</f>
        <v>#VALUE!</v>
      </c>
      <c r="I25" t="e">
        <f ca="1">OFFSET('[1]TS2010-2022raw DB'!$H$13,$C25-1,I$9-1)</f>
        <v>#VALUE!</v>
      </c>
      <c r="J25" t="e">
        <f ca="1">OFFSET('[1]TS2010-2022raw DB'!$H$13,$C25-1,J$9-1)</f>
        <v>#VALUE!</v>
      </c>
      <c r="K25" t="e">
        <f ca="1">OFFSET('[1]TS2010-2022raw DB'!$H$13,$C25-1,K$9-1)</f>
        <v>#VALUE!</v>
      </c>
      <c r="L25" t="e">
        <f ca="1">OFFSET('[1]TS2010-2022raw DB'!$H$13,$C25-1,L$9-1) + OFFSET('[1]TS2010-2022raw DB'!$H$13,$C25-1,L$9-1+1) + OFFSET('[1]TS2010-2022raw DB'!$H$13,$C25-1,L$9-1+2) + OFFSET('[1]TS2010-2022raw DB'!$H$13,$C25-1,L$9-1+3)+ OFFSET('[1]TS2010-2022raw DB'!$H$13,$C25-1,L$9-1+4)</f>
        <v>#VALUE!</v>
      </c>
      <c r="M25" t="e">
        <f ca="1">OFFSET('[1]TS2010-2022raw DB'!$H$13,$C25-1,M$9-1) + OFFSET('[1]TS2010-2022raw DB'!$H$13,$C25-1,M$9-1+1)</f>
        <v>#VALUE!</v>
      </c>
      <c r="N25" t="e">
        <f ca="1">OFFSET('[1]TS2010-2022raw DB'!$H$13,$C25-1,N$9-1) + OFFSET('[1]TS2010-2022raw DB'!$H$13,$C25-1,N$9-1+1)</f>
        <v>#VALUE!</v>
      </c>
      <c r="O25" t="e">
        <f ca="1">OFFSET('[1]TS2010-2022raw DB'!$H$13,$C25-1,O$9-1) + OFFSET('[1]TS2010-2022raw DB'!$H$13,$C25-1,O$9-1+1)</f>
        <v>#VALUE!</v>
      </c>
      <c r="P25" t="e">
        <f ca="1">+OFFSET('[1]TS2010-2022raw DB'!$H$13,$C25-1,P$9-1)+OFFSET('[1]TS2010-2022raw DB'!$H$13,$C25-1,P$9-1+1)+OFFSET('[1]TS2010-2022raw DB'!$H$13,$C25-1,P$9-1+2)</f>
        <v>#VALUE!</v>
      </c>
      <c r="Q25" t="e">
        <f ca="1">OFFSET('[1]TS2010-2022raw DB'!$H$13,$C25-1,Q$9-1)</f>
        <v>#VALUE!</v>
      </c>
      <c r="R25" t="e">
        <f t="shared" ca="1" si="21"/>
        <v>#VALUE!</v>
      </c>
      <c r="S25" t="e">
        <f t="shared" ca="1" si="22"/>
        <v>#VALUE!</v>
      </c>
      <c r="T25" t="e">
        <f t="shared" ca="1" si="23"/>
        <v>#VALUE!</v>
      </c>
      <c r="U25" t="e">
        <f ca="1" xml:space="preserve"> OFFSET('[1]TS2010-2022raw DB'!$H$13,$C25-1,U$9-1+4) + OFFSET('[1]TS2010-2022raw DB'!$H$13,$C25-1,U$9-1+5)+ OFFSET('[1]TS2010-2022raw DB'!$H$13,$C25-1,U$9-1+6) + OFFSET('[1]TS2010-2022raw DB'!$H$13,$C25-1,U$9-1+7)</f>
        <v>#VALUE!</v>
      </c>
      <c r="W25">
        <v>2023</v>
      </c>
      <c r="X25">
        <v>97</v>
      </c>
      <c r="Y25">
        <v>29</v>
      </c>
      <c r="Z25">
        <v>78</v>
      </c>
      <c r="AA25">
        <v>123</v>
      </c>
      <c r="AB25">
        <v>299</v>
      </c>
      <c r="AC25">
        <v>742</v>
      </c>
      <c r="AD25">
        <v>1532</v>
      </c>
      <c r="AE25">
        <v>3151</v>
      </c>
      <c r="AF25">
        <v>12903</v>
      </c>
      <c r="AG25">
        <v>18954</v>
      </c>
    </row>
    <row r="26" spans="1:182" x14ac:dyDescent="0.3">
      <c r="A26">
        <v>15</v>
      </c>
      <c r="B26" t="e">
        <f ca="1">OFFSET('[1]TS2010-2022raw DB'!$B$13,$C26-1,0)</f>
        <v>#VALUE!</v>
      </c>
      <c r="C26" s="4" t="e">
        <f ca="1">IF(OFFSET('[1]TS2010-2022raw DB'!$F$12,C25+1,0),C25+2,C25+1)</f>
        <v>#VALUE!</v>
      </c>
      <c r="D26" s="21">
        <v>40284</v>
      </c>
      <c r="E26" t="e">
        <f ca="1">OFFSET('[1]TS2010-2022raw DB'!$A$13,$C26-1,0)</f>
        <v>#VALUE!</v>
      </c>
      <c r="G26" t="e">
        <f ca="1">OFFSET('[1]TS2010-2022raw DB'!$H$13,$C26-1,G$9-1)</f>
        <v>#VALUE!</v>
      </c>
      <c r="H26" t="e">
        <f ca="1">OFFSET('[1]TS2010-2022raw DB'!$H$13,$C26-1,H$9-1)</f>
        <v>#VALUE!</v>
      </c>
      <c r="I26" t="e">
        <f ca="1">OFFSET('[1]TS2010-2022raw DB'!$H$13,$C26-1,I$9-1)</f>
        <v>#VALUE!</v>
      </c>
      <c r="J26" t="e">
        <f ca="1">OFFSET('[1]TS2010-2022raw DB'!$H$13,$C26-1,J$9-1)</f>
        <v>#VALUE!</v>
      </c>
      <c r="K26" t="e">
        <f ca="1">OFFSET('[1]TS2010-2022raw DB'!$H$13,$C26-1,K$9-1)</f>
        <v>#VALUE!</v>
      </c>
      <c r="L26" t="e">
        <f ca="1">OFFSET('[1]TS2010-2022raw DB'!$H$13,$C26-1,L$9-1) + OFFSET('[1]TS2010-2022raw DB'!$H$13,$C26-1,L$9-1+1) + OFFSET('[1]TS2010-2022raw DB'!$H$13,$C26-1,L$9-1+2) + OFFSET('[1]TS2010-2022raw DB'!$H$13,$C26-1,L$9-1+3)+ OFFSET('[1]TS2010-2022raw DB'!$H$13,$C26-1,L$9-1+4)</f>
        <v>#VALUE!</v>
      </c>
      <c r="M26" t="e">
        <f ca="1">OFFSET('[1]TS2010-2022raw DB'!$H$13,$C26-1,M$9-1) + OFFSET('[1]TS2010-2022raw DB'!$H$13,$C26-1,M$9-1+1)</f>
        <v>#VALUE!</v>
      </c>
      <c r="N26" t="e">
        <f ca="1">OFFSET('[1]TS2010-2022raw DB'!$H$13,$C26-1,N$9-1) + OFFSET('[1]TS2010-2022raw DB'!$H$13,$C26-1,N$9-1+1)</f>
        <v>#VALUE!</v>
      </c>
      <c r="O26" t="e">
        <f ca="1">OFFSET('[1]TS2010-2022raw DB'!$H$13,$C26-1,O$9-1) + OFFSET('[1]TS2010-2022raw DB'!$H$13,$C26-1,O$9-1+1)</f>
        <v>#VALUE!</v>
      </c>
      <c r="P26" t="e">
        <f ca="1">+OFFSET('[1]TS2010-2022raw DB'!$H$13,$C26-1,P$9-1)+OFFSET('[1]TS2010-2022raw DB'!$H$13,$C26-1,P$9-1+1)+OFFSET('[1]TS2010-2022raw DB'!$H$13,$C26-1,P$9-1+2)</f>
        <v>#VALUE!</v>
      </c>
      <c r="Q26" t="e">
        <f ca="1">OFFSET('[1]TS2010-2022raw DB'!$H$13,$C26-1,Q$9-1)</f>
        <v>#VALUE!</v>
      </c>
      <c r="R26" t="e">
        <f t="shared" ca="1" si="21"/>
        <v>#VALUE!</v>
      </c>
      <c r="S26" t="e">
        <f t="shared" ca="1" si="22"/>
        <v>#VALUE!</v>
      </c>
      <c r="T26" t="e">
        <f t="shared" ca="1" si="23"/>
        <v>#VALUE!</v>
      </c>
      <c r="U26" t="e">
        <f ca="1" xml:space="preserve"> OFFSET('[1]TS2010-2022raw DB'!$H$13,$C26-1,U$9-1+4) + OFFSET('[1]TS2010-2022raw DB'!$H$13,$C26-1,U$9-1+5)+ OFFSET('[1]TS2010-2022raw DB'!$H$13,$C26-1,U$9-1+6) + OFFSET('[1]TS2010-2022raw DB'!$H$13,$C26-1,U$9-1+7)</f>
        <v>#VALUE!</v>
      </c>
    </row>
    <row r="27" spans="1:182" x14ac:dyDescent="0.3">
      <c r="A27">
        <v>16</v>
      </c>
      <c r="B27" t="e">
        <f ca="1">OFFSET('[1]TS2010-2022raw DB'!$B$13,$C27-1,0)</f>
        <v>#VALUE!</v>
      </c>
      <c r="C27" s="4" t="e">
        <f ca="1">IF(OFFSET('[1]TS2010-2022raw DB'!$F$12,C26+1,0),C26+2,C26+1)</f>
        <v>#VALUE!</v>
      </c>
      <c r="D27" s="21">
        <v>40291</v>
      </c>
      <c r="E27" t="e">
        <f ca="1">OFFSET('[1]TS2010-2022raw DB'!$A$13,$C27-1,0)</f>
        <v>#VALUE!</v>
      </c>
      <c r="G27" t="e">
        <f ca="1">OFFSET('[1]TS2010-2022raw DB'!$H$13,$C27-1,G$9-1)</f>
        <v>#VALUE!</v>
      </c>
      <c r="H27" t="e">
        <f ca="1">OFFSET('[1]TS2010-2022raw DB'!$H$13,$C27-1,H$9-1)</f>
        <v>#VALUE!</v>
      </c>
      <c r="I27" t="e">
        <f ca="1">OFFSET('[1]TS2010-2022raw DB'!$H$13,$C27-1,I$9-1)</f>
        <v>#VALUE!</v>
      </c>
      <c r="J27" t="e">
        <f ca="1">OFFSET('[1]TS2010-2022raw DB'!$H$13,$C27-1,J$9-1)</f>
        <v>#VALUE!</v>
      </c>
      <c r="K27" t="e">
        <f ca="1">OFFSET('[1]TS2010-2022raw DB'!$H$13,$C27-1,K$9-1)</f>
        <v>#VALUE!</v>
      </c>
      <c r="L27" t="e">
        <f ca="1">OFFSET('[1]TS2010-2022raw DB'!$H$13,$C27-1,L$9-1) + OFFSET('[1]TS2010-2022raw DB'!$H$13,$C27-1,L$9-1+1) + OFFSET('[1]TS2010-2022raw DB'!$H$13,$C27-1,L$9-1+2) + OFFSET('[1]TS2010-2022raw DB'!$H$13,$C27-1,L$9-1+3)+ OFFSET('[1]TS2010-2022raw DB'!$H$13,$C27-1,L$9-1+4)</f>
        <v>#VALUE!</v>
      </c>
      <c r="M27" t="e">
        <f ca="1">OFFSET('[1]TS2010-2022raw DB'!$H$13,$C27-1,M$9-1) + OFFSET('[1]TS2010-2022raw DB'!$H$13,$C27-1,M$9-1+1)</f>
        <v>#VALUE!</v>
      </c>
      <c r="N27" t="e">
        <f ca="1">OFFSET('[1]TS2010-2022raw DB'!$H$13,$C27-1,N$9-1) + OFFSET('[1]TS2010-2022raw DB'!$H$13,$C27-1,N$9-1+1)</f>
        <v>#VALUE!</v>
      </c>
      <c r="O27" t="e">
        <f ca="1">OFFSET('[1]TS2010-2022raw DB'!$H$13,$C27-1,O$9-1) + OFFSET('[1]TS2010-2022raw DB'!$H$13,$C27-1,O$9-1+1)</f>
        <v>#VALUE!</v>
      </c>
      <c r="P27" t="e">
        <f ca="1">+OFFSET('[1]TS2010-2022raw DB'!$H$13,$C27-1,P$9-1)+OFFSET('[1]TS2010-2022raw DB'!$H$13,$C27-1,P$9-1+1)+OFFSET('[1]TS2010-2022raw DB'!$H$13,$C27-1,P$9-1+2)</f>
        <v>#VALUE!</v>
      </c>
      <c r="Q27" t="e">
        <f ca="1">OFFSET('[1]TS2010-2022raw DB'!$H$13,$C27-1,Q$9-1)</f>
        <v>#VALUE!</v>
      </c>
      <c r="R27" t="e">
        <f t="shared" ca="1" si="21"/>
        <v>#VALUE!</v>
      </c>
      <c r="S27" t="e">
        <f t="shared" ca="1" si="22"/>
        <v>#VALUE!</v>
      </c>
      <c r="T27" t="e">
        <f t="shared" ca="1" si="23"/>
        <v>#VALUE!</v>
      </c>
      <c r="U27" t="e">
        <f ca="1" xml:space="preserve"> OFFSET('[1]TS2010-2022raw DB'!$H$13,$C27-1,U$9-1+4) + OFFSET('[1]TS2010-2022raw DB'!$H$13,$C27-1,U$9-1+5)+ OFFSET('[1]TS2010-2022raw DB'!$H$13,$C27-1,U$9-1+6) + OFFSET('[1]TS2010-2022raw DB'!$H$13,$C27-1,U$9-1+7)</f>
        <v>#VALUE!</v>
      </c>
    </row>
    <row r="28" spans="1:182" x14ac:dyDescent="0.3">
      <c r="A28">
        <v>17</v>
      </c>
      <c r="B28" t="e">
        <f ca="1">OFFSET('[1]TS2010-2022raw DB'!$B$13,$C28-1,0)</f>
        <v>#VALUE!</v>
      </c>
      <c r="C28" s="4" t="e">
        <f ca="1">IF(OFFSET('[1]TS2010-2022raw DB'!$F$12,C27+1,0),C27+2,C27+1)</f>
        <v>#VALUE!</v>
      </c>
      <c r="D28" s="21">
        <v>40298</v>
      </c>
      <c r="E28" t="e">
        <f ca="1">OFFSET('[1]TS2010-2022raw DB'!$A$13,$C28-1,0)</f>
        <v>#VALUE!</v>
      </c>
      <c r="G28" t="e">
        <f ca="1">OFFSET('[1]TS2010-2022raw DB'!$H$13,$C28-1,G$9-1)</f>
        <v>#VALUE!</v>
      </c>
      <c r="H28" t="e">
        <f ca="1">OFFSET('[1]TS2010-2022raw DB'!$H$13,$C28-1,H$9-1)</f>
        <v>#VALUE!</v>
      </c>
      <c r="I28" t="e">
        <f ca="1">OFFSET('[1]TS2010-2022raw DB'!$H$13,$C28-1,I$9-1)</f>
        <v>#VALUE!</v>
      </c>
      <c r="J28" t="e">
        <f ca="1">OFFSET('[1]TS2010-2022raw DB'!$H$13,$C28-1,J$9-1)</f>
        <v>#VALUE!</v>
      </c>
      <c r="K28" t="e">
        <f ca="1">OFFSET('[1]TS2010-2022raw DB'!$H$13,$C28-1,K$9-1)</f>
        <v>#VALUE!</v>
      </c>
      <c r="L28" t="e">
        <f ca="1">OFFSET('[1]TS2010-2022raw DB'!$H$13,$C28-1,L$9-1) + OFFSET('[1]TS2010-2022raw DB'!$H$13,$C28-1,L$9-1+1) + OFFSET('[1]TS2010-2022raw DB'!$H$13,$C28-1,L$9-1+2) + OFFSET('[1]TS2010-2022raw DB'!$H$13,$C28-1,L$9-1+3)+ OFFSET('[1]TS2010-2022raw DB'!$H$13,$C28-1,L$9-1+4)</f>
        <v>#VALUE!</v>
      </c>
      <c r="M28" t="e">
        <f ca="1">OFFSET('[1]TS2010-2022raw DB'!$H$13,$C28-1,M$9-1) + OFFSET('[1]TS2010-2022raw DB'!$H$13,$C28-1,M$9-1+1)</f>
        <v>#VALUE!</v>
      </c>
      <c r="N28" t="e">
        <f ca="1">OFFSET('[1]TS2010-2022raw DB'!$H$13,$C28-1,N$9-1) + OFFSET('[1]TS2010-2022raw DB'!$H$13,$C28-1,N$9-1+1)</f>
        <v>#VALUE!</v>
      </c>
      <c r="O28" t="e">
        <f ca="1">OFFSET('[1]TS2010-2022raw DB'!$H$13,$C28-1,O$9-1) + OFFSET('[1]TS2010-2022raw DB'!$H$13,$C28-1,O$9-1+1)</f>
        <v>#VALUE!</v>
      </c>
      <c r="P28" t="e">
        <f ca="1">+OFFSET('[1]TS2010-2022raw DB'!$H$13,$C28-1,P$9-1)+OFFSET('[1]TS2010-2022raw DB'!$H$13,$C28-1,P$9-1+1)+OFFSET('[1]TS2010-2022raw DB'!$H$13,$C28-1,P$9-1+2)</f>
        <v>#VALUE!</v>
      </c>
      <c r="Q28" t="e">
        <f ca="1">OFFSET('[1]TS2010-2022raw DB'!$H$13,$C28-1,Q$9-1)</f>
        <v>#VALUE!</v>
      </c>
      <c r="R28" t="e">
        <f t="shared" ca="1" si="21"/>
        <v>#VALUE!</v>
      </c>
      <c r="S28" t="e">
        <f t="shared" ca="1" si="22"/>
        <v>#VALUE!</v>
      </c>
      <c r="T28" t="e">
        <f t="shared" ca="1" si="23"/>
        <v>#VALUE!</v>
      </c>
      <c r="U28" t="e">
        <f ca="1" xml:space="preserve"> OFFSET('[1]TS2010-2022raw DB'!$H$13,$C28-1,U$9-1+4) + OFFSET('[1]TS2010-2022raw DB'!$H$13,$C28-1,U$9-1+5)+ OFFSET('[1]TS2010-2022raw DB'!$H$13,$C28-1,U$9-1+6) + OFFSET('[1]TS2010-2022raw DB'!$H$13,$C28-1,U$9-1+7)</f>
        <v>#VALUE!</v>
      </c>
      <c r="DF28" t="s">
        <v>7</v>
      </c>
      <c r="DG28" t="s">
        <v>8</v>
      </c>
      <c r="DH28" t="s">
        <v>9</v>
      </c>
      <c r="DI28" t="s">
        <v>10</v>
      </c>
      <c r="DJ28" t="s">
        <v>11</v>
      </c>
      <c r="DK28" t="s">
        <v>12</v>
      </c>
      <c r="DL28" t="s">
        <v>13</v>
      </c>
      <c r="DM28" t="s">
        <v>14</v>
      </c>
      <c r="DN28" t="s">
        <v>15</v>
      </c>
      <c r="DO28" t="s">
        <v>16</v>
      </c>
      <c r="DP28" t="s">
        <v>17</v>
      </c>
      <c r="DQ28" t="s">
        <v>20</v>
      </c>
    </row>
    <row r="29" spans="1:182" x14ac:dyDescent="0.3">
      <c r="A29">
        <v>18</v>
      </c>
      <c r="B29" t="e">
        <f ca="1">OFFSET('[1]TS2010-2022raw DB'!$B$13,$C29-1,0)</f>
        <v>#VALUE!</v>
      </c>
      <c r="C29" s="4" t="e">
        <f ca="1">IF(OFFSET('[1]TS2010-2022raw DB'!$F$12,C28+1,0),C28+2,C28+1)</f>
        <v>#VALUE!</v>
      </c>
      <c r="D29" s="21">
        <v>40305</v>
      </c>
      <c r="E29" t="e">
        <f ca="1">OFFSET('[1]TS2010-2022raw DB'!$A$13,$C29-1,0)</f>
        <v>#VALUE!</v>
      </c>
      <c r="G29" t="e">
        <f ca="1">OFFSET('[1]TS2010-2022raw DB'!$H$13,$C29-1,G$9-1)</f>
        <v>#VALUE!</v>
      </c>
      <c r="H29" t="e">
        <f ca="1">OFFSET('[1]TS2010-2022raw DB'!$H$13,$C29-1,H$9-1)</f>
        <v>#VALUE!</v>
      </c>
      <c r="I29" t="e">
        <f ca="1">OFFSET('[1]TS2010-2022raw DB'!$H$13,$C29-1,I$9-1)</f>
        <v>#VALUE!</v>
      </c>
      <c r="J29" t="e">
        <f ca="1">OFFSET('[1]TS2010-2022raw DB'!$H$13,$C29-1,J$9-1)</f>
        <v>#VALUE!</v>
      </c>
      <c r="K29" t="e">
        <f ca="1">OFFSET('[1]TS2010-2022raw DB'!$H$13,$C29-1,K$9-1)</f>
        <v>#VALUE!</v>
      </c>
      <c r="L29" t="e">
        <f ca="1">OFFSET('[1]TS2010-2022raw DB'!$H$13,$C29-1,L$9-1) + OFFSET('[1]TS2010-2022raw DB'!$H$13,$C29-1,L$9-1+1) + OFFSET('[1]TS2010-2022raw DB'!$H$13,$C29-1,L$9-1+2) + OFFSET('[1]TS2010-2022raw DB'!$H$13,$C29-1,L$9-1+3)+ OFFSET('[1]TS2010-2022raw DB'!$H$13,$C29-1,L$9-1+4)</f>
        <v>#VALUE!</v>
      </c>
      <c r="M29" t="e">
        <f ca="1">OFFSET('[1]TS2010-2022raw DB'!$H$13,$C29-1,M$9-1) + OFFSET('[1]TS2010-2022raw DB'!$H$13,$C29-1,M$9-1+1)</f>
        <v>#VALUE!</v>
      </c>
      <c r="N29" t="e">
        <f ca="1">OFFSET('[1]TS2010-2022raw DB'!$H$13,$C29-1,N$9-1) + OFFSET('[1]TS2010-2022raw DB'!$H$13,$C29-1,N$9-1+1)</f>
        <v>#VALUE!</v>
      </c>
      <c r="O29" t="e">
        <f ca="1">OFFSET('[1]TS2010-2022raw DB'!$H$13,$C29-1,O$9-1) + OFFSET('[1]TS2010-2022raw DB'!$H$13,$C29-1,O$9-1+1)</f>
        <v>#VALUE!</v>
      </c>
      <c r="P29" t="e">
        <f ca="1">+OFFSET('[1]TS2010-2022raw DB'!$H$13,$C29-1,P$9-1)+OFFSET('[1]TS2010-2022raw DB'!$H$13,$C29-1,P$9-1+1)+OFFSET('[1]TS2010-2022raw DB'!$H$13,$C29-1,P$9-1+2)</f>
        <v>#VALUE!</v>
      </c>
      <c r="Q29" t="e">
        <f ca="1">OFFSET('[1]TS2010-2022raw DB'!$H$13,$C29-1,Q$9-1)</f>
        <v>#VALUE!</v>
      </c>
      <c r="R29" t="e">
        <f t="shared" ca="1" si="21"/>
        <v>#VALUE!</v>
      </c>
      <c r="S29" t="e">
        <f t="shared" ca="1" si="22"/>
        <v>#VALUE!</v>
      </c>
      <c r="T29" t="e">
        <f t="shared" ca="1" si="23"/>
        <v>#VALUE!</v>
      </c>
      <c r="U29" t="e">
        <f ca="1" xml:space="preserve"> OFFSET('[1]TS2010-2022raw DB'!$H$13,$C29-1,U$9-1+4) + OFFSET('[1]TS2010-2022raw DB'!$H$13,$C29-1,U$9-1+5)+ OFFSET('[1]TS2010-2022raw DB'!$H$13,$C29-1,U$9-1+6) + OFFSET('[1]TS2010-2022raw DB'!$H$13,$C29-1,U$9-1+7)</f>
        <v>#VALUE!</v>
      </c>
    </row>
    <row r="30" spans="1:182" x14ac:dyDescent="0.3">
      <c r="A30">
        <v>19</v>
      </c>
      <c r="B30" t="e">
        <f ca="1">OFFSET('[1]TS2010-2022raw DB'!$B$13,$C30-1,0)</f>
        <v>#VALUE!</v>
      </c>
      <c r="C30" s="4" t="e">
        <f ca="1">IF(OFFSET('[1]TS2010-2022raw DB'!$F$12,C29+1,0),C29+2,C29+1)</f>
        <v>#VALUE!</v>
      </c>
      <c r="D30" s="21">
        <v>40312</v>
      </c>
      <c r="E30" t="e">
        <f ca="1">OFFSET('[1]TS2010-2022raw DB'!$A$13,$C30-1,0)</f>
        <v>#VALUE!</v>
      </c>
      <c r="G30" t="e">
        <f ca="1">OFFSET('[1]TS2010-2022raw DB'!$H$13,$C30-1,G$9-1)</f>
        <v>#VALUE!</v>
      </c>
      <c r="H30" t="e">
        <f ca="1">OFFSET('[1]TS2010-2022raw DB'!$H$13,$C30-1,H$9-1)</f>
        <v>#VALUE!</v>
      </c>
      <c r="I30" t="e">
        <f ca="1">OFFSET('[1]TS2010-2022raw DB'!$H$13,$C30-1,I$9-1)</f>
        <v>#VALUE!</v>
      </c>
      <c r="J30" t="e">
        <f ca="1">OFFSET('[1]TS2010-2022raw DB'!$H$13,$C30-1,J$9-1)</f>
        <v>#VALUE!</v>
      </c>
      <c r="K30" t="e">
        <f ca="1">OFFSET('[1]TS2010-2022raw DB'!$H$13,$C30-1,K$9-1)</f>
        <v>#VALUE!</v>
      </c>
      <c r="L30" t="e">
        <f ca="1">OFFSET('[1]TS2010-2022raw DB'!$H$13,$C30-1,L$9-1) + OFFSET('[1]TS2010-2022raw DB'!$H$13,$C30-1,L$9-1+1) + OFFSET('[1]TS2010-2022raw DB'!$H$13,$C30-1,L$9-1+2) + OFFSET('[1]TS2010-2022raw DB'!$H$13,$C30-1,L$9-1+3)+ OFFSET('[1]TS2010-2022raw DB'!$H$13,$C30-1,L$9-1+4)</f>
        <v>#VALUE!</v>
      </c>
      <c r="M30" t="e">
        <f ca="1">OFFSET('[1]TS2010-2022raw DB'!$H$13,$C30-1,M$9-1) + OFFSET('[1]TS2010-2022raw DB'!$H$13,$C30-1,M$9-1+1)</f>
        <v>#VALUE!</v>
      </c>
      <c r="N30" t="e">
        <f ca="1">OFFSET('[1]TS2010-2022raw DB'!$H$13,$C30-1,N$9-1) + OFFSET('[1]TS2010-2022raw DB'!$H$13,$C30-1,N$9-1+1)</f>
        <v>#VALUE!</v>
      </c>
      <c r="O30" t="e">
        <f ca="1">OFFSET('[1]TS2010-2022raw DB'!$H$13,$C30-1,O$9-1) + OFFSET('[1]TS2010-2022raw DB'!$H$13,$C30-1,O$9-1+1)</f>
        <v>#VALUE!</v>
      </c>
      <c r="P30" t="e">
        <f ca="1">+OFFSET('[1]TS2010-2022raw DB'!$H$13,$C30-1,P$9-1)+OFFSET('[1]TS2010-2022raw DB'!$H$13,$C30-1,P$9-1+1)+OFFSET('[1]TS2010-2022raw DB'!$H$13,$C30-1,P$9-1+2)</f>
        <v>#VALUE!</v>
      </c>
      <c r="Q30" t="e">
        <f ca="1">OFFSET('[1]TS2010-2022raw DB'!$H$13,$C30-1,Q$9-1)</f>
        <v>#VALUE!</v>
      </c>
      <c r="R30" t="e">
        <f t="shared" ca="1" si="21"/>
        <v>#VALUE!</v>
      </c>
      <c r="S30" t="e">
        <f t="shared" ca="1" si="22"/>
        <v>#VALUE!</v>
      </c>
      <c r="T30" t="e">
        <f t="shared" ca="1" si="23"/>
        <v>#VALUE!</v>
      </c>
      <c r="U30" t="e">
        <f ca="1" xml:space="preserve"> OFFSET('[1]TS2010-2022raw DB'!$H$13,$C30-1,U$9-1+4) + OFFSET('[1]TS2010-2022raw DB'!$H$13,$C30-1,U$9-1+5)+ OFFSET('[1]TS2010-2022raw DB'!$H$13,$C30-1,U$9-1+6) + OFFSET('[1]TS2010-2022raw DB'!$H$13,$C30-1,U$9-1+7)</f>
        <v>#VALUE!</v>
      </c>
    </row>
    <row r="31" spans="1:182" x14ac:dyDescent="0.3">
      <c r="A31">
        <v>20</v>
      </c>
      <c r="B31" t="e">
        <f ca="1">OFFSET('[1]TS2010-2022raw DB'!$B$13,$C31-1,0)</f>
        <v>#VALUE!</v>
      </c>
      <c r="C31" s="4" t="e">
        <f ca="1">IF(OFFSET('[1]TS2010-2022raw DB'!$F$12,C30+1,0),C30+2,C30+1)</f>
        <v>#VALUE!</v>
      </c>
      <c r="D31" s="21">
        <v>40319</v>
      </c>
      <c r="E31" t="e">
        <f ca="1">OFFSET('[1]TS2010-2022raw DB'!$A$13,$C31-1,0)</f>
        <v>#VALUE!</v>
      </c>
      <c r="G31" t="e">
        <f ca="1">OFFSET('[1]TS2010-2022raw DB'!$H$13,$C31-1,G$9-1)</f>
        <v>#VALUE!</v>
      </c>
      <c r="H31" t="e">
        <f ca="1">OFFSET('[1]TS2010-2022raw DB'!$H$13,$C31-1,H$9-1)</f>
        <v>#VALUE!</v>
      </c>
      <c r="I31" t="e">
        <f ca="1">OFFSET('[1]TS2010-2022raw DB'!$H$13,$C31-1,I$9-1)</f>
        <v>#VALUE!</v>
      </c>
      <c r="J31" t="e">
        <f ca="1">OFFSET('[1]TS2010-2022raw DB'!$H$13,$C31-1,J$9-1)</f>
        <v>#VALUE!</v>
      </c>
      <c r="K31" t="e">
        <f ca="1">OFFSET('[1]TS2010-2022raw DB'!$H$13,$C31-1,K$9-1)</f>
        <v>#VALUE!</v>
      </c>
      <c r="L31" t="e">
        <f ca="1">OFFSET('[1]TS2010-2022raw DB'!$H$13,$C31-1,L$9-1) + OFFSET('[1]TS2010-2022raw DB'!$H$13,$C31-1,L$9-1+1) + OFFSET('[1]TS2010-2022raw DB'!$H$13,$C31-1,L$9-1+2) + OFFSET('[1]TS2010-2022raw DB'!$H$13,$C31-1,L$9-1+3)+ OFFSET('[1]TS2010-2022raw DB'!$H$13,$C31-1,L$9-1+4)</f>
        <v>#VALUE!</v>
      </c>
      <c r="M31" t="e">
        <f ca="1">OFFSET('[1]TS2010-2022raw DB'!$H$13,$C31-1,M$9-1) + OFFSET('[1]TS2010-2022raw DB'!$H$13,$C31-1,M$9-1+1)</f>
        <v>#VALUE!</v>
      </c>
      <c r="N31" t="e">
        <f ca="1">OFFSET('[1]TS2010-2022raw DB'!$H$13,$C31-1,N$9-1) + OFFSET('[1]TS2010-2022raw DB'!$H$13,$C31-1,N$9-1+1)</f>
        <v>#VALUE!</v>
      </c>
      <c r="O31" t="e">
        <f ca="1">OFFSET('[1]TS2010-2022raw DB'!$H$13,$C31-1,O$9-1) + OFFSET('[1]TS2010-2022raw DB'!$H$13,$C31-1,O$9-1+1)</f>
        <v>#VALUE!</v>
      </c>
      <c r="P31" t="e">
        <f ca="1">+OFFSET('[1]TS2010-2022raw DB'!$H$13,$C31-1,P$9-1)+OFFSET('[1]TS2010-2022raw DB'!$H$13,$C31-1,P$9-1+1)+OFFSET('[1]TS2010-2022raw DB'!$H$13,$C31-1,P$9-1+2)</f>
        <v>#VALUE!</v>
      </c>
      <c r="Q31" t="e">
        <f ca="1">OFFSET('[1]TS2010-2022raw DB'!$H$13,$C31-1,Q$9-1)</f>
        <v>#VALUE!</v>
      </c>
      <c r="R31" t="e">
        <f t="shared" ca="1" si="21"/>
        <v>#VALUE!</v>
      </c>
      <c r="S31" t="e">
        <f t="shared" ca="1" si="22"/>
        <v>#VALUE!</v>
      </c>
      <c r="T31" t="e">
        <f t="shared" ca="1" si="23"/>
        <v>#VALUE!</v>
      </c>
      <c r="U31" t="e">
        <f ca="1" xml:space="preserve"> OFFSET('[1]TS2010-2022raw DB'!$H$13,$C31-1,U$9-1+4) + OFFSET('[1]TS2010-2022raw DB'!$H$13,$C31-1,U$9-1+5)+ OFFSET('[1]TS2010-2022raw DB'!$H$13,$C31-1,U$9-1+6) + OFFSET('[1]TS2010-2022raw DB'!$H$13,$C31-1,U$9-1+7)</f>
        <v>#VALUE!</v>
      </c>
    </row>
    <row r="32" spans="1:182" x14ac:dyDescent="0.3">
      <c r="A32">
        <v>21</v>
      </c>
      <c r="B32" t="e">
        <f ca="1">OFFSET('[1]TS2010-2022raw DB'!$B$13,$C32-1,0)</f>
        <v>#VALUE!</v>
      </c>
      <c r="C32" s="4" t="e">
        <f ca="1">IF(OFFSET('[1]TS2010-2022raw DB'!$F$12,C31+1,0),C31+2,C31+1)</f>
        <v>#VALUE!</v>
      </c>
      <c r="D32" s="21">
        <v>40326</v>
      </c>
      <c r="E32" t="e">
        <f ca="1">OFFSET('[1]TS2010-2022raw DB'!$A$13,$C32-1,0)</f>
        <v>#VALUE!</v>
      </c>
      <c r="G32" t="e">
        <f ca="1">OFFSET('[1]TS2010-2022raw DB'!$H$13,$C32-1,G$9-1)</f>
        <v>#VALUE!</v>
      </c>
      <c r="H32" t="e">
        <f ca="1">OFFSET('[1]TS2010-2022raw DB'!$H$13,$C32-1,H$9-1)</f>
        <v>#VALUE!</v>
      </c>
      <c r="I32" t="e">
        <f ca="1">OFFSET('[1]TS2010-2022raw DB'!$H$13,$C32-1,I$9-1)</f>
        <v>#VALUE!</v>
      </c>
      <c r="J32" t="e">
        <f ca="1">OFFSET('[1]TS2010-2022raw DB'!$H$13,$C32-1,J$9-1)</f>
        <v>#VALUE!</v>
      </c>
      <c r="K32" t="e">
        <f ca="1">OFFSET('[1]TS2010-2022raw DB'!$H$13,$C32-1,K$9-1)</f>
        <v>#VALUE!</v>
      </c>
      <c r="L32" t="e">
        <f ca="1">OFFSET('[1]TS2010-2022raw DB'!$H$13,$C32-1,L$9-1) + OFFSET('[1]TS2010-2022raw DB'!$H$13,$C32-1,L$9-1+1) + OFFSET('[1]TS2010-2022raw DB'!$H$13,$C32-1,L$9-1+2) + OFFSET('[1]TS2010-2022raw DB'!$H$13,$C32-1,L$9-1+3)+ OFFSET('[1]TS2010-2022raw DB'!$H$13,$C32-1,L$9-1+4)</f>
        <v>#VALUE!</v>
      </c>
      <c r="M32" t="e">
        <f ca="1">OFFSET('[1]TS2010-2022raw DB'!$H$13,$C32-1,M$9-1) + OFFSET('[1]TS2010-2022raw DB'!$H$13,$C32-1,M$9-1+1)</f>
        <v>#VALUE!</v>
      </c>
      <c r="N32" t="e">
        <f ca="1">OFFSET('[1]TS2010-2022raw DB'!$H$13,$C32-1,N$9-1) + OFFSET('[1]TS2010-2022raw DB'!$H$13,$C32-1,N$9-1+1)</f>
        <v>#VALUE!</v>
      </c>
      <c r="O32" t="e">
        <f ca="1">OFFSET('[1]TS2010-2022raw DB'!$H$13,$C32-1,O$9-1) + OFFSET('[1]TS2010-2022raw DB'!$H$13,$C32-1,O$9-1+1)</f>
        <v>#VALUE!</v>
      </c>
      <c r="P32" t="e">
        <f ca="1">+OFFSET('[1]TS2010-2022raw DB'!$H$13,$C32-1,P$9-1)+OFFSET('[1]TS2010-2022raw DB'!$H$13,$C32-1,P$9-1+1)+OFFSET('[1]TS2010-2022raw DB'!$H$13,$C32-1,P$9-1+2)</f>
        <v>#VALUE!</v>
      </c>
      <c r="Q32" t="e">
        <f ca="1">OFFSET('[1]TS2010-2022raw DB'!$H$13,$C32-1,Q$9-1)</f>
        <v>#VALUE!</v>
      </c>
      <c r="R32" t="e">
        <f t="shared" ca="1" si="21"/>
        <v>#VALUE!</v>
      </c>
      <c r="S32" t="e">
        <f t="shared" ca="1" si="22"/>
        <v>#VALUE!</v>
      </c>
      <c r="T32" t="e">
        <f t="shared" ca="1" si="23"/>
        <v>#VALUE!</v>
      </c>
      <c r="U32" t="e">
        <f ca="1" xml:space="preserve"> OFFSET('[1]TS2010-2022raw DB'!$H$13,$C32-1,U$9-1+4) + OFFSET('[1]TS2010-2022raw DB'!$H$13,$C32-1,U$9-1+5)+ OFFSET('[1]TS2010-2022raw DB'!$H$13,$C32-1,U$9-1+6) + OFFSET('[1]TS2010-2022raw DB'!$H$13,$C32-1,U$9-1+7)</f>
        <v>#VALUE!</v>
      </c>
    </row>
    <row r="33" spans="1:21" x14ac:dyDescent="0.3">
      <c r="A33">
        <v>22</v>
      </c>
      <c r="B33" t="e">
        <f ca="1">OFFSET('[1]TS2010-2022raw DB'!$B$13,$C33-1,0)</f>
        <v>#VALUE!</v>
      </c>
      <c r="C33" s="4" t="e">
        <f ca="1">IF(OFFSET('[1]TS2010-2022raw DB'!$F$12,C32+1,0),C32+2,C32+1)</f>
        <v>#VALUE!</v>
      </c>
      <c r="D33" s="21">
        <v>40333</v>
      </c>
      <c r="E33" t="e">
        <f ca="1">OFFSET('[1]TS2010-2022raw DB'!$A$13,$C33-1,0)</f>
        <v>#VALUE!</v>
      </c>
      <c r="G33" t="e">
        <f ca="1">OFFSET('[1]TS2010-2022raw DB'!$H$13,$C33-1,G$9-1)</f>
        <v>#VALUE!</v>
      </c>
      <c r="H33" t="e">
        <f ca="1">OFFSET('[1]TS2010-2022raw DB'!$H$13,$C33-1,H$9-1)</f>
        <v>#VALUE!</v>
      </c>
      <c r="I33" t="e">
        <f ca="1">OFFSET('[1]TS2010-2022raw DB'!$H$13,$C33-1,I$9-1)</f>
        <v>#VALUE!</v>
      </c>
      <c r="J33" t="e">
        <f ca="1">OFFSET('[1]TS2010-2022raw DB'!$H$13,$C33-1,J$9-1)</f>
        <v>#VALUE!</v>
      </c>
      <c r="K33" t="e">
        <f ca="1">OFFSET('[1]TS2010-2022raw DB'!$H$13,$C33-1,K$9-1)</f>
        <v>#VALUE!</v>
      </c>
      <c r="L33" t="e">
        <f ca="1">OFFSET('[1]TS2010-2022raw DB'!$H$13,$C33-1,L$9-1) + OFFSET('[1]TS2010-2022raw DB'!$H$13,$C33-1,L$9-1+1) + OFFSET('[1]TS2010-2022raw DB'!$H$13,$C33-1,L$9-1+2) + OFFSET('[1]TS2010-2022raw DB'!$H$13,$C33-1,L$9-1+3)+ OFFSET('[1]TS2010-2022raw DB'!$H$13,$C33-1,L$9-1+4)</f>
        <v>#VALUE!</v>
      </c>
      <c r="M33" t="e">
        <f ca="1">OFFSET('[1]TS2010-2022raw DB'!$H$13,$C33-1,M$9-1) + OFFSET('[1]TS2010-2022raw DB'!$H$13,$C33-1,M$9-1+1)</f>
        <v>#VALUE!</v>
      </c>
      <c r="N33" t="e">
        <f ca="1">OFFSET('[1]TS2010-2022raw DB'!$H$13,$C33-1,N$9-1) + OFFSET('[1]TS2010-2022raw DB'!$H$13,$C33-1,N$9-1+1)</f>
        <v>#VALUE!</v>
      </c>
      <c r="O33" t="e">
        <f ca="1">OFFSET('[1]TS2010-2022raw DB'!$H$13,$C33-1,O$9-1) + OFFSET('[1]TS2010-2022raw DB'!$H$13,$C33-1,O$9-1+1)</f>
        <v>#VALUE!</v>
      </c>
      <c r="P33" t="e">
        <f ca="1">+OFFSET('[1]TS2010-2022raw DB'!$H$13,$C33-1,P$9-1)+OFFSET('[1]TS2010-2022raw DB'!$H$13,$C33-1,P$9-1+1)+OFFSET('[1]TS2010-2022raw DB'!$H$13,$C33-1,P$9-1+2)</f>
        <v>#VALUE!</v>
      </c>
      <c r="Q33" t="e">
        <f ca="1">OFFSET('[1]TS2010-2022raw DB'!$H$13,$C33-1,Q$9-1)</f>
        <v>#VALUE!</v>
      </c>
      <c r="R33" t="e">
        <f t="shared" ca="1" si="21"/>
        <v>#VALUE!</v>
      </c>
      <c r="S33" t="e">
        <f t="shared" ca="1" si="22"/>
        <v>#VALUE!</v>
      </c>
      <c r="T33" t="e">
        <f t="shared" ca="1" si="23"/>
        <v>#VALUE!</v>
      </c>
      <c r="U33" t="e">
        <f ca="1" xml:space="preserve"> OFFSET('[1]TS2010-2022raw DB'!$H$13,$C33-1,U$9-1+4) + OFFSET('[1]TS2010-2022raw DB'!$H$13,$C33-1,U$9-1+5)+ OFFSET('[1]TS2010-2022raw DB'!$H$13,$C33-1,U$9-1+6) + OFFSET('[1]TS2010-2022raw DB'!$H$13,$C33-1,U$9-1+7)</f>
        <v>#VALUE!</v>
      </c>
    </row>
    <row r="34" spans="1:21" x14ac:dyDescent="0.3">
      <c r="A34">
        <v>23</v>
      </c>
      <c r="B34" t="e">
        <f ca="1">OFFSET('[1]TS2010-2022raw DB'!$B$13,$C34-1,0)</f>
        <v>#VALUE!</v>
      </c>
      <c r="C34" s="4" t="e">
        <f ca="1">IF(OFFSET('[1]TS2010-2022raw DB'!$F$12,C33+1,0),C33+2,C33+1)</f>
        <v>#VALUE!</v>
      </c>
      <c r="D34" s="21">
        <v>40340</v>
      </c>
      <c r="E34" t="e">
        <f ca="1">OFFSET('[1]TS2010-2022raw DB'!$A$13,$C34-1,0)</f>
        <v>#VALUE!</v>
      </c>
      <c r="G34" t="e">
        <f ca="1">OFFSET('[1]TS2010-2022raw DB'!$H$13,$C34-1,G$9-1)</f>
        <v>#VALUE!</v>
      </c>
      <c r="H34" t="e">
        <f ca="1">OFFSET('[1]TS2010-2022raw DB'!$H$13,$C34-1,H$9-1)</f>
        <v>#VALUE!</v>
      </c>
      <c r="I34" t="e">
        <f ca="1">OFFSET('[1]TS2010-2022raw DB'!$H$13,$C34-1,I$9-1)</f>
        <v>#VALUE!</v>
      </c>
      <c r="J34" t="e">
        <f ca="1">OFFSET('[1]TS2010-2022raw DB'!$H$13,$C34-1,J$9-1)</f>
        <v>#VALUE!</v>
      </c>
      <c r="K34" t="e">
        <f ca="1">OFFSET('[1]TS2010-2022raw DB'!$H$13,$C34-1,K$9-1)</f>
        <v>#VALUE!</v>
      </c>
      <c r="L34" t="e">
        <f ca="1">OFFSET('[1]TS2010-2022raw DB'!$H$13,$C34-1,L$9-1) + OFFSET('[1]TS2010-2022raw DB'!$H$13,$C34-1,L$9-1+1) + OFFSET('[1]TS2010-2022raw DB'!$H$13,$C34-1,L$9-1+2) + OFFSET('[1]TS2010-2022raw DB'!$H$13,$C34-1,L$9-1+3)+ OFFSET('[1]TS2010-2022raw DB'!$H$13,$C34-1,L$9-1+4)</f>
        <v>#VALUE!</v>
      </c>
      <c r="M34" t="e">
        <f ca="1">OFFSET('[1]TS2010-2022raw DB'!$H$13,$C34-1,M$9-1) + OFFSET('[1]TS2010-2022raw DB'!$H$13,$C34-1,M$9-1+1)</f>
        <v>#VALUE!</v>
      </c>
      <c r="N34" t="e">
        <f ca="1">OFFSET('[1]TS2010-2022raw DB'!$H$13,$C34-1,N$9-1) + OFFSET('[1]TS2010-2022raw DB'!$H$13,$C34-1,N$9-1+1)</f>
        <v>#VALUE!</v>
      </c>
      <c r="O34" t="e">
        <f ca="1">OFFSET('[1]TS2010-2022raw DB'!$H$13,$C34-1,O$9-1) + OFFSET('[1]TS2010-2022raw DB'!$H$13,$C34-1,O$9-1+1)</f>
        <v>#VALUE!</v>
      </c>
      <c r="P34" t="e">
        <f ca="1">+OFFSET('[1]TS2010-2022raw DB'!$H$13,$C34-1,P$9-1)+OFFSET('[1]TS2010-2022raw DB'!$H$13,$C34-1,P$9-1+1)+OFFSET('[1]TS2010-2022raw DB'!$H$13,$C34-1,P$9-1+2)</f>
        <v>#VALUE!</v>
      </c>
      <c r="Q34" t="e">
        <f ca="1">OFFSET('[1]TS2010-2022raw DB'!$H$13,$C34-1,Q$9-1)</f>
        <v>#VALUE!</v>
      </c>
      <c r="R34" t="e">
        <f t="shared" ca="1" si="21"/>
        <v>#VALUE!</v>
      </c>
      <c r="S34" t="e">
        <f t="shared" ca="1" si="22"/>
        <v>#VALUE!</v>
      </c>
      <c r="T34" t="e">
        <f t="shared" ca="1" si="23"/>
        <v>#VALUE!</v>
      </c>
      <c r="U34" t="e">
        <f ca="1" xml:space="preserve"> OFFSET('[1]TS2010-2022raw DB'!$H$13,$C34-1,U$9-1+4) + OFFSET('[1]TS2010-2022raw DB'!$H$13,$C34-1,U$9-1+5)+ OFFSET('[1]TS2010-2022raw DB'!$H$13,$C34-1,U$9-1+6) + OFFSET('[1]TS2010-2022raw DB'!$H$13,$C34-1,U$9-1+7)</f>
        <v>#VALUE!</v>
      </c>
    </row>
    <row r="35" spans="1:21" x14ac:dyDescent="0.3">
      <c r="A35">
        <v>24</v>
      </c>
      <c r="B35" t="e">
        <f ca="1">OFFSET('[1]TS2010-2022raw DB'!$B$13,$C35-1,0)</f>
        <v>#VALUE!</v>
      </c>
      <c r="C35" s="4" t="e">
        <f ca="1">IF(OFFSET('[1]TS2010-2022raw DB'!$F$12,C34+1,0),C34+2,C34+1)</f>
        <v>#VALUE!</v>
      </c>
      <c r="D35" s="21">
        <v>40347</v>
      </c>
      <c r="E35" t="e">
        <f ca="1">OFFSET('[1]TS2010-2022raw DB'!$A$13,$C35-1,0)</f>
        <v>#VALUE!</v>
      </c>
      <c r="G35" t="e">
        <f ca="1">OFFSET('[1]TS2010-2022raw DB'!$H$13,$C35-1,G$9-1)</f>
        <v>#VALUE!</v>
      </c>
      <c r="H35" t="e">
        <f ca="1">OFFSET('[1]TS2010-2022raw DB'!$H$13,$C35-1,H$9-1)</f>
        <v>#VALUE!</v>
      </c>
      <c r="I35" t="e">
        <f ca="1">OFFSET('[1]TS2010-2022raw DB'!$H$13,$C35-1,I$9-1)</f>
        <v>#VALUE!</v>
      </c>
      <c r="J35" t="e">
        <f ca="1">OFFSET('[1]TS2010-2022raw DB'!$H$13,$C35-1,J$9-1)</f>
        <v>#VALUE!</v>
      </c>
      <c r="K35" t="e">
        <f ca="1">OFFSET('[1]TS2010-2022raw DB'!$H$13,$C35-1,K$9-1)</f>
        <v>#VALUE!</v>
      </c>
      <c r="L35" t="e">
        <f ca="1">OFFSET('[1]TS2010-2022raw DB'!$H$13,$C35-1,L$9-1) + OFFSET('[1]TS2010-2022raw DB'!$H$13,$C35-1,L$9-1+1) + OFFSET('[1]TS2010-2022raw DB'!$H$13,$C35-1,L$9-1+2) + OFFSET('[1]TS2010-2022raw DB'!$H$13,$C35-1,L$9-1+3)+ OFFSET('[1]TS2010-2022raw DB'!$H$13,$C35-1,L$9-1+4)</f>
        <v>#VALUE!</v>
      </c>
      <c r="M35" t="e">
        <f ca="1">OFFSET('[1]TS2010-2022raw DB'!$H$13,$C35-1,M$9-1) + OFFSET('[1]TS2010-2022raw DB'!$H$13,$C35-1,M$9-1+1)</f>
        <v>#VALUE!</v>
      </c>
      <c r="N35" t="e">
        <f ca="1">OFFSET('[1]TS2010-2022raw DB'!$H$13,$C35-1,N$9-1) + OFFSET('[1]TS2010-2022raw DB'!$H$13,$C35-1,N$9-1+1)</f>
        <v>#VALUE!</v>
      </c>
      <c r="O35" t="e">
        <f ca="1">OFFSET('[1]TS2010-2022raw DB'!$H$13,$C35-1,O$9-1) + OFFSET('[1]TS2010-2022raw DB'!$H$13,$C35-1,O$9-1+1)</f>
        <v>#VALUE!</v>
      </c>
      <c r="P35" t="e">
        <f ca="1">+OFFSET('[1]TS2010-2022raw DB'!$H$13,$C35-1,P$9-1)+OFFSET('[1]TS2010-2022raw DB'!$H$13,$C35-1,P$9-1+1)+OFFSET('[1]TS2010-2022raw DB'!$H$13,$C35-1,P$9-1+2)</f>
        <v>#VALUE!</v>
      </c>
      <c r="Q35" t="e">
        <f ca="1">OFFSET('[1]TS2010-2022raw DB'!$H$13,$C35-1,Q$9-1)</f>
        <v>#VALUE!</v>
      </c>
      <c r="R35" t="e">
        <f t="shared" ca="1" si="21"/>
        <v>#VALUE!</v>
      </c>
      <c r="S35" t="e">
        <f t="shared" ca="1" si="22"/>
        <v>#VALUE!</v>
      </c>
      <c r="T35" t="e">
        <f t="shared" ca="1" si="23"/>
        <v>#VALUE!</v>
      </c>
      <c r="U35" t="e">
        <f ca="1" xml:space="preserve"> OFFSET('[1]TS2010-2022raw DB'!$H$13,$C35-1,U$9-1+4) + OFFSET('[1]TS2010-2022raw DB'!$H$13,$C35-1,U$9-1+5)+ OFFSET('[1]TS2010-2022raw DB'!$H$13,$C35-1,U$9-1+6) + OFFSET('[1]TS2010-2022raw DB'!$H$13,$C35-1,U$9-1+7)</f>
        <v>#VALUE!</v>
      </c>
    </row>
    <row r="36" spans="1:21" x14ac:dyDescent="0.3">
      <c r="A36">
        <v>25</v>
      </c>
      <c r="B36" t="e">
        <f ca="1">OFFSET('[1]TS2010-2022raw DB'!$B$13,$C36-1,0)</f>
        <v>#VALUE!</v>
      </c>
      <c r="C36" s="4" t="e">
        <f ca="1">IF(OFFSET('[1]TS2010-2022raw DB'!$F$12,C35+1,0),C35+2,C35+1)</f>
        <v>#VALUE!</v>
      </c>
      <c r="D36" s="21">
        <v>40354</v>
      </c>
      <c r="E36" t="e">
        <f ca="1">OFFSET('[1]TS2010-2022raw DB'!$A$13,$C36-1,0)</f>
        <v>#VALUE!</v>
      </c>
      <c r="G36" t="e">
        <f ca="1">OFFSET('[1]TS2010-2022raw DB'!$H$13,$C36-1,G$9-1)</f>
        <v>#VALUE!</v>
      </c>
      <c r="H36" t="e">
        <f ca="1">OFFSET('[1]TS2010-2022raw DB'!$H$13,$C36-1,H$9-1)</f>
        <v>#VALUE!</v>
      </c>
      <c r="I36" t="e">
        <f ca="1">OFFSET('[1]TS2010-2022raw DB'!$H$13,$C36-1,I$9-1)</f>
        <v>#VALUE!</v>
      </c>
      <c r="J36" t="e">
        <f ca="1">OFFSET('[1]TS2010-2022raw DB'!$H$13,$C36-1,J$9-1)</f>
        <v>#VALUE!</v>
      </c>
      <c r="K36" t="e">
        <f ca="1">OFFSET('[1]TS2010-2022raw DB'!$H$13,$C36-1,K$9-1)</f>
        <v>#VALUE!</v>
      </c>
      <c r="L36" t="e">
        <f ca="1">OFFSET('[1]TS2010-2022raw DB'!$H$13,$C36-1,L$9-1) + OFFSET('[1]TS2010-2022raw DB'!$H$13,$C36-1,L$9-1+1) + OFFSET('[1]TS2010-2022raw DB'!$H$13,$C36-1,L$9-1+2) + OFFSET('[1]TS2010-2022raw DB'!$H$13,$C36-1,L$9-1+3)+ OFFSET('[1]TS2010-2022raw DB'!$H$13,$C36-1,L$9-1+4)</f>
        <v>#VALUE!</v>
      </c>
      <c r="M36" t="e">
        <f ca="1">OFFSET('[1]TS2010-2022raw DB'!$H$13,$C36-1,M$9-1) + OFFSET('[1]TS2010-2022raw DB'!$H$13,$C36-1,M$9-1+1)</f>
        <v>#VALUE!</v>
      </c>
      <c r="N36" t="e">
        <f ca="1">OFFSET('[1]TS2010-2022raw DB'!$H$13,$C36-1,N$9-1) + OFFSET('[1]TS2010-2022raw DB'!$H$13,$C36-1,N$9-1+1)</f>
        <v>#VALUE!</v>
      </c>
      <c r="O36" t="e">
        <f ca="1">OFFSET('[1]TS2010-2022raw DB'!$H$13,$C36-1,O$9-1) + OFFSET('[1]TS2010-2022raw DB'!$H$13,$C36-1,O$9-1+1)</f>
        <v>#VALUE!</v>
      </c>
      <c r="P36" t="e">
        <f ca="1">+OFFSET('[1]TS2010-2022raw DB'!$H$13,$C36-1,P$9-1)+OFFSET('[1]TS2010-2022raw DB'!$H$13,$C36-1,P$9-1+1)+OFFSET('[1]TS2010-2022raw DB'!$H$13,$C36-1,P$9-1+2)</f>
        <v>#VALUE!</v>
      </c>
      <c r="Q36" t="e">
        <f ca="1">OFFSET('[1]TS2010-2022raw DB'!$H$13,$C36-1,Q$9-1)</f>
        <v>#VALUE!</v>
      </c>
      <c r="R36" t="e">
        <f t="shared" ca="1" si="21"/>
        <v>#VALUE!</v>
      </c>
      <c r="S36" t="e">
        <f t="shared" ca="1" si="22"/>
        <v>#VALUE!</v>
      </c>
      <c r="T36" t="e">
        <f t="shared" ca="1" si="23"/>
        <v>#VALUE!</v>
      </c>
      <c r="U36" t="e">
        <f ca="1" xml:space="preserve"> OFFSET('[1]TS2010-2022raw DB'!$H$13,$C36-1,U$9-1+4) + OFFSET('[1]TS2010-2022raw DB'!$H$13,$C36-1,U$9-1+5)+ OFFSET('[1]TS2010-2022raw DB'!$H$13,$C36-1,U$9-1+6) + OFFSET('[1]TS2010-2022raw DB'!$H$13,$C36-1,U$9-1+7)</f>
        <v>#VALUE!</v>
      </c>
    </row>
    <row r="37" spans="1:21" x14ac:dyDescent="0.3">
      <c r="A37">
        <v>26</v>
      </c>
      <c r="B37" t="e">
        <f ca="1">OFFSET('[1]TS2010-2022raw DB'!$B$13,$C37-1,0)</f>
        <v>#VALUE!</v>
      </c>
      <c r="C37" s="4" t="e">
        <f ca="1">IF(OFFSET('[1]TS2010-2022raw DB'!$F$12,C36+1,0),C36+2,C36+1)</f>
        <v>#VALUE!</v>
      </c>
      <c r="D37" s="21">
        <v>40361</v>
      </c>
      <c r="E37" t="e">
        <f ca="1">OFFSET('[1]TS2010-2022raw DB'!$A$13,$C37-1,0)</f>
        <v>#VALUE!</v>
      </c>
      <c r="G37" t="e">
        <f ca="1">OFFSET('[1]TS2010-2022raw DB'!$H$13,$C37-1,G$9-1)</f>
        <v>#VALUE!</v>
      </c>
      <c r="H37" t="e">
        <f ca="1">OFFSET('[1]TS2010-2022raw DB'!$H$13,$C37-1,H$9-1)</f>
        <v>#VALUE!</v>
      </c>
      <c r="I37" t="e">
        <f ca="1">OFFSET('[1]TS2010-2022raw DB'!$H$13,$C37-1,I$9-1)</f>
        <v>#VALUE!</v>
      </c>
      <c r="J37" t="e">
        <f ca="1">OFFSET('[1]TS2010-2022raw DB'!$H$13,$C37-1,J$9-1)</f>
        <v>#VALUE!</v>
      </c>
      <c r="K37" t="e">
        <f ca="1">OFFSET('[1]TS2010-2022raw DB'!$H$13,$C37-1,K$9-1)</f>
        <v>#VALUE!</v>
      </c>
      <c r="L37" t="e">
        <f ca="1">OFFSET('[1]TS2010-2022raw DB'!$H$13,$C37-1,L$9-1) + OFFSET('[1]TS2010-2022raw DB'!$H$13,$C37-1,L$9-1+1) + OFFSET('[1]TS2010-2022raw DB'!$H$13,$C37-1,L$9-1+2) + OFFSET('[1]TS2010-2022raw DB'!$H$13,$C37-1,L$9-1+3)+ OFFSET('[1]TS2010-2022raw DB'!$H$13,$C37-1,L$9-1+4)</f>
        <v>#VALUE!</v>
      </c>
      <c r="M37" t="e">
        <f ca="1">OFFSET('[1]TS2010-2022raw DB'!$H$13,$C37-1,M$9-1) + OFFSET('[1]TS2010-2022raw DB'!$H$13,$C37-1,M$9-1+1)</f>
        <v>#VALUE!</v>
      </c>
      <c r="N37" t="e">
        <f ca="1">OFFSET('[1]TS2010-2022raw DB'!$H$13,$C37-1,N$9-1) + OFFSET('[1]TS2010-2022raw DB'!$H$13,$C37-1,N$9-1+1)</f>
        <v>#VALUE!</v>
      </c>
      <c r="O37" t="e">
        <f ca="1">OFFSET('[1]TS2010-2022raw DB'!$H$13,$C37-1,O$9-1) + OFFSET('[1]TS2010-2022raw DB'!$H$13,$C37-1,O$9-1+1)</f>
        <v>#VALUE!</v>
      </c>
      <c r="P37" t="e">
        <f ca="1">+OFFSET('[1]TS2010-2022raw DB'!$H$13,$C37-1,P$9-1)+OFFSET('[1]TS2010-2022raw DB'!$H$13,$C37-1,P$9-1+1)+OFFSET('[1]TS2010-2022raw DB'!$H$13,$C37-1,P$9-1+2)</f>
        <v>#VALUE!</v>
      </c>
      <c r="Q37" t="e">
        <f ca="1">OFFSET('[1]TS2010-2022raw DB'!$H$13,$C37-1,Q$9-1)</f>
        <v>#VALUE!</v>
      </c>
      <c r="R37" t="e">
        <f t="shared" ca="1" si="21"/>
        <v>#VALUE!</v>
      </c>
      <c r="S37" t="e">
        <f t="shared" ca="1" si="22"/>
        <v>#VALUE!</v>
      </c>
      <c r="T37" t="e">
        <f t="shared" ca="1" si="23"/>
        <v>#VALUE!</v>
      </c>
      <c r="U37" t="e">
        <f ca="1" xml:space="preserve"> OFFSET('[1]TS2010-2022raw DB'!$H$13,$C37-1,U$9-1+4) + OFFSET('[1]TS2010-2022raw DB'!$H$13,$C37-1,U$9-1+5)+ OFFSET('[1]TS2010-2022raw DB'!$H$13,$C37-1,U$9-1+6) + OFFSET('[1]TS2010-2022raw DB'!$H$13,$C37-1,U$9-1+7)</f>
        <v>#VALUE!</v>
      </c>
    </row>
    <row r="38" spans="1:21" x14ac:dyDescent="0.3">
      <c r="A38">
        <v>27</v>
      </c>
      <c r="B38" t="e">
        <f ca="1">OFFSET('[1]TS2010-2022raw DB'!$B$13,$C38-1,0)</f>
        <v>#VALUE!</v>
      </c>
      <c r="C38" s="4" t="e">
        <f ca="1">IF(OFFSET('[1]TS2010-2022raw DB'!$F$12,C37+1,0),C37+2,C37+1)</f>
        <v>#VALUE!</v>
      </c>
      <c r="D38" s="21">
        <v>40368</v>
      </c>
      <c r="E38" t="e">
        <f ca="1">OFFSET('[1]TS2010-2022raw DB'!$A$13,$C38-1,0)</f>
        <v>#VALUE!</v>
      </c>
      <c r="G38" t="e">
        <f ca="1">OFFSET('[1]TS2010-2022raw DB'!$H$13,$C38-1,G$9-1)</f>
        <v>#VALUE!</v>
      </c>
      <c r="H38" t="e">
        <f ca="1">OFFSET('[1]TS2010-2022raw DB'!$H$13,$C38-1,H$9-1)</f>
        <v>#VALUE!</v>
      </c>
      <c r="I38" t="e">
        <f ca="1">OFFSET('[1]TS2010-2022raw DB'!$H$13,$C38-1,I$9-1)</f>
        <v>#VALUE!</v>
      </c>
      <c r="J38" t="e">
        <f ca="1">OFFSET('[1]TS2010-2022raw DB'!$H$13,$C38-1,J$9-1)</f>
        <v>#VALUE!</v>
      </c>
      <c r="K38" t="e">
        <f ca="1">OFFSET('[1]TS2010-2022raw DB'!$H$13,$C38-1,K$9-1)</f>
        <v>#VALUE!</v>
      </c>
      <c r="L38" t="e">
        <f ca="1">OFFSET('[1]TS2010-2022raw DB'!$H$13,$C38-1,L$9-1) + OFFSET('[1]TS2010-2022raw DB'!$H$13,$C38-1,L$9-1+1) + OFFSET('[1]TS2010-2022raw DB'!$H$13,$C38-1,L$9-1+2) + OFFSET('[1]TS2010-2022raw DB'!$H$13,$C38-1,L$9-1+3)+ OFFSET('[1]TS2010-2022raw DB'!$H$13,$C38-1,L$9-1+4)</f>
        <v>#VALUE!</v>
      </c>
      <c r="M38" t="e">
        <f ca="1">OFFSET('[1]TS2010-2022raw DB'!$H$13,$C38-1,M$9-1) + OFFSET('[1]TS2010-2022raw DB'!$H$13,$C38-1,M$9-1+1)</f>
        <v>#VALUE!</v>
      </c>
      <c r="N38" t="e">
        <f ca="1">OFFSET('[1]TS2010-2022raw DB'!$H$13,$C38-1,N$9-1) + OFFSET('[1]TS2010-2022raw DB'!$H$13,$C38-1,N$9-1+1)</f>
        <v>#VALUE!</v>
      </c>
      <c r="O38" t="e">
        <f ca="1">OFFSET('[1]TS2010-2022raw DB'!$H$13,$C38-1,O$9-1) + OFFSET('[1]TS2010-2022raw DB'!$H$13,$C38-1,O$9-1+1)</f>
        <v>#VALUE!</v>
      </c>
      <c r="P38" t="e">
        <f ca="1">+OFFSET('[1]TS2010-2022raw DB'!$H$13,$C38-1,P$9-1)+OFFSET('[1]TS2010-2022raw DB'!$H$13,$C38-1,P$9-1+1)+OFFSET('[1]TS2010-2022raw DB'!$H$13,$C38-1,P$9-1+2)</f>
        <v>#VALUE!</v>
      </c>
      <c r="Q38" t="e">
        <f ca="1">OFFSET('[1]TS2010-2022raw DB'!$H$13,$C38-1,Q$9-1)</f>
        <v>#VALUE!</v>
      </c>
      <c r="R38" t="e">
        <f t="shared" ca="1" si="21"/>
        <v>#VALUE!</v>
      </c>
      <c r="S38" t="e">
        <f t="shared" ca="1" si="22"/>
        <v>#VALUE!</v>
      </c>
      <c r="T38" t="e">
        <f t="shared" ca="1" si="23"/>
        <v>#VALUE!</v>
      </c>
      <c r="U38" t="e">
        <f ca="1" xml:space="preserve"> OFFSET('[1]TS2010-2022raw DB'!$H$13,$C38-1,U$9-1+4) + OFFSET('[1]TS2010-2022raw DB'!$H$13,$C38-1,U$9-1+5)+ OFFSET('[1]TS2010-2022raw DB'!$H$13,$C38-1,U$9-1+6) + OFFSET('[1]TS2010-2022raw DB'!$H$13,$C38-1,U$9-1+7)</f>
        <v>#VALUE!</v>
      </c>
    </row>
    <row r="39" spans="1:21" x14ac:dyDescent="0.3">
      <c r="A39">
        <v>28</v>
      </c>
      <c r="B39" t="e">
        <f ca="1">OFFSET('[1]TS2010-2022raw DB'!$B$13,$C39-1,0)</f>
        <v>#VALUE!</v>
      </c>
      <c r="C39" s="4" t="e">
        <f ca="1">IF(OFFSET('[1]TS2010-2022raw DB'!$F$12,C38+1,0),C38+2,C38+1)</f>
        <v>#VALUE!</v>
      </c>
      <c r="D39" s="21">
        <v>40375</v>
      </c>
      <c r="E39" t="e">
        <f ca="1">OFFSET('[1]TS2010-2022raw DB'!$A$13,$C39-1,0)</f>
        <v>#VALUE!</v>
      </c>
      <c r="G39" t="e">
        <f ca="1">OFFSET('[1]TS2010-2022raw DB'!$H$13,$C39-1,G$9-1)</f>
        <v>#VALUE!</v>
      </c>
      <c r="H39" t="e">
        <f ca="1">OFFSET('[1]TS2010-2022raw DB'!$H$13,$C39-1,H$9-1)</f>
        <v>#VALUE!</v>
      </c>
      <c r="I39" t="e">
        <f ca="1">OFFSET('[1]TS2010-2022raw DB'!$H$13,$C39-1,I$9-1)</f>
        <v>#VALUE!</v>
      </c>
      <c r="J39" t="e">
        <f ca="1">OFFSET('[1]TS2010-2022raw DB'!$H$13,$C39-1,J$9-1)</f>
        <v>#VALUE!</v>
      </c>
      <c r="K39" t="e">
        <f ca="1">OFFSET('[1]TS2010-2022raw DB'!$H$13,$C39-1,K$9-1)</f>
        <v>#VALUE!</v>
      </c>
      <c r="L39" t="e">
        <f ca="1">OFFSET('[1]TS2010-2022raw DB'!$H$13,$C39-1,L$9-1) + OFFSET('[1]TS2010-2022raw DB'!$H$13,$C39-1,L$9-1+1) + OFFSET('[1]TS2010-2022raw DB'!$H$13,$C39-1,L$9-1+2) + OFFSET('[1]TS2010-2022raw DB'!$H$13,$C39-1,L$9-1+3)+ OFFSET('[1]TS2010-2022raw DB'!$H$13,$C39-1,L$9-1+4)</f>
        <v>#VALUE!</v>
      </c>
      <c r="M39" t="e">
        <f ca="1">OFFSET('[1]TS2010-2022raw DB'!$H$13,$C39-1,M$9-1) + OFFSET('[1]TS2010-2022raw DB'!$H$13,$C39-1,M$9-1+1)</f>
        <v>#VALUE!</v>
      </c>
      <c r="N39" t="e">
        <f ca="1">OFFSET('[1]TS2010-2022raw DB'!$H$13,$C39-1,N$9-1) + OFFSET('[1]TS2010-2022raw DB'!$H$13,$C39-1,N$9-1+1)</f>
        <v>#VALUE!</v>
      </c>
      <c r="O39" t="e">
        <f ca="1">OFFSET('[1]TS2010-2022raw DB'!$H$13,$C39-1,O$9-1) + OFFSET('[1]TS2010-2022raw DB'!$H$13,$C39-1,O$9-1+1)</f>
        <v>#VALUE!</v>
      </c>
      <c r="P39" t="e">
        <f ca="1">+OFFSET('[1]TS2010-2022raw DB'!$H$13,$C39-1,P$9-1)+OFFSET('[1]TS2010-2022raw DB'!$H$13,$C39-1,P$9-1+1)+OFFSET('[1]TS2010-2022raw DB'!$H$13,$C39-1,P$9-1+2)</f>
        <v>#VALUE!</v>
      </c>
      <c r="Q39" t="e">
        <f ca="1">OFFSET('[1]TS2010-2022raw DB'!$H$13,$C39-1,Q$9-1)</f>
        <v>#VALUE!</v>
      </c>
      <c r="R39" t="e">
        <f t="shared" ca="1" si="21"/>
        <v>#VALUE!</v>
      </c>
      <c r="S39" t="e">
        <f t="shared" ca="1" si="22"/>
        <v>#VALUE!</v>
      </c>
      <c r="T39" t="e">
        <f t="shared" ca="1" si="23"/>
        <v>#VALUE!</v>
      </c>
      <c r="U39" t="e">
        <f ca="1" xml:space="preserve"> OFFSET('[1]TS2010-2022raw DB'!$H$13,$C39-1,U$9-1+4) + OFFSET('[1]TS2010-2022raw DB'!$H$13,$C39-1,U$9-1+5)+ OFFSET('[1]TS2010-2022raw DB'!$H$13,$C39-1,U$9-1+6) + OFFSET('[1]TS2010-2022raw DB'!$H$13,$C39-1,U$9-1+7)</f>
        <v>#VALUE!</v>
      </c>
    </row>
    <row r="40" spans="1:21" x14ac:dyDescent="0.3">
      <c r="A40">
        <v>29</v>
      </c>
      <c r="B40" t="e">
        <f ca="1">OFFSET('[1]TS2010-2022raw DB'!$B$13,$C40-1,0)</f>
        <v>#VALUE!</v>
      </c>
      <c r="C40" s="4" t="e">
        <f ca="1">IF(OFFSET('[1]TS2010-2022raw DB'!$F$12,C39+1,0),C39+2,C39+1)</f>
        <v>#VALUE!</v>
      </c>
      <c r="D40" s="21">
        <v>40382</v>
      </c>
      <c r="E40" t="e">
        <f ca="1">OFFSET('[1]TS2010-2022raw DB'!$A$13,$C40-1,0)</f>
        <v>#VALUE!</v>
      </c>
      <c r="G40" t="e">
        <f ca="1">OFFSET('[1]TS2010-2022raw DB'!$H$13,$C40-1,G$9-1)</f>
        <v>#VALUE!</v>
      </c>
      <c r="H40" t="e">
        <f ca="1">OFFSET('[1]TS2010-2022raw DB'!$H$13,$C40-1,H$9-1)</f>
        <v>#VALUE!</v>
      </c>
      <c r="I40" t="e">
        <f ca="1">OFFSET('[1]TS2010-2022raw DB'!$H$13,$C40-1,I$9-1)</f>
        <v>#VALUE!</v>
      </c>
      <c r="J40" t="e">
        <f ca="1">OFFSET('[1]TS2010-2022raw DB'!$H$13,$C40-1,J$9-1)</f>
        <v>#VALUE!</v>
      </c>
      <c r="K40" t="e">
        <f ca="1">OFFSET('[1]TS2010-2022raw DB'!$H$13,$C40-1,K$9-1)</f>
        <v>#VALUE!</v>
      </c>
      <c r="L40" t="e">
        <f ca="1">OFFSET('[1]TS2010-2022raw DB'!$H$13,$C40-1,L$9-1) + OFFSET('[1]TS2010-2022raw DB'!$H$13,$C40-1,L$9-1+1) + OFFSET('[1]TS2010-2022raw DB'!$H$13,$C40-1,L$9-1+2) + OFFSET('[1]TS2010-2022raw DB'!$H$13,$C40-1,L$9-1+3)+ OFFSET('[1]TS2010-2022raw DB'!$H$13,$C40-1,L$9-1+4)</f>
        <v>#VALUE!</v>
      </c>
      <c r="M40" t="e">
        <f ca="1">OFFSET('[1]TS2010-2022raw DB'!$H$13,$C40-1,M$9-1) + OFFSET('[1]TS2010-2022raw DB'!$H$13,$C40-1,M$9-1+1)</f>
        <v>#VALUE!</v>
      </c>
      <c r="N40" t="e">
        <f ca="1">OFFSET('[1]TS2010-2022raw DB'!$H$13,$C40-1,N$9-1) + OFFSET('[1]TS2010-2022raw DB'!$H$13,$C40-1,N$9-1+1)</f>
        <v>#VALUE!</v>
      </c>
      <c r="O40" t="e">
        <f ca="1">OFFSET('[1]TS2010-2022raw DB'!$H$13,$C40-1,O$9-1) + OFFSET('[1]TS2010-2022raw DB'!$H$13,$C40-1,O$9-1+1)</f>
        <v>#VALUE!</v>
      </c>
      <c r="P40" t="e">
        <f ca="1">+OFFSET('[1]TS2010-2022raw DB'!$H$13,$C40-1,P$9-1)+OFFSET('[1]TS2010-2022raw DB'!$H$13,$C40-1,P$9-1+1)+OFFSET('[1]TS2010-2022raw DB'!$H$13,$C40-1,P$9-1+2)</f>
        <v>#VALUE!</v>
      </c>
      <c r="Q40" t="e">
        <f ca="1">OFFSET('[1]TS2010-2022raw DB'!$H$13,$C40-1,Q$9-1)</f>
        <v>#VALUE!</v>
      </c>
      <c r="R40" t="e">
        <f t="shared" ca="1" si="21"/>
        <v>#VALUE!</v>
      </c>
      <c r="S40" t="e">
        <f t="shared" ca="1" si="22"/>
        <v>#VALUE!</v>
      </c>
      <c r="T40" t="e">
        <f t="shared" ca="1" si="23"/>
        <v>#VALUE!</v>
      </c>
      <c r="U40" t="e">
        <f ca="1" xml:space="preserve"> OFFSET('[1]TS2010-2022raw DB'!$H$13,$C40-1,U$9-1+4) + OFFSET('[1]TS2010-2022raw DB'!$H$13,$C40-1,U$9-1+5)+ OFFSET('[1]TS2010-2022raw DB'!$H$13,$C40-1,U$9-1+6) + OFFSET('[1]TS2010-2022raw DB'!$H$13,$C40-1,U$9-1+7)</f>
        <v>#VALUE!</v>
      </c>
    </row>
    <row r="41" spans="1:21" x14ac:dyDescent="0.3">
      <c r="A41">
        <v>30</v>
      </c>
      <c r="B41" t="e">
        <f ca="1">OFFSET('[1]TS2010-2022raw DB'!$B$13,$C41-1,0)</f>
        <v>#VALUE!</v>
      </c>
      <c r="C41" s="4" t="e">
        <f ca="1">IF(OFFSET('[1]TS2010-2022raw DB'!$F$12,C40+1,0),C40+2,C40+1)</f>
        <v>#VALUE!</v>
      </c>
      <c r="D41" s="21">
        <v>40389</v>
      </c>
      <c r="E41" t="e">
        <f ca="1">OFFSET('[1]TS2010-2022raw DB'!$A$13,$C41-1,0)</f>
        <v>#VALUE!</v>
      </c>
      <c r="G41" t="e">
        <f ca="1">OFFSET('[1]TS2010-2022raw DB'!$H$13,$C41-1,G$9-1)</f>
        <v>#VALUE!</v>
      </c>
      <c r="H41" t="e">
        <f ca="1">OFFSET('[1]TS2010-2022raw DB'!$H$13,$C41-1,H$9-1)</f>
        <v>#VALUE!</v>
      </c>
      <c r="I41" t="e">
        <f ca="1">OFFSET('[1]TS2010-2022raw DB'!$H$13,$C41-1,I$9-1)</f>
        <v>#VALUE!</v>
      </c>
      <c r="J41" t="e">
        <f ca="1">OFFSET('[1]TS2010-2022raw DB'!$H$13,$C41-1,J$9-1)</f>
        <v>#VALUE!</v>
      </c>
      <c r="K41" t="e">
        <f ca="1">OFFSET('[1]TS2010-2022raw DB'!$H$13,$C41-1,K$9-1)</f>
        <v>#VALUE!</v>
      </c>
      <c r="L41" t="e">
        <f ca="1">OFFSET('[1]TS2010-2022raw DB'!$H$13,$C41-1,L$9-1) + OFFSET('[1]TS2010-2022raw DB'!$H$13,$C41-1,L$9-1+1) + OFFSET('[1]TS2010-2022raw DB'!$H$13,$C41-1,L$9-1+2) + OFFSET('[1]TS2010-2022raw DB'!$H$13,$C41-1,L$9-1+3)+ OFFSET('[1]TS2010-2022raw DB'!$H$13,$C41-1,L$9-1+4)</f>
        <v>#VALUE!</v>
      </c>
      <c r="M41" t="e">
        <f ca="1">OFFSET('[1]TS2010-2022raw DB'!$H$13,$C41-1,M$9-1) + OFFSET('[1]TS2010-2022raw DB'!$H$13,$C41-1,M$9-1+1)</f>
        <v>#VALUE!</v>
      </c>
      <c r="N41" t="e">
        <f ca="1">OFFSET('[1]TS2010-2022raw DB'!$H$13,$C41-1,N$9-1) + OFFSET('[1]TS2010-2022raw DB'!$H$13,$C41-1,N$9-1+1)</f>
        <v>#VALUE!</v>
      </c>
      <c r="O41" t="e">
        <f ca="1">OFFSET('[1]TS2010-2022raw DB'!$H$13,$C41-1,O$9-1) + OFFSET('[1]TS2010-2022raw DB'!$H$13,$C41-1,O$9-1+1)</f>
        <v>#VALUE!</v>
      </c>
      <c r="P41" t="e">
        <f ca="1">+OFFSET('[1]TS2010-2022raw DB'!$H$13,$C41-1,P$9-1)+OFFSET('[1]TS2010-2022raw DB'!$H$13,$C41-1,P$9-1+1)+OFFSET('[1]TS2010-2022raw DB'!$H$13,$C41-1,P$9-1+2)</f>
        <v>#VALUE!</v>
      </c>
      <c r="Q41" t="e">
        <f ca="1">OFFSET('[1]TS2010-2022raw DB'!$H$13,$C41-1,Q$9-1)</f>
        <v>#VALUE!</v>
      </c>
      <c r="R41" t="e">
        <f t="shared" ca="1" si="21"/>
        <v>#VALUE!</v>
      </c>
      <c r="S41" t="e">
        <f t="shared" ca="1" si="22"/>
        <v>#VALUE!</v>
      </c>
      <c r="T41" t="e">
        <f t="shared" ca="1" si="23"/>
        <v>#VALUE!</v>
      </c>
      <c r="U41" t="e">
        <f ca="1" xml:space="preserve"> OFFSET('[1]TS2010-2022raw DB'!$H$13,$C41-1,U$9-1+4) + OFFSET('[1]TS2010-2022raw DB'!$H$13,$C41-1,U$9-1+5)+ OFFSET('[1]TS2010-2022raw DB'!$H$13,$C41-1,U$9-1+6) + OFFSET('[1]TS2010-2022raw DB'!$H$13,$C41-1,U$9-1+7)</f>
        <v>#VALUE!</v>
      </c>
    </row>
    <row r="42" spans="1:21" x14ac:dyDescent="0.3">
      <c r="A42">
        <v>31</v>
      </c>
      <c r="B42" t="e">
        <f ca="1">OFFSET('[1]TS2010-2022raw DB'!$B$13,$C42-1,0)</f>
        <v>#VALUE!</v>
      </c>
      <c r="C42" s="4" t="e">
        <f ca="1">IF(OFFSET('[1]TS2010-2022raw DB'!$F$12,C41+1,0),C41+2,C41+1)</f>
        <v>#VALUE!</v>
      </c>
      <c r="D42" s="21">
        <v>40396</v>
      </c>
      <c r="E42" t="e">
        <f ca="1">OFFSET('[1]TS2010-2022raw DB'!$A$13,$C42-1,0)</f>
        <v>#VALUE!</v>
      </c>
      <c r="G42" t="e">
        <f ca="1">OFFSET('[1]TS2010-2022raw DB'!$H$13,$C42-1,G$9-1)</f>
        <v>#VALUE!</v>
      </c>
      <c r="H42" t="e">
        <f ca="1">OFFSET('[1]TS2010-2022raw DB'!$H$13,$C42-1,H$9-1)</f>
        <v>#VALUE!</v>
      </c>
      <c r="I42" t="e">
        <f ca="1">OFFSET('[1]TS2010-2022raw DB'!$H$13,$C42-1,I$9-1)</f>
        <v>#VALUE!</v>
      </c>
      <c r="J42" t="e">
        <f ca="1">OFFSET('[1]TS2010-2022raw DB'!$H$13,$C42-1,J$9-1)</f>
        <v>#VALUE!</v>
      </c>
      <c r="K42" t="e">
        <f ca="1">OFFSET('[1]TS2010-2022raw DB'!$H$13,$C42-1,K$9-1)</f>
        <v>#VALUE!</v>
      </c>
      <c r="L42" t="e">
        <f ca="1">OFFSET('[1]TS2010-2022raw DB'!$H$13,$C42-1,L$9-1) + OFFSET('[1]TS2010-2022raw DB'!$H$13,$C42-1,L$9-1+1) + OFFSET('[1]TS2010-2022raw DB'!$H$13,$C42-1,L$9-1+2) + OFFSET('[1]TS2010-2022raw DB'!$H$13,$C42-1,L$9-1+3)+ OFFSET('[1]TS2010-2022raw DB'!$H$13,$C42-1,L$9-1+4)</f>
        <v>#VALUE!</v>
      </c>
      <c r="M42" t="e">
        <f ca="1">OFFSET('[1]TS2010-2022raw DB'!$H$13,$C42-1,M$9-1) + OFFSET('[1]TS2010-2022raw DB'!$H$13,$C42-1,M$9-1+1)</f>
        <v>#VALUE!</v>
      </c>
      <c r="N42" t="e">
        <f ca="1">OFFSET('[1]TS2010-2022raw DB'!$H$13,$C42-1,N$9-1) + OFFSET('[1]TS2010-2022raw DB'!$H$13,$C42-1,N$9-1+1)</f>
        <v>#VALUE!</v>
      </c>
      <c r="O42" t="e">
        <f ca="1">OFFSET('[1]TS2010-2022raw DB'!$H$13,$C42-1,O$9-1) + OFFSET('[1]TS2010-2022raw DB'!$H$13,$C42-1,O$9-1+1)</f>
        <v>#VALUE!</v>
      </c>
      <c r="P42" t="e">
        <f ca="1">+OFFSET('[1]TS2010-2022raw DB'!$H$13,$C42-1,P$9-1)+OFFSET('[1]TS2010-2022raw DB'!$H$13,$C42-1,P$9-1+1)+OFFSET('[1]TS2010-2022raw DB'!$H$13,$C42-1,P$9-1+2)</f>
        <v>#VALUE!</v>
      </c>
      <c r="Q42" t="e">
        <f ca="1">OFFSET('[1]TS2010-2022raw DB'!$H$13,$C42-1,Q$9-1)</f>
        <v>#VALUE!</v>
      </c>
      <c r="R42" t="e">
        <f t="shared" ca="1" si="21"/>
        <v>#VALUE!</v>
      </c>
      <c r="S42" t="e">
        <f t="shared" ca="1" si="22"/>
        <v>#VALUE!</v>
      </c>
      <c r="T42" t="e">
        <f t="shared" ca="1" si="23"/>
        <v>#VALUE!</v>
      </c>
      <c r="U42" t="e">
        <f ca="1" xml:space="preserve"> OFFSET('[1]TS2010-2022raw DB'!$H$13,$C42-1,U$9-1+4) + OFFSET('[1]TS2010-2022raw DB'!$H$13,$C42-1,U$9-1+5)+ OFFSET('[1]TS2010-2022raw DB'!$H$13,$C42-1,U$9-1+6) + OFFSET('[1]TS2010-2022raw DB'!$H$13,$C42-1,U$9-1+7)</f>
        <v>#VALUE!</v>
      </c>
    </row>
    <row r="43" spans="1:21" x14ac:dyDescent="0.3">
      <c r="A43">
        <v>32</v>
      </c>
      <c r="B43" t="e">
        <f ca="1">OFFSET('[1]TS2010-2022raw DB'!$B$13,$C43-1,0)</f>
        <v>#VALUE!</v>
      </c>
      <c r="C43" s="4" t="e">
        <f ca="1">IF(OFFSET('[1]TS2010-2022raw DB'!$F$12,C42+1,0),C42+2,C42+1)</f>
        <v>#VALUE!</v>
      </c>
      <c r="D43" s="21">
        <v>40403</v>
      </c>
      <c r="E43" t="e">
        <f ca="1">OFFSET('[1]TS2010-2022raw DB'!$A$13,$C43-1,0)</f>
        <v>#VALUE!</v>
      </c>
      <c r="G43" t="e">
        <f ca="1">OFFSET('[1]TS2010-2022raw DB'!$H$13,$C43-1,G$9-1)</f>
        <v>#VALUE!</v>
      </c>
      <c r="H43" t="e">
        <f ca="1">OFFSET('[1]TS2010-2022raw DB'!$H$13,$C43-1,H$9-1)</f>
        <v>#VALUE!</v>
      </c>
      <c r="I43" t="e">
        <f ca="1">OFFSET('[1]TS2010-2022raw DB'!$H$13,$C43-1,I$9-1)</f>
        <v>#VALUE!</v>
      </c>
      <c r="J43" t="e">
        <f ca="1">OFFSET('[1]TS2010-2022raw DB'!$H$13,$C43-1,J$9-1)</f>
        <v>#VALUE!</v>
      </c>
      <c r="K43" t="e">
        <f ca="1">OFFSET('[1]TS2010-2022raw DB'!$H$13,$C43-1,K$9-1)</f>
        <v>#VALUE!</v>
      </c>
      <c r="L43" t="e">
        <f ca="1">OFFSET('[1]TS2010-2022raw DB'!$H$13,$C43-1,L$9-1) + OFFSET('[1]TS2010-2022raw DB'!$H$13,$C43-1,L$9-1+1) + OFFSET('[1]TS2010-2022raw DB'!$H$13,$C43-1,L$9-1+2) + OFFSET('[1]TS2010-2022raw DB'!$H$13,$C43-1,L$9-1+3)+ OFFSET('[1]TS2010-2022raw DB'!$H$13,$C43-1,L$9-1+4)</f>
        <v>#VALUE!</v>
      </c>
      <c r="M43" t="e">
        <f ca="1">OFFSET('[1]TS2010-2022raw DB'!$H$13,$C43-1,M$9-1) + OFFSET('[1]TS2010-2022raw DB'!$H$13,$C43-1,M$9-1+1)</f>
        <v>#VALUE!</v>
      </c>
      <c r="N43" t="e">
        <f ca="1">OFFSET('[1]TS2010-2022raw DB'!$H$13,$C43-1,N$9-1) + OFFSET('[1]TS2010-2022raw DB'!$H$13,$C43-1,N$9-1+1)</f>
        <v>#VALUE!</v>
      </c>
      <c r="O43" t="e">
        <f ca="1">OFFSET('[1]TS2010-2022raw DB'!$H$13,$C43-1,O$9-1) + OFFSET('[1]TS2010-2022raw DB'!$H$13,$C43-1,O$9-1+1)</f>
        <v>#VALUE!</v>
      </c>
      <c r="P43" t="e">
        <f ca="1">+OFFSET('[1]TS2010-2022raw DB'!$H$13,$C43-1,P$9-1)+OFFSET('[1]TS2010-2022raw DB'!$H$13,$C43-1,P$9-1+1)+OFFSET('[1]TS2010-2022raw DB'!$H$13,$C43-1,P$9-1+2)</f>
        <v>#VALUE!</v>
      </c>
      <c r="Q43" t="e">
        <f ca="1">OFFSET('[1]TS2010-2022raw DB'!$H$13,$C43-1,Q$9-1)</f>
        <v>#VALUE!</v>
      </c>
      <c r="R43" t="e">
        <f t="shared" ca="1" si="21"/>
        <v>#VALUE!</v>
      </c>
      <c r="S43" t="e">
        <f t="shared" ca="1" si="22"/>
        <v>#VALUE!</v>
      </c>
      <c r="T43" t="e">
        <f t="shared" ca="1" si="23"/>
        <v>#VALUE!</v>
      </c>
      <c r="U43" t="e">
        <f ca="1" xml:space="preserve"> OFFSET('[1]TS2010-2022raw DB'!$H$13,$C43-1,U$9-1+4) + OFFSET('[1]TS2010-2022raw DB'!$H$13,$C43-1,U$9-1+5)+ OFFSET('[1]TS2010-2022raw DB'!$H$13,$C43-1,U$9-1+6) + OFFSET('[1]TS2010-2022raw DB'!$H$13,$C43-1,U$9-1+7)</f>
        <v>#VALUE!</v>
      </c>
    </row>
    <row r="44" spans="1:21" x14ac:dyDescent="0.3">
      <c r="A44">
        <v>33</v>
      </c>
      <c r="B44" t="e">
        <f ca="1">OFFSET('[1]TS2010-2022raw DB'!$B$13,$C44-1,0)</f>
        <v>#VALUE!</v>
      </c>
      <c r="C44" s="4" t="e">
        <f ca="1">IF(OFFSET('[1]TS2010-2022raw DB'!$F$12,C43+1,0),C43+2,C43+1)</f>
        <v>#VALUE!</v>
      </c>
      <c r="D44" s="21">
        <v>40410</v>
      </c>
      <c r="E44" t="e">
        <f ca="1">OFFSET('[1]TS2010-2022raw DB'!$A$13,$C44-1,0)</f>
        <v>#VALUE!</v>
      </c>
      <c r="G44" t="e">
        <f ca="1">OFFSET('[1]TS2010-2022raw DB'!$H$13,$C44-1,G$9-1)</f>
        <v>#VALUE!</v>
      </c>
      <c r="H44" t="e">
        <f ca="1">OFFSET('[1]TS2010-2022raw DB'!$H$13,$C44-1,H$9-1)</f>
        <v>#VALUE!</v>
      </c>
      <c r="I44" t="e">
        <f ca="1">OFFSET('[1]TS2010-2022raw DB'!$H$13,$C44-1,I$9-1)</f>
        <v>#VALUE!</v>
      </c>
      <c r="J44" t="e">
        <f ca="1">OFFSET('[1]TS2010-2022raw DB'!$H$13,$C44-1,J$9-1)</f>
        <v>#VALUE!</v>
      </c>
      <c r="K44" t="e">
        <f ca="1">OFFSET('[1]TS2010-2022raw DB'!$H$13,$C44-1,K$9-1)</f>
        <v>#VALUE!</v>
      </c>
      <c r="L44" t="e">
        <f ca="1">OFFSET('[1]TS2010-2022raw DB'!$H$13,$C44-1,L$9-1) + OFFSET('[1]TS2010-2022raw DB'!$H$13,$C44-1,L$9-1+1) + OFFSET('[1]TS2010-2022raw DB'!$H$13,$C44-1,L$9-1+2) + OFFSET('[1]TS2010-2022raw DB'!$H$13,$C44-1,L$9-1+3)+ OFFSET('[1]TS2010-2022raw DB'!$H$13,$C44-1,L$9-1+4)</f>
        <v>#VALUE!</v>
      </c>
      <c r="M44" t="e">
        <f ca="1">OFFSET('[1]TS2010-2022raw DB'!$H$13,$C44-1,M$9-1) + OFFSET('[1]TS2010-2022raw DB'!$H$13,$C44-1,M$9-1+1)</f>
        <v>#VALUE!</v>
      </c>
      <c r="N44" t="e">
        <f ca="1">OFFSET('[1]TS2010-2022raw DB'!$H$13,$C44-1,N$9-1) + OFFSET('[1]TS2010-2022raw DB'!$H$13,$C44-1,N$9-1+1)</f>
        <v>#VALUE!</v>
      </c>
      <c r="O44" t="e">
        <f ca="1">OFFSET('[1]TS2010-2022raw DB'!$H$13,$C44-1,O$9-1) + OFFSET('[1]TS2010-2022raw DB'!$H$13,$C44-1,O$9-1+1)</f>
        <v>#VALUE!</v>
      </c>
      <c r="P44" t="e">
        <f ca="1">+OFFSET('[1]TS2010-2022raw DB'!$H$13,$C44-1,P$9-1)+OFFSET('[1]TS2010-2022raw DB'!$H$13,$C44-1,P$9-1+1)+OFFSET('[1]TS2010-2022raw DB'!$H$13,$C44-1,P$9-1+2)</f>
        <v>#VALUE!</v>
      </c>
      <c r="Q44" t="e">
        <f ca="1">OFFSET('[1]TS2010-2022raw DB'!$H$13,$C44-1,Q$9-1)</f>
        <v>#VALUE!</v>
      </c>
      <c r="R44" t="e">
        <f t="shared" ca="1" si="21"/>
        <v>#VALUE!</v>
      </c>
      <c r="S44" t="e">
        <f t="shared" ca="1" si="22"/>
        <v>#VALUE!</v>
      </c>
      <c r="T44" t="e">
        <f t="shared" ca="1" si="23"/>
        <v>#VALUE!</v>
      </c>
      <c r="U44" t="e">
        <f ca="1" xml:space="preserve"> OFFSET('[1]TS2010-2022raw DB'!$H$13,$C44-1,U$9-1+4) + OFFSET('[1]TS2010-2022raw DB'!$H$13,$C44-1,U$9-1+5)+ OFFSET('[1]TS2010-2022raw DB'!$H$13,$C44-1,U$9-1+6) + OFFSET('[1]TS2010-2022raw DB'!$H$13,$C44-1,U$9-1+7)</f>
        <v>#VALUE!</v>
      </c>
    </row>
    <row r="45" spans="1:21" x14ac:dyDescent="0.3">
      <c r="A45">
        <v>34</v>
      </c>
      <c r="B45" t="e">
        <f ca="1">OFFSET('[1]TS2010-2022raw DB'!$B$13,$C45-1,0)</f>
        <v>#VALUE!</v>
      </c>
      <c r="C45" s="4" t="e">
        <f ca="1">IF(OFFSET('[1]TS2010-2022raw DB'!$F$12,C44+1,0),C44+2,C44+1)</f>
        <v>#VALUE!</v>
      </c>
      <c r="D45" s="21">
        <v>40417</v>
      </c>
      <c r="E45" t="e">
        <f ca="1">OFFSET('[1]TS2010-2022raw DB'!$A$13,$C45-1,0)</f>
        <v>#VALUE!</v>
      </c>
      <c r="G45" t="e">
        <f ca="1">OFFSET('[1]TS2010-2022raw DB'!$H$13,$C45-1,G$9-1)</f>
        <v>#VALUE!</v>
      </c>
      <c r="H45" t="e">
        <f ca="1">OFFSET('[1]TS2010-2022raw DB'!$H$13,$C45-1,H$9-1)</f>
        <v>#VALUE!</v>
      </c>
      <c r="I45" t="e">
        <f ca="1">OFFSET('[1]TS2010-2022raw DB'!$H$13,$C45-1,I$9-1)</f>
        <v>#VALUE!</v>
      </c>
      <c r="J45" t="e">
        <f ca="1">OFFSET('[1]TS2010-2022raw DB'!$H$13,$C45-1,J$9-1)</f>
        <v>#VALUE!</v>
      </c>
      <c r="K45" t="e">
        <f ca="1">OFFSET('[1]TS2010-2022raw DB'!$H$13,$C45-1,K$9-1)</f>
        <v>#VALUE!</v>
      </c>
      <c r="L45" t="e">
        <f ca="1">OFFSET('[1]TS2010-2022raw DB'!$H$13,$C45-1,L$9-1) + OFFSET('[1]TS2010-2022raw DB'!$H$13,$C45-1,L$9-1+1) + OFFSET('[1]TS2010-2022raw DB'!$H$13,$C45-1,L$9-1+2) + OFFSET('[1]TS2010-2022raw DB'!$H$13,$C45-1,L$9-1+3)+ OFFSET('[1]TS2010-2022raw DB'!$H$13,$C45-1,L$9-1+4)</f>
        <v>#VALUE!</v>
      </c>
      <c r="M45" t="e">
        <f ca="1">OFFSET('[1]TS2010-2022raw DB'!$H$13,$C45-1,M$9-1) + OFFSET('[1]TS2010-2022raw DB'!$H$13,$C45-1,M$9-1+1)</f>
        <v>#VALUE!</v>
      </c>
      <c r="N45" t="e">
        <f ca="1">OFFSET('[1]TS2010-2022raw DB'!$H$13,$C45-1,N$9-1) + OFFSET('[1]TS2010-2022raw DB'!$H$13,$C45-1,N$9-1+1)</f>
        <v>#VALUE!</v>
      </c>
      <c r="O45" t="e">
        <f ca="1">OFFSET('[1]TS2010-2022raw DB'!$H$13,$C45-1,O$9-1) + OFFSET('[1]TS2010-2022raw DB'!$H$13,$C45-1,O$9-1+1)</f>
        <v>#VALUE!</v>
      </c>
      <c r="P45" t="e">
        <f ca="1">+OFFSET('[1]TS2010-2022raw DB'!$H$13,$C45-1,P$9-1)+OFFSET('[1]TS2010-2022raw DB'!$H$13,$C45-1,P$9-1+1)+OFFSET('[1]TS2010-2022raw DB'!$H$13,$C45-1,P$9-1+2)</f>
        <v>#VALUE!</v>
      </c>
      <c r="Q45" t="e">
        <f ca="1">OFFSET('[1]TS2010-2022raw DB'!$H$13,$C45-1,Q$9-1)</f>
        <v>#VALUE!</v>
      </c>
      <c r="R45" t="e">
        <f t="shared" ca="1" si="21"/>
        <v>#VALUE!</v>
      </c>
      <c r="S45" t="e">
        <f t="shared" ca="1" si="22"/>
        <v>#VALUE!</v>
      </c>
      <c r="T45" t="e">
        <f t="shared" ca="1" si="23"/>
        <v>#VALUE!</v>
      </c>
      <c r="U45" t="e">
        <f ca="1" xml:space="preserve"> OFFSET('[1]TS2010-2022raw DB'!$H$13,$C45-1,U$9-1+4) + OFFSET('[1]TS2010-2022raw DB'!$H$13,$C45-1,U$9-1+5)+ OFFSET('[1]TS2010-2022raw DB'!$H$13,$C45-1,U$9-1+6) + OFFSET('[1]TS2010-2022raw DB'!$H$13,$C45-1,U$9-1+7)</f>
        <v>#VALUE!</v>
      </c>
    </row>
    <row r="46" spans="1:21" x14ac:dyDescent="0.3">
      <c r="A46">
        <v>35</v>
      </c>
      <c r="B46" t="e">
        <f ca="1">OFFSET('[1]TS2010-2022raw DB'!$B$13,$C46-1,0)</f>
        <v>#VALUE!</v>
      </c>
      <c r="C46" s="4" t="e">
        <f ca="1">IF(OFFSET('[1]TS2010-2022raw DB'!$F$12,C45+1,0),C45+2,C45+1)</f>
        <v>#VALUE!</v>
      </c>
      <c r="D46" s="21">
        <v>40424</v>
      </c>
      <c r="E46" t="e">
        <f ca="1">OFFSET('[1]TS2010-2022raw DB'!$A$13,$C46-1,0)</f>
        <v>#VALUE!</v>
      </c>
      <c r="G46" t="e">
        <f ca="1">OFFSET('[1]TS2010-2022raw DB'!$H$13,$C46-1,G$9-1)</f>
        <v>#VALUE!</v>
      </c>
      <c r="H46" t="e">
        <f ca="1">OFFSET('[1]TS2010-2022raw DB'!$H$13,$C46-1,H$9-1)</f>
        <v>#VALUE!</v>
      </c>
      <c r="I46" t="e">
        <f ca="1">OFFSET('[1]TS2010-2022raw DB'!$H$13,$C46-1,I$9-1)</f>
        <v>#VALUE!</v>
      </c>
      <c r="J46" t="e">
        <f ca="1">OFFSET('[1]TS2010-2022raw DB'!$H$13,$C46-1,J$9-1)</f>
        <v>#VALUE!</v>
      </c>
      <c r="K46" t="e">
        <f ca="1">OFFSET('[1]TS2010-2022raw DB'!$H$13,$C46-1,K$9-1)</f>
        <v>#VALUE!</v>
      </c>
      <c r="L46" t="e">
        <f ca="1">OFFSET('[1]TS2010-2022raw DB'!$H$13,$C46-1,L$9-1) + OFFSET('[1]TS2010-2022raw DB'!$H$13,$C46-1,L$9-1+1) + OFFSET('[1]TS2010-2022raw DB'!$H$13,$C46-1,L$9-1+2) + OFFSET('[1]TS2010-2022raw DB'!$H$13,$C46-1,L$9-1+3)+ OFFSET('[1]TS2010-2022raw DB'!$H$13,$C46-1,L$9-1+4)</f>
        <v>#VALUE!</v>
      </c>
      <c r="M46" t="e">
        <f ca="1">OFFSET('[1]TS2010-2022raw DB'!$H$13,$C46-1,M$9-1) + OFFSET('[1]TS2010-2022raw DB'!$H$13,$C46-1,M$9-1+1)</f>
        <v>#VALUE!</v>
      </c>
      <c r="N46" t="e">
        <f ca="1">OFFSET('[1]TS2010-2022raw DB'!$H$13,$C46-1,N$9-1) + OFFSET('[1]TS2010-2022raw DB'!$H$13,$C46-1,N$9-1+1)</f>
        <v>#VALUE!</v>
      </c>
      <c r="O46" t="e">
        <f ca="1">OFFSET('[1]TS2010-2022raw DB'!$H$13,$C46-1,O$9-1) + OFFSET('[1]TS2010-2022raw DB'!$H$13,$C46-1,O$9-1+1)</f>
        <v>#VALUE!</v>
      </c>
      <c r="P46" t="e">
        <f ca="1">+OFFSET('[1]TS2010-2022raw DB'!$H$13,$C46-1,P$9-1)+OFFSET('[1]TS2010-2022raw DB'!$H$13,$C46-1,P$9-1+1)+OFFSET('[1]TS2010-2022raw DB'!$H$13,$C46-1,P$9-1+2)</f>
        <v>#VALUE!</v>
      </c>
      <c r="Q46" t="e">
        <f ca="1">OFFSET('[1]TS2010-2022raw DB'!$H$13,$C46-1,Q$9-1)</f>
        <v>#VALUE!</v>
      </c>
      <c r="R46" t="e">
        <f t="shared" ca="1" si="21"/>
        <v>#VALUE!</v>
      </c>
      <c r="S46" t="e">
        <f t="shared" ca="1" si="22"/>
        <v>#VALUE!</v>
      </c>
      <c r="T46" t="e">
        <f t="shared" ca="1" si="23"/>
        <v>#VALUE!</v>
      </c>
      <c r="U46" t="e">
        <f ca="1" xml:space="preserve"> OFFSET('[1]TS2010-2022raw DB'!$H$13,$C46-1,U$9-1+4) + OFFSET('[1]TS2010-2022raw DB'!$H$13,$C46-1,U$9-1+5)+ OFFSET('[1]TS2010-2022raw DB'!$H$13,$C46-1,U$9-1+6) + OFFSET('[1]TS2010-2022raw DB'!$H$13,$C46-1,U$9-1+7)</f>
        <v>#VALUE!</v>
      </c>
    </row>
    <row r="47" spans="1:21" x14ac:dyDescent="0.3">
      <c r="A47">
        <v>36</v>
      </c>
      <c r="B47" t="e">
        <f ca="1">OFFSET('[1]TS2010-2022raw DB'!$B$13,$C47-1,0)</f>
        <v>#VALUE!</v>
      </c>
      <c r="C47" s="4" t="e">
        <f ca="1">IF(OFFSET('[1]TS2010-2022raw DB'!$F$12,C46+1,0),C46+2,C46+1)</f>
        <v>#VALUE!</v>
      </c>
      <c r="D47" s="21">
        <v>40431</v>
      </c>
      <c r="E47" t="e">
        <f ca="1">OFFSET('[1]TS2010-2022raw DB'!$A$13,$C47-1,0)</f>
        <v>#VALUE!</v>
      </c>
      <c r="G47" t="e">
        <f ca="1">OFFSET('[1]TS2010-2022raw DB'!$H$13,$C47-1,G$9-1)</f>
        <v>#VALUE!</v>
      </c>
      <c r="H47" t="e">
        <f ca="1">OFFSET('[1]TS2010-2022raw DB'!$H$13,$C47-1,H$9-1)</f>
        <v>#VALUE!</v>
      </c>
      <c r="I47" t="e">
        <f ca="1">OFFSET('[1]TS2010-2022raw DB'!$H$13,$C47-1,I$9-1)</f>
        <v>#VALUE!</v>
      </c>
      <c r="J47" t="e">
        <f ca="1">OFFSET('[1]TS2010-2022raw DB'!$H$13,$C47-1,J$9-1)</f>
        <v>#VALUE!</v>
      </c>
      <c r="K47" t="e">
        <f ca="1">OFFSET('[1]TS2010-2022raw DB'!$H$13,$C47-1,K$9-1)</f>
        <v>#VALUE!</v>
      </c>
      <c r="L47" t="e">
        <f ca="1">OFFSET('[1]TS2010-2022raw DB'!$H$13,$C47-1,L$9-1) + OFFSET('[1]TS2010-2022raw DB'!$H$13,$C47-1,L$9-1+1) + OFFSET('[1]TS2010-2022raw DB'!$H$13,$C47-1,L$9-1+2) + OFFSET('[1]TS2010-2022raw DB'!$H$13,$C47-1,L$9-1+3)+ OFFSET('[1]TS2010-2022raw DB'!$H$13,$C47-1,L$9-1+4)</f>
        <v>#VALUE!</v>
      </c>
      <c r="M47" t="e">
        <f ca="1">OFFSET('[1]TS2010-2022raw DB'!$H$13,$C47-1,M$9-1) + OFFSET('[1]TS2010-2022raw DB'!$H$13,$C47-1,M$9-1+1)</f>
        <v>#VALUE!</v>
      </c>
      <c r="N47" t="e">
        <f ca="1">OFFSET('[1]TS2010-2022raw DB'!$H$13,$C47-1,N$9-1) + OFFSET('[1]TS2010-2022raw DB'!$H$13,$C47-1,N$9-1+1)</f>
        <v>#VALUE!</v>
      </c>
      <c r="O47" t="e">
        <f ca="1">OFFSET('[1]TS2010-2022raw DB'!$H$13,$C47-1,O$9-1) + OFFSET('[1]TS2010-2022raw DB'!$H$13,$C47-1,O$9-1+1)</f>
        <v>#VALUE!</v>
      </c>
      <c r="P47" t="e">
        <f ca="1">+OFFSET('[1]TS2010-2022raw DB'!$H$13,$C47-1,P$9-1)+OFFSET('[1]TS2010-2022raw DB'!$H$13,$C47-1,P$9-1+1)+OFFSET('[1]TS2010-2022raw DB'!$H$13,$C47-1,P$9-1+2)</f>
        <v>#VALUE!</v>
      </c>
      <c r="Q47" t="e">
        <f ca="1">OFFSET('[1]TS2010-2022raw DB'!$H$13,$C47-1,Q$9-1)</f>
        <v>#VALUE!</v>
      </c>
      <c r="R47" t="e">
        <f t="shared" ca="1" si="21"/>
        <v>#VALUE!</v>
      </c>
      <c r="S47" t="e">
        <f t="shared" ca="1" si="22"/>
        <v>#VALUE!</v>
      </c>
      <c r="T47" t="e">
        <f t="shared" ca="1" si="23"/>
        <v>#VALUE!</v>
      </c>
      <c r="U47" t="e">
        <f ca="1" xml:space="preserve"> OFFSET('[1]TS2010-2022raw DB'!$H$13,$C47-1,U$9-1+4) + OFFSET('[1]TS2010-2022raw DB'!$H$13,$C47-1,U$9-1+5)+ OFFSET('[1]TS2010-2022raw DB'!$H$13,$C47-1,U$9-1+6) + OFFSET('[1]TS2010-2022raw DB'!$H$13,$C47-1,U$9-1+7)</f>
        <v>#VALUE!</v>
      </c>
    </row>
    <row r="48" spans="1:21" x14ac:dyDescent="0.3">
      <c r="A48">
        <v>37</v>
      </c>
      <c r="B48" t="e">
        <f ca="1">OFFSET('[1]TS2010-2022raw DB'!$B$13,$C48-1,0)</f>
        <v>#VALUE!</v>
      </c>
      <c r="C48" s="4" t="e">
        <f ca="1">IF(OFFSET('[1]TS2010-2022raw DB'!$F$12,C47+1,0),C47+2,C47+1)</f>
        <v>#VALUE!</v>
      </c>
      <c r="D48" s="21">
        <v>40438</v>
      </c>
      <c r="E48" t="e">
        <f ca="1">OFFSET('[1]TS2010-2022raw DB'!$A$13,$C48-1,0)</f>
        <v>#VALUE!</v>
      </c>
      <c r="G48" t="e">
        <f ca="1">OFFSET('[1]TS2010-2022raw DB'!$H$13,$C48-1,G$9-1)</f>
        <v>#VALUE!</v>
      </c>
      <c r="H48" t="e">
        <f ca="1">OFFSET('[1]TS2010-2022raw DB'!$H$13,$C48-1,H$9-1)</f>
        <v>#VALUE!</v>
      </c>
      <c r="I48" t="e">
        <f ca="1">OFFSET('[1]TS2010-2022raw DB'!$H$13,$C48-1,I$9-1)</f>
        <v>#VALUE!</v>
      </c>
      <c r="J48" t="e">
        <f ca="1">OFFSET('[1]TS2010-2022raw DB'!$H$13,$C48-1,J$9-1)</f>
        <v>#VALUE!</v>
      </c>
      <c r="K48" t="e">
        <f ca="1">OFFSET('[1]TS2010-2022raw DB'!$H$13,$C48-1,K$9-1)</f>
        <v>#VALUE!</v>
      </c>
      <c r="L48" t="e">
        <f ca="1">OFFSET('[1]TS2010-2022raw DB'!$H$13,$C48-1,L$9-1) + OFFSET('[1]TS2010-2022raw DB'!$H$13,$C48-1,L$9-1+1) + OFFSET('[1]TS2010-2022raw DB'!$H$13,$C48-1,L$9-1+2) + OFFSET('[1]TS2010-2022raw DB'!$H$13,$C48-1,L$9-1+3)+ OFFSET('[1]TS2010-2022raw DB'!$H$13,$C48-1,L$9-1+4)</f>
        <v>#VALUE!</v>
      </c>
      <c r="M48" t="e">
        <f ca="1">OFFSET('[1]TS2010-2022raw DB'!$H$13,$C48-1,M$9-1) + OFFSET('[1]TS2010-2022raw DB'!$H$13,$C48-1,M$9-1+1)</f>
        <v>#VALUE!</v>
      </c>
      <c r="N48" t="e">
        <f ca="1">OFFSET('[1]TS2010-2022raw DB'!$H$13,$C48-1,N$9-1) + OFFSET('[1]TS2010-2022raw DB'!$H$13,$C48-1,N$9-1+1)</f>
        <v>#VALUE!</v>
      </c>
      <c r="O48" t="e">
        <f ca="1">OFFSET('[1]TS2010-2022raw DB'!$H$13,$C48-1,O$9-1) + OFFSET('[1]TS2010-2022raw DB'!$H$13,$C48-1,O$9-1+1)</f>
        <v>#VALUE!</v>
      </c>
      <c r="P48" t="e">
        <f ca="1">+OFFSET('[1]TS2010-2022raw DB'!$H$13,$C48-1,P$9-1)+OFFSET('[1]TS2010-2022raw DB'!$H$13,$C48-1,P$9-1+1)+OFFSET('[1]TS2010-2022raw DB'!$H$13,$C48-1,P$9-1+2)</f>
        <v>#VALUE!</v>
      </c>
      <c r="Q48" t="e">
        <f ca="1">OFFSET('[1]TS2010-2022raw DB'!$H$13,$C48-1,Q$9-1)</f>
        <v>#VALUE!</v>
      </c>
      <c r="R48" t="e">
        <f t="shared" ca="1" si="21"/>
        <v>#VALUE!</v>
      </c>
      <c r="S48" t="e">
        <f t="shared" ca="1" si="22"/>
        <v>#VALUE!</v>
      </c>
      <c r="T48" t="e">
        <f t="shared" ca="1" si="23"/>
        <v>#VALUE!</v>
      </c>
      <c r="U48" t="e">
        <f ca="1" xml:space="preserve"> OFFSET('[1]TS2010-2022raw DB'!$H$13,$C48-1,U$9-1+4) + OFFSET('[1]TS2010-2022raw DB'!$H$13,$C48-1,U$9-1+5)+ OFFSET('[1]TS2010-2022raw DB'!$H$13,$C48-1,U$9-1+6) + OFFSET('[1]TS2010-2022raw DB'!$H$13,$C48-1,U$9-1+7)</f>
        <v>#VALUE!</v>
      </c>
    </row>
    <row r="49" spans="1:21" x14ac:dyDescent="0.3">
      <c r="A49">
        <v>38</v>
      </c>
      <c r="B49" t="e">
        <f ca="1">OFFSET('[1]TS2010-2022raw DB'!$B$13,$C49-1,0)</f>
        <v>#VALUE!</v>
      </c>
      <c r="C49" s="4" t="e">
        <f ca="1">IF(OFFSET('[1]TS2010-2022raw DB'!$F$12,C48+1,0),C48+2,C48+1)</f>
        <v>#VALUE!</v>
      </c>
      <c r="D49" s="21">
        <v>40445</v>
      </c>
      <c r="E49" t="e">
        <f ca="1">OFFSET('[1]TS2010-2022raw DB'!$A$13,$C49-1,0)</f>
        <v>#VALUE!</v>
      </c>
      <c r="G49" t="e">
        <f ca="1">OFFSET('[1]TS2010-2022raw DB'!$H$13,$C49-1,G$9-1)</f>
        <v>#VALUE!</v>
      </c>
      <c r="H49" t="e">
        <f ca="1">OFFSET('[1]TS2010-2022raw DB'!$H$13,$C49-1,H$9-1)</f>
        <v>#VALUE!</v>
      </c>
      <c r="I49" t="e">
        <f ca="1">OFFSET('[1]TS2010-2022raw DB'!$H$13,$C49-1,I$9-1)</f>
        <v>#VALUE!</v>
      </c>
      <c r="J49" t="e">
        <f ca="1">OFFSET('[1]TS2010-2022raw DB'!$H$13,$C49-1,J$9-1)</f>
        <v>#VALUE!</v>
      </c>
      <c r="K49" t="e">
        <f ca="1">OFFSET('[1]TS2010-2022raw DB'!$H$13,$C49-1,K$9-1)</f>
        <v>#VALUE!</v>
      </c>
      <c r="L49" t="e">
        <f ca="1">OFFSET('[1]TS2010-2022raw DB'!$H$13,$C49-1,L$9-1) + OFFSET('[1]TS2010-2022raw DB'!$H$13,$C49-1,L$9-1+1) + OFFSET('[1]TS2010-2022raw DB'!$H$13,$C49-1,L$9-1+2) + OFFSET('[1]TS2010-2022raw DB'!$H$13,$C49-1,L$9-1+3)+ OFFSET('[1]TS2010-2022raw DB'!$H$13,$C49-1,L$9-1+4)</f>
        <v>#VALUE!</v>
      </c>
      <c r="M49" t="e">
        <f ca="1">OFFSET('[1]TS2010-2022raw DB'!$H$13,$C49-1,M$9-1) + OFFSET('[1]TS2010-2022raw DB'!$H$13,$C49-1,M$9-1+1)</f>
        <v>#VALUE!</v>
      </c>
      <c r="N49" t="e">
        <f ca="1">OFFSET('[1]TS2010-2022raw DB'!$H$13,$C49-1,N$9-1) + OFFSET('[1]TS2010-2022raw DB'!$H$13,$C49-1,N$9-1+1)</f>
        <v>#VALUE!</v>
      </c>
      <c r="O49" t="e">
        <f ca="1">OFFSET('[1]TS2010-2022raw DB'!$H$13,$C49-1,O$9-1) + OFFSET('[1]TS2010-2022raw DB'!$H$13,$C49-1,O$9-1+1)</f>
        <v>#VALUE!</v>
      </c>
      <c r="P49" t="e">
        <f ca="1">+OFFSET('[1]TS2010-2022raw DB'!$H$13,$C49-1,P$9-1)+OFFSET('[1]TS2010-2022raw DB'!$H$13,$C49-1,P$9-1+1)+OFFSET('[1]TS2010-2022raw DB'!$H$13,$C49-1,P$9-1+2)</f>
        <v>#VALUE!</v>
      </c>
      <c r="Q49" t="e">
        <f ca="1">OFFSET('[1]TS2010-2022raw DB'!$H$13,$C49-1,Q$9-1)</f>
        <v>#VALUE!</v>
      </c>
      <c r="R49" t="e">
        <f t="shared" ca="1" si="21"/>
        <v>#VALUE!</v>
      </c>
      <c r="S49" t="e">
        <f t="shared" ca="1" si="22"/>
        <v>#VALUE!</v>
      </c>
      <c r="T49" t="e">
        <f t="shared" ca="1" si="23"/>
        <v>#VALUE!</v>
      </c>
      <c r="U49" t="e">
        <f ca="1" xml:space="preserve"> OFFSET('[1]TS2010-2022raw DB'!$H$13,$C49-1,U$9-1+4) + OFFSET('[1]TS2010-2022raw DB'!$H$13,$C49-1,U$9-1+5)+ OFFSET('[1]TS2010-2022raw DB'!$H$13,$C49-1,U$9-1+6) + OFFSET('[1]TS2010-2022raw DB'!$H$13,$C49-1,U$9-1+7)</f>
        <v>#VALUE!</v>
      </c>
    </row>
    <row r="50" spans="1:21" x14ac:dyDescent="0.3">
      <c r="A50">
        <v>39</v>
      </c>
      <c r="B50" t="e">
        <f ca="1">OFFSET('[1]TS2010-2022raw DB'!$B$13,$C50-1,0)</f>
        <v>#VALUE!</v>
      </c>
      <c r="C50" s="4" t="e">
        <f ca="1">IF(OFFSET('[1]TS2010-2022raw DB'!$F$12,C49+1,0),C49+2,C49+1)</f>
        <v>#VALUE!</v>
      </c>
      <c r="D50" s="21">
        <v>40452</v>
      </c>
      <c r="E50" t="e">
        <f ca="1">OFFSET('[1]TS2010-2022raw DB'!$A$13,$C50-1,0)</f>
        <v>#VALUE!</v>
      </c>
      <c r="G50" t="e">
        <f ca="1">OFFSET('[1]TS2010-2022raw DB'!$H$13,$C50-1,G$9-1)</f>
        <v>#VALUE!</v>
      </c>
      <c r="H50" t="e">
        <f ca="1">OFFSET('[1]TS2010-2022raw DB'!$H$13,$C50-1,H$9-1)</f>
        <v>#VALUE!</v>
      </c>
      <c r="I50" t="e">
        <f ca="1">OFFSET('[1]TS2010-2022raw DB'!$H$13,$C50-1,I$9-1)</f>
        <v>#VALUE!</v>
      </c>
      <c r="J50" t="e">
        <f ca="1">OFFSET('[1]TS2010-2022raw DB'!$H$13,$C50-1,J$9-1)</f>
        <v>#VALUE!</v>
      </c>
      <c r="K50" t="e">
        <f ca="1">OFFSET('[1]TS2010-2022raw DB'!$H$13,$C50-1,K$9-1)</f>
        <v>#VALUE!</v>
      </c>
      <c r="L50" t="e">
        <f ca="1">OFFSET('[1]TS2010-2022raw DB'!$H$13,$C50-1,L$9-1) + OFFSET('[1]TS2010-2022raw DB'!$H$13,$C50-1,L$9-1+1) + OFFSET('[1]TS2010-2022raw DB'!$H$13,$C50-1,L$9-1+2) + OFFSET('[1]TS2010-2022raw DB'!$H$13,$C50-1,L$9-1+3)+ OFFSET('[1]TS2010-2022raw DB'!$H$13,$C50-1,L$9-1+4)</f>
        <v>#VALUE!</v>
      </c>
      <c r="M50" t="e">
        <f ca="1">OFFSET('[1]TS2010-2022raw DB'!$H$13,$C50-1,M$9-1) + OFFSET('[1]TS2010-2022raw DB'!$H$13,$C50-1,M$9-1+1)</f>
        <v>#VALUE!</v>
      </c>
      <c r="N50" t="e">
        <f ca="1">OFFSET('[1]TS2010-2022raw DB'!$H$13,$C50-1,N$9-1) + OFFSET('[1]TS2010-2022raw DB'!$H$13,$C50-1,N$9-1+1)</f>
        <v>#VALUE!</v>
      </c>
      <c r="O50" t="e">
        <f ca="1">OFFSET('[1]TS2010-2022raw DB'!$H$13,$C50-1,O$9-1) + OFFSET('[1]TS2010-2022raw DB'!$H$13,$C50-1,O$9-1+1)</f>
        <v>#VALUE!</v>
      </c>
      <c r="P50" t="e">
        <f ca="1">+OFFSET('[1]TS2010-2022raw DB'!$H$13,$C50-1,P$9-1)+OFFSET('[1]TS2010-2022raw DB'!$H$13,$C50-1,P$9-1+1)+OFFSET('[1]TS2010-2022raw DB'!$H$13,$C50-1,P$9-1+2)</f>
        <v>#VALUE!</v>
      </c>
      <c r="Q50" t="e">
        <f ca="1">OFFSET('[1]TS2010-2022raw DB'!$H$13,$C50-1,Q$9-1)</f>
        <v>#VALUE!</v>
      </c>
      <c r="R50" t="e">
        <f t="shared" ca="1" si="21"/>
        <v>#VALUE!</v>
      </c>
      <c r="S50" t="e">
        <f t="shared" ca="1" si="22"/>
        <v>#VALUE!</v>
      </c>
      <c r="T50" t="e">
        <f t="shared" ca="1" si="23"/>
        <v>#VALUE!</v>
      </c>
      <c r="U50" t="e">
        <f ca="1" xml:space="preserve"> OFFSET('[1]TS2010-2022raw DB'!$H$13,$C50-1,U$9-1+4) + OFFSET('[1]TS2010-2022raw DB'!$H$13,$C50-1,U$9-1+5)+ OFFSET('[1]TS2010-2022raw DB'!$H$13,$C50-1,U$9-1+6) + OFFSET('[1]TS2010-2022raw DB'!$H$13,$C50-1,U$9-1+7)</f>
        <v>#VALUE!</v>
      </c>
    </row>
    <row r="51" spans="1:21" x14ac:dyDescent="0.3">
      <c r="A51">
        <v>40</v>
      </c>
      <c r="B51" t="e">
        <f ca="1">OFFSET('[1]TS2010-2022raw DB'!$B$13,$C51-1,0)</f>
        <v>#VALUE!</v>
      </c>
      <c r="C51" s="4" t="e">
        <f ca="1">IF(OFFSET('[1]TS2010-2022raw DB'!$F$12,C50+1,0),C50+2,C50+1)</f>
        <v>#VALUE!</v>
      </c>
      <c r="D51" s="21">
        <v>40459</v>
      </c>
      <c r="E51" t="e">
        <f ca="1">OFFSET('[1]TS2010-2022raw DB'!$A$13,$C51-1,0)</f>
        <v>#VALUE!</v>
      </c>
      <c r="G51" t="e">
        <f ca="1">OFFSET('[1]TS2010-2022raw DB'!$H$13,$C51-1,G$9-1)</f>
        <v>#VALUE!</v>
      </c>
      <c r="H51" t="e">
        <f ca="1">OFFSET('[1]TS2010-2022raw DB'!$H$13,$C51-1,H$9-1)</f>
        <v>#VALUE!</v>
      </c>
      <c r="I51" t="e">
        <f ca="1">OFFSET('[1]TS2010-2022raw DB'!$H$13,$C51-1,I$9-1)</f>
        <v>#VALUE!</v>
      </c>
      <c r="J51" t="e">
        <f ca="1">OFFSET('[1]TS2010-2022raw DB'!$H$13,$C51-1,J$9-1)</f>
        <v>#VALUE!</v>
      </c>
      <c r="K51" t="e">
        <f ca="1">OFFSET('[1]TS2010-2022raw DB'!$H$13,$C51-1,K$9-1)</f>
        <v>#VALUE!</v>
      </c>
      <c r="L51" t="e">
        <f ca="1">OFFSET('[1]TS2010-2022raw DB'!$H$13,$C51-1,L$9-1) + OFFSET('[1]TS2010-2022raw DB'!$H$13,$C51-1,L$9-1+1) + OFFSET('[1]TS2010-2022raw DB'!$H$13,$C51-1,L$9-1+2) + OFFSET('[1]TS2010-2022raw DB'!$H$13,$C51-1,L$9-1+3)+ OFFSET('[1]TS2010-2022raw DB'!$H$13,$C51-1,L$9-1+4)</f>
        <v>#VALUE!</v>
      </c>
      <c r="M51" t="e">
        <f ca="1">OFFSET('[1]TS2010-2022raw DB'!$H$13,$C51-1,M$9-1) + OFFSET('[1]TS2010-2022raw DB'!$H$13,$C51-1,M$9-1+1)</f>
        <v>#VALUE!</v>
      </c>
      <c r="N51" t="e">
        <f ca="1">OFFSET('[1]TS2010-2022raw DB'!$H$13,$C51-1,N$9-1) + OFFSET('[1]TS2010-2022raw DB'!$H$13,$C51-1,N$9-1+1)</f>
        <v>#VALUE!</v>
      </c>
      <c r="O51" t="e">
        <f ca="1">OFFSET('[1]TS2010-2022raw DB'!$H$13,$C51-1,O$9-1) + OFFSET('[1]TS2010-2022raw DB'!$H$13,$C51-1,O$9-1+1)</f>
        <v>#VALUE!</v>
      </c>
      <c r="P51" t="e">
        <f ca="1">+OFFSET('[1]TS2010-2022raw DB'!$H$13,$C51-1,P$9-1)+OFFSET('[1]TS2010-2022raw DB'!$H$13,$C51-1,P$9-1+1)+OFFSET('[1]TS2010-2022raw DB'!$H$13,$C51-1,P$9-1+2)</f>
        <v>#VALUE!</v>
      </c>
      <c r="Q51" t="e">
        <f ca="1">OFFSET('[1]TS2010-2022raw DB'!$H$13,$C51-1,Q$9-1)</f>
        <v>#VALUE!</v>
      </c>
      <c r="R51" t="e">
        <f t="shared" ca="1" si="21"/>
        <v>#VALUE!</v>
      </c>
      <c r="S51" t="e">
        <f t="shared" ca="1" si="22"/>
        <v>#VALUE!</v>
      </c>
      <c r="T51" t="e">
        <f t="shared" ca="1" si="23"/>
        <v>#VALUE!</v>
      </c>
      <c r="U51" t="e">
        <f ca="1" xml:space="preserve"> OFFSET('[1]TS2010-2022raw DB'!$H$13,$C51-1,U$9-1+4) + OFFSET('[1]TS2010-2022raw DB'!$H$13,$C51-1,U$9-1+5)+ OFFSET('[1]TS2010-2022raw DB'!$H$13,$C51-1,U$9-1+6) + OFFSET('[1]TS2010-2022raw DB'!$H$13,$C51-1,U$9-1+7)</f>
        <v>#VALUE!</v>
      </c>
    </row>
    <row r="52" spans="1:21" x14ac:dyDescent="0.3">
      <c r="A52">
        <v>41</v>
      </c>
      <c r="B52" t="e">
        <f ca="1">OFFSET('[1]TS2010-2022raw DB'!$B$13,$C52-1,0)</f>
        <v>#VALUE!</v>
      </c>
      <c r="C52" s="4" t="e">
        <f ca="1">IF(OFFSET('[1]TS2010-2022raw DB'!$F$12,C51+1,0),C51+2,C51+1)</f>
        <v>#VALUE!</v>
      </c>
      <c r="D52" s="21">
        <v>40466</v>
      </c>
      <c r="E52" t="e">
        <f ca="1">OFFSET('[1]TS2010-2022raw DB'!$A$13,$C52-1,0)</f>
        <v>#VALUE!</v>
      </c>
      <c r="G52" t="e">
        <f ca="1">OFFSET('[1]TS2010-2022raw DB'!$H$13,$C52-1,G$9-1)</f>
        <v>#VALUE!</v>
      </c>
      <c r="H52" t="e">
        <f ca="1">OFFSET('[1]TS2010-2022raw DB'!$H$13,$C52-1,H$9-1)</f>
        <v>#VALUE!</v>
      </c>
      <c r="I52" t="e">
        <f ca="1">OFFSET('[1]TS2010-2022raw DB'!$H$13,$C52-1,I$9-1)</f>
        <v>#VALUE!</v>
      </c>
      <c r="J52" t="e">
        <f ca="1">OFFSET('[1]TS2010-2022raw DB'!$H$13,$C52-1,J$9-1)</f>
        <v>#VALUE!</v>
      </c>
      <c r="K52" t="e">
        <f ca="1">OFFSET('[1]TS2010-2022raw DB'!$H$13,$C52-1,K$9-1)</f>
        <v>#VALUE!</v>
      </c>
      <c r="L52" t="e">
        <f ca="1">OFFSET('[1]TS2010-2022raw DB'!$H$13,$C52-1,L$9-1) + OFFSET('[1]TS2010-2022raw DB'!$H$13,$C52-1,L$9-1+1) + OFFSET('[1]TS2010-2022raw DB'!$H$13,$C52-1,L$9-1+2) + OFFSET('[1]TS2010-2022raw DB'!$H$13,$C52-1,L$9-1+3)+ OFFSET('[1]TS2010-2022raw DB'!$H$13,$C52-1,L$9-1+4)</f>
        <v>#VALUE!</v>
      </c>
      <c r="M52" t="e">
        <f ca="1">OFFSET('[1]TS2010-2022raw DB'!$H$13,$C52-1,M$9-1) + OFFSET('[1]TS2010-2022raw DB'!$H$13,$C52-1,M$9-1+1)</f>
        <v>#VALUE!</v>
      </c>
      <c r="N52" t="e">
        <f ca="1">OFFSET('[1]TS2010-2022raw DB'!$H$13,$C52-1,N$9-1) + OFFSET('[1]TS2010-2022raw DB'!$H$13,$C52-1,N$9-1+1)</f>
        <v>#VALUE!</v>
      </c>
      <c r="O52" t="e">
        <f ca="1">OFFSET('[1]TS2010-2022raw DB'!$H$13,$C52-1,O$9-1) + OFFSET('[1]TS2010-2022raw DB'!$H$13,$C52-1,O$9-1+1)</f>
        <v>#VALUE!</v>
      </c>
      <c r="P52" t="e">
        <f ca="1">+OFFSET('[1]TS2010-2022raw DB'!$H$13,$C52-1,P$9-1)+OFFSET('[1]TS2010-2022raw DB'!$H$13,$C52-1,P$9-1+1)+OFFSET('[1]TS2010-2022raw DB'!$H$13,$C52-1,P$9-1+2)</f>
        <v>#VALUE!</v>
      </c>
      <c r="Q52" t="e">
        <f ca="1">OFFSET('[1]TS2010-2022raw DB'!$H$13,$C52-1,Q$9-1)</f>
        <v>#VALUE!</v>
      </c>
      <c r="R52" t="e">
        <f t="shared" ca="1" si="21"/>
        <v>#VALUE!</v>
      </c>
      <c r="S52" t="e">
        <f t="shared" ca="1" si="22"/>
        <v>#VALUE!</v>
      </c>
      <c r="T52" t="e">
        <f t="shared" ca="1" si="23"/>
        <v>#VALUE!</v>
      </c>
      <c r="U52" t="e">
        <f ca="1" xml:space="preserve"> OFFSET('[1]TS2010-2022raw DB'!$H$13,$C52-1,U$9-1+4) + OFFSET('[1]TS2010-2022raw DB'!$H$13,$C52-1,U$9-1+5)+ OFFSET('[1]TS2010-2022raw DB'!$H$13,$C52-1,U$9-1+6) + OFFSET('[1]TS2010-2022raw DB'!$H$13,$C52-1,U$9-1+7)</f>
        <v>#VALUE!</v>
      </c>
    </row>
    <row r="53" spans="1:21" x14ac:dyDescent="0.3">
      <c r="A53">
        <v>42</v>
      </c>
      <c r="B53" t="e">
        <f ca="1">OFFSET('[1]TS2010-2022raw DB'!$B$13,$C53-1,0)</f>
        <v>#VALUE!</v>
      </c>
      <c r="C53" s="4" t="e">
        <f ca="1">IF(OFFSET('[1]TS2010-2022raw DB'!$F$12,C52+1,0),C52+2,C52+1)</f>
        <v>#VALUE!</v>
      </c>
      <c r="D53" s="21">
        <v>40473</v>
      </c>
      <c r="E53" t="e">
        <f ca="1">OFFSET('[1]TS2010-2022raw DB'!$A$13,$C53-1,0)</f>
        <v>#VALUE!</v>
      </c>
      <c r="G53" t="e">
        <f ca="1">OFFSET('[1]TS2010-2022raw DB'!$H$13,$C53-1,G$9-1)</f>
        <v>#VALUE!</v>
      </c>
      <c r="H53" t="e">
        <f ca="1">OFFSET('[1]TS2010-2022raw DB'!$H$13,$C53-1,H$9-1)</f>
        <v>#VALUE!</v>
      </c>
      <c r="I53" t="e">
        <f ca="1">OFFSET('[1]TS2010-2022raw DB'!$H$13,$C53-1,I$9-1)</f>
        <v>#VALUE!</v>
      </c>
      <c r="J53" t="e">
        <f ca="1">OFFSET('[1]TS2010-2022raw DB'!$H$13,$C53-1,J$9-1)</f>
        <v>#VALUE!</v>
      </c>
      <c r="K53" t="e">
        <f ca="1">OFFSET('[1]TS2010-2022raw DB'!$H$13,$C53-1,K$9-1)</f>
        <v>#VALUE!</v>
      </c>
      <c r="L53" t="e">
        <f ca="1">OFFSET('[1]TS2010-2022raw DB'!$H$13,$C53-1,L$9-1) + OFFSET('[1]TS2010-2022raw DB'!$H$13,$C53-1,L$9-1+1) + OFFSET('[1]TS2010-2022raw DB'!$H$13,$C53-1,L$9-1+2) + OFFSET('[1]TS2010-2022raw DB'!$H$13,$C53-1,L$9-1+3)+ OFFSET('[1]TS2010-2022raw DB'!$H$13,$C53-1,L$9-1+4)</f>
        <v>#VALUE!</v>
      </c>
      <c r="M53" t="e">
        <f ca="1">OFFSET('[1]TS2010-2022raw DB'!$H$13,$C53-1,M$9-1) + OFFSET('[1]TS2010-2022raw DB'!$H$13,$C53-1,M$9-1+1)</f>
        <v>#VALUE!</v>
      </c>
      <c r="N53" t="e">
        <f ca="1">OFFSET('[1]TS2010-2022raw DB'!$H$13,$C53-1,N$9-1) + OFFSET('[1]TS2010-2022raw DB'!$H$13,$C53-1,N$9-1+1)</f>
        <v>#VALUE!</v>
      </c>
      <c r="O53" t="e">
        <f ca="1">OFFSET('[1]TS2010-2022raw DB'!$H$13,$C53-1,O$9-1) + OFFSET('[1]TS2010-2022raw DB'!$H$13,$C53-1,O$9-1+1)</f>
        <v>#VALUE!</v>
      </c>
      <c r="P53" t="e">
        <f ca="1">+OFFSET('[1]TS2010-2022raw DB'!$H$13,$C53-1,P$9-1)+OFFSET('[1]TS2010-2022raw DB'!$H$13,$C53-1,P$9-1+1)+OFFSET('[1]TS2010-2022raw DB'!$H$13,$C53-1,P$9-1+2)</f>
        <v>#VALUE!</v>
      </c>
      <c r="Q53" t="e">
        <f ca="1">OFFSET('[1]TS2010-2022raw DB'!$H$13,$C53-1,Q$9-1)</f>
        <v>#VALUE!</v>
      </c>
      <c r="R53" t="e">
        <f t="shared" ca="1" si="21"/>
        <v>#VALUE!</v>
      </c>
      <c r="S53" t="e">
        <f t="shared" ca="1" si="22"/>
        <v>#VALUE!</v>
      </c>
      <c r="T53" t="e">
        <f t="shared" ca="1" si="23"/>
        <v>#VALUE!</v>
      </c>
      <c r="U53" t="e">
        <f ca="1" xml:space="preserve"> OFFSET('[1]TS2010-2022raw DB'!$H$13,$C53-1,U$9-1+4) + OFFSET('[1]TS2010-2022raw DB'!$H$13,$C53-1,U$9-1+5)+ OFFSET('[1]TS2010-2022raw DB'!$H$13,$C53-1,U$9-1+6) + OFFSET('[1]TS2010-2022raw DB'!$H$13,$C53-1,U$9-1+7)</f>
        <v>#VALUE!</v>
      </c>
    </row>
    <row r="54" spans="1:21" x14ac:dyDescent="0.3">
      <c r="A54">
        <v>43</v>
      </c>
      <c r="B54" t="e">
        <f ca="1">OFFSET('[1]TS2010-2022raw DB'!$B$13,$C54-1,0)</f>
        <v>#VALUE!</v>
      </c>
      <c r="C54" s="4" t="e">
        <f ca="1">IF(OFFSET('[1]TS2010-2022raw DB'!$F$12,C53+1,0),C53+2,C53+1)</f>
        <v>#VALUE!</v>
      </c>
      <c r="D54" s="21">
        <v>40480</v>
      </c>
      <c r="E54" t="e">
        <f ca="1">OFFSET('[1]TS2010-2022raw DB'!$A$13,$C54-1,0)</f>
        <v>#VALUE!</v>
      </c>
      <c r="G54" t="e">
        <f ca="1">OFFSET('[1]TS2010-2022raw DB'!$H$13,$C54-1,G$9-1)</f>
        <v>#VALUE!</v>
      </c>
      <c r="H54" t="e">
        <f ca="1">OFFSET('[1]TS2010-2022raw DB'!$H$13,$C54-1,H$9-1)</f>
        <v>#VALUE!</v>
      </c>
      <c r="I54" t="e">
        <f ca="1">OFFSET('[1]TS2010-2022raw DB'!$H$13,$C54-1,I$9-1)</f>
        <v>#VALUE!</v>
      </c>
      <c r="J54" t="e">
        <f ca="1">OFFSET('[1]TS2010-2022raw DB'!$H$13,$C54-1,J$9-1)</f>
        <v>#VALUE!</v>
      </c>
      <c r="K54" t="e">
        <f ca="1">OFFSET('[1]TS2010-2022raw DB'!$H$13,$C54-1,K$9-1)</f>
        <v>#VALUE!</v>
      </c>
      <c r="L54" t="e">
        <f ca="1">OFFSET('[1]TS2010-2022raw DB'!$H$13,$C54-1,L$9-1) + OFFSET('[1]TS2010-2022raw DB'!$H$13,$C54-1,L$9-1+1) + OFFSET('[1]TS2010-2022raw DB'!$H$13,$C54-1,L$9-1+2) + OFFSET('[1]TS2010-2022raw DB'!$H$13,$C54-1,L$9-1+3)+ OFFSET('[1]TS2010-2022raw DB'!$H$13,$C54-1,L$9-1+4)</f>
        <v>#VALUE!</v>
      </c>
      <c r="M54" t="e">
        <f ca="1">OFFSET('[1]TS2010-2022raw DB'!$H$13,$C54-1,M$9-1) + OFFSET('[1]TS2010-2022raw DB'!$H$13,$C54-1,M$9-1+1)</f>
        <v>#VALUE!</v>
      </c>
      <c r="N54" t="e">
        <f ca="1">OFFSET('[1]TS2010-2022raw DB'!$H$13,$C54-1,N$9-1) + OFFSET('[1]TS2010-2022raw DB'!$H$13,$C54-1,N$9-1+1)</f>
        <v>#VALUE!</v>
      </c>
      <c r="O54" t="e">
        <f ca="1">OFFSET('[1]TS2010-2022raw DB'!$H$13,$C54-1,O$9-1) + OFFSET('[1]TS2010-2022raw DB'!$H$13,$C54-1,O$9-1+1)</f>
        <v>#VALUE!</v>
      </c>
      <c r="P54" t="e">
        <f ca="1">+OFFSET('[1]TS2010-2022raw DB'!$H$13,$C54-1,P$9-1)+OFFSET('[1]TS2010-2022raw DB'!$H$13,$C54-1,P$9-1+1)+OFFSET('[1]TS2010-2022raw DB'!$H$13,$C54-1,P$9-1+2)</f>
        <v>#VALUE!</v>
      </c>
      <c r="Q54" t="e">
        <f ca="1">OFFSET('[1]TS2010-2022raw DB'!$H$13,$C54-1,Q$9-1)</f>
        <v>#VALUE!</v>
      </c>
      <c r="R54" t="e">
        <f t="shared" ca="1" si="21"/>
        <v>#VALUE!</v>
      </c>
      <c r="S54" t="e">
        <f t="shared" ca="1" si="22"/>
        <v>#VALUE!</v>
      </c>
      <c r="T54" t="e">
        <f t="shared" ca="1" si="23"/>
        <v>#VALUE!</v>
      </c>
      <c r="U54" t="e">
        <f ca="1" xml:space="preserve"> OFFSET('[1]TS2010-2022raw DB'!$H$13,$C54-1,U$9-1+4) + OFFSET('[1]TS2010-2022raw DB'!$H$13,$C54-1,U$9-1+5)+ OFFSET('[1]TS2010-2022raw DB'!$H$13,$C54-1,U$9-1+6) + OFFSET('[1]TS2010-2022raw DB'!$H$13,$C54-1,U$9-1+7)</f>
        <v>#VALUE!</v>
      </c>
    </row>
    <row r="55" spans="1:21" x14ac:dyDescent="0.3">
      <c r="A55">
        <v>44</v>
      </c>
      <c r="B55" t="e">
        <f ca="1">OFFSET('[1]TS2010-2022raw DB'!$B$13,$C55-1,0)</f>
        <v>#VALUE!</v>
      </c>
      <c r="C55" s="4" t="e">
        <f ca="1">IF(OFFSET('[1]TS2010-2022raw DB'!$F$12,C54+1,0),C54+2,C54+1)</f>
        <v>#VALUE!</v>
      </c>
      <c r="D55" s="21">
        <v>40487</v>
      </c>
      <c r="E55" t="e">
        <f ca="1">OFFSET('[1]TS2010-2022raw DB'!$A$13,$C55-1,0)</f>
        <v>#VALUE!</v>
      </c>
      <c r="G55" t="e">
        <f ca="1">OFFSET('[1]TS2010-2022raw DB'!$H$13,$C55-1,G$9-1)</f>
        <v>#VALUE!</v>
      </c>
      <c r="H55" t="e">
        <f ca="1">OFFSET('[1]TS2010-2022raw DB'!$H$13,$C55-1,H$9-1)</f>
        <v>#VALUE!</v>
      </c>
      <c r="I55" t="e">
        <f ca="1">OFFSET('[1]TS2010-2022raw DB'!$H$13,$C55-1,I$9-1)</f>
        <v>#VALUE!</v>
      </c>
      <c r="J55" t="e">
        <f ca="1">OFFSET('[1]TS2010-2022raw DB'!$H$13,$C55-1,J$9-1)</f>
        <v>#VALUE!</v>
      </c>
      <c r="K55" t="e">
        <f ca="1">OFFSET('[1]TS2010-2022raw DB'!$H$13,$C55-1,K$9-1)</f>
        <v>#VALUE!</v>
      </c>
      <c r="L55" t="e">
        <f ca="1">OFFSET('[1]TS2010-2022raw DB'!$H$13,$C55-1,L$9-1) + OFFSET('[1]TS2010-2022raw DB'!$H$13,$C55-1,L$9-1+1) + OFFSET('[1]TS2010-2022raw DB'!$H$13,$C55-1,L$9-1+2) + OFFSET('[1]TS2010-2022raw DB'!$H$13,$C55-1,L$9-1+3)+ OFFSET('[1]TS2010-2022raw DB'!$H$13,$C55-1,L$9-1+4)</f>
        <v>#VALUE!</v>
      </c>
      <c r="M55" t="e">
        <f ca="1">OFFSET('[1]TS2010-2022raw DB'!$H$13,$C55-1,M$9-1) + OFFSET('[1]TS2010-2022raw DB'!$H$13,$C55-1,M$9-1+1)</f>
        <v>#VALUE!</v>
      </c>
      <c r="N55" t="e">
        <f ca="1">OFFSET('[1]TS2010-2022raw DB'!$H$13,$C55-1,N$9-1) + OFFSET('[1]TS2010-2022raw DB'!$H$13,$C55-1,N$9-1+1)</f>
        <v>#VALUE!</v>
      </c>
      <c r="O55" t="e">
        <f ca="1">OFFSET('[1]TS2010-2022raw DB'!$H$13,$C55-1,O$9-1) + OFFSET('[1]TS2010-2022raw DB'!$H$13,$C55-1,O$9-1+1)</f>
        <v>#VALUE!</v>
      </c>
      <c r="P55" t="e">
        <f ca="1">+OFFSET('[1]TS2010-2022raw DB'!$H$13,$C55-1,P$9-1)+OFFSET('[1]TS2010-2022raw DB'!$H$13,$C55-1,P$9-1+1)+OFFSET('[1]TS2010-2022raw DB'!$H$13,$C55-1,P$9-1+2)</f>
        <v>#VALUE!</v>
      </c>
      <c r="Q55" t="e">
        <f ca="1">OFFSET('[1]TS2010-2022raw DB'!$H$13,$C55-1,Q$9-1)</f>
        <v>#VALUE!</v>
      </c>
      <c r="R55" t="e">
        <f t="shared" ca="1" si="21"/>
        <v>#VALUE!</v>
      </c>
      <c r="S55" t="e">
        <f t="shared" ca="1" si="22"/>
        <v>#VALUE!</v>
      </c>
      <c r="T55" t="e">
        <f t="shared" ca="1" si="23"/>
        <v>#VALUE!</v>
      </c>
      <c r="U55" t="e">
        <f ca="1" xml:space="preserve"> OFFSET('[1]TS2010-2022raw DB'!$H$13,$C55-1,U$9-1+4) + OFFSET('[1]TS2010-2022raw DB'!$H$13,$C55-1,U$9-1+5)+ OFFSET('[1]TS2010-2022raw DB'!$H$13,$C55-1,U$9-1+6) + OFFSET('[1]TS2010-2022raw DB'!$H$13,$C55-1,U$9-1+7)</f>
        <v>#VALUE!</v>
      </c>
    </row>
    <row r="56" spans="1:21" x14ac:dyDescent="0.3">
      <c r="A56">
        <v>45</v>
      </c>
      <c r="B56" t="e">
        <f ca="1">OFFSET('[1]TS2010-2022raw DB'!$B$13,$C56-1,0)</f>
        <v>#VALUE!</v>
      </c>
      <c r="C56" s="4" t="e">
        <f ca="1">IF(OFFSET('[1]TS2010-2022raw DB'!$F$12,C55+1,0),C55+2,C55+1)</f>
        <v>#VALUE!</v>
      </c>
      <c r="D56" s="21">
        <v>40494</v>
      </c>
      <c r="E56" t="e">
        <f ca="1">OFFSET('[1]TS2010-2022raw DB'!$A$13,$C56-1,0)</f>
        <v>#VALUE!</v>
      </c>
      <c r="F56" t="s">
        <v>75</v>
      </c>
      <c r="G56" t="e">
        <f ca="1">OFFSET('[1]TS2010-2022raw DB'!$H$13,$C56-1,G$9-1)</f>
        <v>#VALUE!</v>
      </c>
      <c r="H56" t="e">
        <f ca="1">OFFSET('[1]TS2010-2022raw DB'!$H$13,$C56-1,H$9-1)</f>
        <v>#VALUE!</v>
      </c>
      <c r="I56" t="e">
        <f ca="1">OFFSET('[1]TS2010-2022raw DB'!$H$13,$C56-1,I$9-1)</f>
        <v>#VALUE!</v>
      </c>
      <c r="J56" t="e">
        <f ca="1">OFFSET('[1]TS2010-2022raw DB'!$H$13,$C56-1,J$9-1)</f>
        <v>#VALUE!</v>
      </c>
      <c r="K56" t="e">
        <f ca="1">OFFSET('[1]TS2010-2022raw DB'!$H$13,$C56-1,K$9-1)</f>
        <v>#VALUE!</v>
      </c>
      <c r="L56" t="e">
        <f ca="1">OFFSET('[1]TS2010-2022raw DB'!$H$13,$C56-1,L$9-1) + OFFSET('[1]TS2010-2022raw DB'!$H$13,$C56-1,L$9-1+1) + OFFSET('[1]TS2010-2022raw DB'!$H$13,$C56-1,L$9-1+2) + OFFSET('[1]TS2010-2022raw DB'!$H$13,$C56-1,L$9-1+3)+ OFFSET('[1]TS2010-2022raw DB'!$H$13,$C56-1,L$9-1+4)</f>
        <v>#VALUE!</v>
      </c>
      <c r="M56" t="e">
        <f ca="1">OFFSET('[1]TS2010-2022raw DB'!$H$13,$C56-1,M$9-1) + OFFSET('[1]TS2010-2022raw DB'!$H$13,$C56-1,M$9-1+1)</f>
        <v>#VALUE!</v>
      </c>
      <c r="N56" t="e">
        <f ca="1">OFFSET('[1]TS2010-2022raw DB'!$H$13,$C56-1,N$9-1) + OFFSET('[1]TS2010-2022raw DB'!$H$13,$C56-1,N$9-1+1)</f>
        <v>#VALUE!</v>
      </c>
      <c r="O56" t="e">
        <f ca="1">OFFSET('[1]TS2010-2022raw DB'!$H$13,$C56-1,O$9-1) + OFFSET('[1]TS2010-2022raw DB'!$H$13,$C56-1,O$9-1+1)</f>
        <v>#VALUE!</v>
      </c>
      <c r="P56" t="e">
        <f ca="1">+OFFSET('[1]TS2010-2022raw DB'!$H$13,$C56-1,P$9-1)+OFFSET('[1]TS2010-2022raw DB'!$H$13,$C56-1,P$9-1+1)+OFFSET('[1]TS2010-2022raw DB'!$H$13,$C56-1,P$9-1+2)</f>
        <v>#VALUE!</v>
      </c>
      <c r="Q56" t="e">
        <f ca="1">OFFSET('[1]TS2010-2022raw DB'!$H$13,$C56-1,Q$9-1)</f>
        <v>#VALUE!</v>
      </c>
      <c r="R56" t="e">
        <f t="shared" ca="1" si="21"/>
        <v>#VALUE!</v>
      </c>
      <c r="S56" t="e">
        <f t="shared" ca="1" si="22"/>
        <v>#VALUE!</v>
      </c>
      <c r="T56" t="e">
        <f t="shared" ca="1" si="23"/>
        <v>#VALUE!</v>
      </c>
      <c r="U56" t="e">
        <f ca="1" xml:space="preserve"> OFFSET('[1]TS2010-2022raw DB'!$H$13,$C56-1,U$9-1+4) + OFFSET('[1]TS2010-2022raw DB'!$H$13,$C56-1,U$9-1+5)+ OFFSET('[1]TS2010-2022raw DB'!$H$13,$C56-1,U$9-1+6) + OFFSET('[1]TS2010-2022raw DB'!$H$13,$C56-1,U$9-1+7)</f>
        <v>#VALUE!</v>
      </c>
    </row>
    <row r="57" spans="1:21" x14ac:dyDescent="0.3">
      <c r="A57">
        <v>46</v>
      </c>
      <c r="B57" t="e">
        <f ca="1">OFFSET('[1]TS2010-2022raw DB'!$B$13,$C57-1,0)</f>
        <v>#VALUE!</v>
      </c>
      <c r="C57" s="4" t="e">
        <f ca="1">IF(OFFSET('[1]TS2010-2022raw DB'!$F$12,C56+1,0),C56+2,C56+1)</f>
        <v>#VALUE!</v>
      </c>
      <c r="D57" s="21">
        <v>40501</v>
      </c>
      <c r="E57" t="e">
        <f ca="1">OFFSET('[1]TS2010-2022raw DB'!$A$13,$C57-1,0)</f>
        <v>#VALUE!</v>
      </c>
      <c r="G57" t="e">
        <f ca="1">OFFSET('[1]TS2010-2022raw DB'!$H$13,$C57-1,G$9-1)</f>
        <v>#VALUE!</v>
      </c>
      <c r="H57" t="e">
        <f ca="1">OFFSET('[1]TS2010-2022raw DB'!$H$13,$C57-1,H$9-1)</f>
        <v>#VALUE!</v>
      </c>
      <c r="I57" t="e">
        <f ca="1">OFFSET('[1]TS2010-2022raw DB'!$H$13,$C57-1,I$9-1)</f>
        <v>#VALUE!</v>
      </c>
      <c r="J57" t="e">
        <f ca="1">OFFSET('[1]TS2010-2022raw DB'!$H$13,$C57-1,J$9-1)</f>
        <v>#VALUE!</v>
      </c>
      <c r="K57" t="e">
        <f ca="1">OFFSET('[1]TS2010-2022raw DB'!$H$13,$C57-1,K$9-1)</f>
        <v>#VALUE!</v>
      </c>
      <c r="L57" t="e">
        <f ca="1">OFFSET('[1]TS2010-2022raw DB'!$H$13,$C57-1,L$9-1) + OFFSET('[1]TS2010-2022raw DB'!$H$13,$C57-1,L$9-1+1) + OFFSET('[1]TS2010-2022raw DB'!$H$13,$C57-1,L$9-1+2) + OFFSET('[1]TS2010-2022raw DB'!$H$13,$C57-1,L$9-1+3)+ OFFSET('[1]TS2010-2022raw DB'!$H$13,$C57-1,L$9-1+4)</f>
        <v>#VALUE!</v>
      </c>
      <c r="M57" t="e">
        <f ca="1">OFFSET('[1]TS2010-2022raw DB'!$H$13,$C57-1,M$9-1) + OFFSET('[1]TS2010-2022raw DB'!$H$13,$C57-1,M$9-1+1)</f>
        <v>#VALUE!</v>
      </c>
      <c r="N57" t="e">
        <f ca="1">OFFSET('[1]TS2010-2022raw DB'!$H$13,$C57-1,N$9-1) + OFFSET('[1]TS2010-2022raw DB'!$H$13,$C57-1,N$9-1+1)</f>
        <v>#VALUE!</v>
      </c>
      <c r="O57" t="e">
        <f ca="1">OFFSET('[1]TS2010-2022raw DB'!$H$13,$C57-1,O$9-1) + OFFSET('[1]TS2010-2022raw DB'!$H$13,$C57-1,O$9-1+1)</f>
        <v>#VALUE!</v>
      </c>
      <c r="P57" t="e">
        <f ca="1">+OFFSET('[1]TS2010-2022raw DB'!$H$13,$C57-1,P$9-1)+OFFSET('[1]TS2010-2022raw DB'!$H$13,$C57-1,P$9-1+1)+OFFSET('[1]TS2010-2022raw DB'!$H$13,$C57-1,P$9-1+2)</f>
        <v>#VALUE!</v>
      </c>
      <c r="Q57" t="e">
        <f ca="1">OFFSET('[1]TS2010-2022raw DB'!$H$13,$C57-1,Q$9-1)</f>
        <v>#VALUE!</v>
      </c>
      <c r="R57" t="e">
        <f t="shared" ca="1" si="21"/>
        <v>#VALUE!</v>
      </c>
      <c r="S57" t="e">
        <f t="shared" ca="1" si="22"/>
        <v>#VALUE!</v>
      </c>
      <c r="T57" t="e">
        <f t="shared" ca="1" si="23"/>
        <v>#VALUE!</v>
      </c>
      <c r="U57" t="e">
        <f ca="1" xml:space="preserve"> OFFSET('[1]TS2010-2022raw DB'!$H$13,$C57-1,U$9-1+4) + OFFSET('[1]TS2010-2022raw DB'!$H$13,$C57-1,U$9-1+5)+ OFFSET('[1]TS2010-2022raw DB'!$H$13,$C57-1,U$9-1+6) + OFFSET('[1]TS2010-2022raw DB'!$H$13,$C57-1,U$9-1+7)</f>
        <v>#VALUE!</v>
      </c>
    </row>
    <row r="58" spans="1:21" x14ac:dyDescent="0.3">
      <c r="A58">
        <v>47</v>
      </c>
      <c r="B58" t="e">
        <f ca="1">OFFSET('[1]TS2010-2022raw DB'!$B$13,$C58-1,0)</f>
        <v>#VALUE!</v>
      </c>
      <c r="C58" s="4" t="e">
        <f ca="1">IF(OFFSET('[1]TS2010-2022raw DB'!$F$12,C57+1,0),C57+2,C57+1)</f>
        <v>#VALUE!</v>
      </c>
      <c r="D58" s="21">
        <v>40508</v>
      </c>
      <c r="E58" t="e">
        <f ca="1">OFFSET('[1]TS2010-2022raw DB'!$A$13,$C58-1,0)</f>
        <v>#VALUE!</v>
      </c>
      <c r="G58" t="e">
        <f ca="1">OFFSET('[1]TS2010-2022raw DB'!$H$13,$C58-1,G$9-1)</f>
        <v>#VALUE!</v>
      </c>
      <c r="H58" t="e">
        <f ca="1">OFFSET('[1]TS2010-2022raw DB'!$H$13,$C58-1,H$9-1)</f>
        <v>#VALUE!</v>
      </c>
      <c r="I58" t="e">
        <f ca="1">OFFSET('[1]TS2010-2022raw DB'!$H$13,$C58-1,I$9-1)</f>
        <v>#VALUE!</v>
      </c>
      <c r="J58" t="e">
        <f ca="1">OFFSET('[1]TS2010-2022raw DB'!$H$13,$C58-1,J$9-1)</f>
        <v>#VALUE!</v>
      </c>
      <c r="K58" t="e">
        <f ca="1">OFFSET('[1]TS2010-2022raw DB'!$H$13,$C58-1,K$9-1)</f>
        <v>#VALUE!</v>
      </c>
      <c r="L58" t="e">
        <f ca="1">OFFSET('[1]TS2010-2022raw DB'!$H$13,$C58-1,L$9-1) + OFFSET('[1]TS2010-2022raw DB'!$H$13,$C58-1,L$9-1+1) + OFFSET('[1]TS2010-2022raw DB'!$H$13,$C58-1,L$9-1+2) + OFFSET('[1]TS2010-2022raw DB'!$H$13,$C58-1,L$9-1+3)+ OFFSET('[1]TS2010-2022raw DB'!$H$13,$C58-1,L$9-1+4)</f>
        <v>#VALUE!</v>
      </c>
      <c r="M58" t="e">
        <f ca="1">OFFSET('[1]TS2010-2022raw DB'!$H$13,$C58-1,M$9-1) + OFFSET('[1]TS2010-2022raw DB'!$H$13,$C58-1,M$9-1+1)</f>
        <v>#VALUE!</v>
      </c>
      <c r="N58" t="e">
        <f ca="1">OFFSET('[1]TS2010-2022raw DB'!$H$13,$C58-1,N$9-1) + OFFSET('[1]TS2010-2022raw DB'!$H$13,$C58-1,N$9-1+1)</f>
        <v>#VALUE!</v>
      </c>
      <c r="O58" t="e">
        <f ca="1">OFFSET('[1]TS2010-2022raw DB'!$H$13,$C58-1,O$9-1) + OFFSET('[1]TS2010-2022raw DB'!$H$13,$C58-1,O$9-1+1)</f>
        <v>#VALUE!</v>
      </c>
      <c r="P58" t="e">
        <f ca="1">+OFFSET('[1]TS2010-2022raw DB'!$H$13,$C58-1,P$9-1)+OFFSET('[1]TS2010-2022raw DB'!$H$13,$C58-1,P$9-1+1)+OFFSET('[1]TS2010-2022raw DB'!$H$13,$C58-1,P$9-1+2)</f>
        <v>#VALUE!</v>
      </c>
      <c r="Q58" t="e">
        <f ca="1">OFFSET('[1]TS2010-2022raw DB'!$H$13,$C58-1,Q$9-1)</f>
        <v>#VALUE!</v>
      </c>
      <c r="R58" t="e">
        <f t="shared" ca="1" si="21"/>
        <v>#VALUE!</v>
      </c>
      <c r="S58" t="e">
        <f t="shared" ca="1" si="22"/>
        <v>#VALUE!</v>
      </c>
      <c r="T58" t="e">
        <f t="shared" ca="1" si="23"/>
        <v>#VALUE!</v>
      </c>
      <c r="U58" t="e">
        <f ca="1" xml:space="preserve"> OFFSET('[1]TS2010-2022raw DB'!$H$13,$C58-1,U$9-1+4) + OFFSET('[1]TS2010-2022raw DB'!$H$13,$C58-1,U$9-1+5)+ OFFSET('[1]TS2010-2022raw DB'!$H$13,$C58-1,U$9-1+6) + OFFSET('[1]TS2010-2022raw DB'!$H$13,$C58-1,U$9-1+7)</f>
        <v>#VALUE!</v>
      </c>
    </row>
    <row r="59" spans="1:21" x14ac:dyDescent="0.3">
      <c r="A59">
        <v>48</v>
      </c>
      <c r="B59" t="e">
        <f ca="1">OFFSET('[1]TS2010-2022raw DB'!$B$13,$C59-1,0)</f>
        <v>#VALUE!</v>
      </c>
      <c r="C59" s="4" t="e">
        <f ca="1">IF(OFFSET('[1]TS2010-2022raw DB'!$F$12,C58+1,0),C58+2,C58+1)</f>
        <v>#VALUE!</v>
      </c>
      <c r="D59" s="21">
        <v>40515</v>
      </c>
      <c r="E59" t="e">
        <f ca="1">OFFSET('[1]TS2010-2022raw DB'!$A$13,$C59-1,0)</f>
        <v>#VALUE!</v>
      </c>
      <c r="G59" t="e">
        <f ca="1">OFFSET('[1]TS2010-2022raw DB'!$H$13,$C59-1,G$9-1)</f>
        <v>#VALUE!</v>
      </c>
      <c r="H59" t="e">
        <f ca="1">OFFSET('[1]TS2010-2022raw DB'!$H$13,$C59-1,H$9-1)</f>
        <v>#VALUE!</v>
      </c>
      <c r="I59" t="e">
        <f ca="1">OFFSET('[1]TS2010-2022raw DB'!$H$13,$C59-1,I$9-1)</f>
        <v>#VALUE!</v>
      </c>
      <c r="J59" t="e">
        <f ca="1">OFFSET('[1]TS2010-2022raw DB'!$H$13,$C59-1,J$9-1)</f>
        <v>#VALUE!</v>
      </c>
      <c r="K59" t="e">
        <f ca="1">OFFSET('[1]TS2010-2022raw DB'!$H$13,$C59-1,K$9-1)</f>
        <v>#VALUE!</v>
      </c>
      <c r="L59" t="e">
        <f ca="1">OFFSET('[1]TS2010-2022raw DB'!$H$13,$C59-1,L$9-1) + OFFSET('[1]TS2010-2022raw DB'!$H$13,$C59-1,L$9-1+1) + OFFSET('[1]TS2010-2022raw DB'!$H$13,$C59-1,L$9-1+2) + OFFSET('[1]TS2010-2022raw DB'!$H$13,$C59-1,L$9-1+3)+ OFFSET('[1]TS2010-2022raw DB'!$H$13,$C59-1,L$9-1+4)</f>
        <v>#VALUE!</v>
      </c>
      <c r="M59" t="e">
        <f ca="1">OFFSET('[1]TS2010-2022raw DB'!$H$13,$C59-1,M$9-1) + OFFSET('[1]TS2010-2022raw DB'!$H$13,$C59-1,M$9-1+1)</f>
        <v>#VALUE!</v>
      </c>
      <c r="N59" t="e">
        <f ca="1">OFFSET('[1]TS2010-2022raw DB'!$H$13,$C59-1,N$9-1) + OFFSET('[1]TS2010-2022raw DB'!$H$13,$C59-1,N$9-1+1)</f>
        <v>#VALUE!</v>
      </c>
      <c r="O59" t="e">
        <f ca="1">OFFSET('[1]TS2010-2022raw DB'!$H$13,$C59-1,O$9-1) + OFFSET('[1]TS2010-2022raw DB'!$H$13,$C59-1,O$9-1+1)</f>
        <v>#VALUE!</v>
      </c>
      <c r="P59" t="e">
        <f ca="1">+OFFSET('[1]TS2010-2022raw DB'!$H$13,$C59-1,P$9-1)+OFFSET('[1]TS2010-2022raw DB'!$H$13,$C59-1,P$9-1+1)+OFFSET('[1]TS2010-2022raw DB'!$H$13,$C59-1,P$9-1+2)</f>
        <v>#VALUE!</v>
      </c>
      <c r="Q59" t="e">
        <f ca="1">OFFSET('[1]TS2010-2022raw DB'!$H$13,$C59-1,Q$9-1)</f>
        <v>#VALUE!</v>
      </c>
      <c r="R59" t="e">
        <f t="shared" ca="1" si="21"/>
        <v>#VALUE!</v>
      </c>
      <c r="S59" t="e">
        <f t="shared" ca="1" si="22"/>
        <v>#VALUE!</v>
      </c>
      <c r="T59" t="e">
        <f t="shared" ca="1" si="23"/>
        <v>#VALUE!</v>
      </c>
      <c r="U59" t="e">
        <f ca="1" xml:space="preserve"> OFFSET('[1]TS2010-2022raw DB'!$H$13,$C59-1,U$9-1+4) + OFFSET('[1]TS2010-2022raw DB'!$H$13,$C59-1,U$9-1+5)+ OFFSET('[1]TS2010-2022raw DB'!$H$13,$C59-1,U$9-1+6) + OFFSET('[1]TS2010-2022raw DB'!$H$13,$C59-1,U$9-1+7)</f>
        <v>#VALUE!</v>
      </c>
    </row>
    <row r="60" spans="1:21" x14ac:dyDescent="0.3">
      <c r="A60">
        <v>49</v>
      </c>
      <c r="B60" t="e">
        <f ca="1">OFFSET('[1]TS2010-2022raw DB'!$B$13,$C60-1,0)</f>
        <v>#VALUE!</v>
      </c>
      <c r="C60" s="4" t="e">
        <f ca="1">IF(OFFSET('[1]TS2010-2022raw DB'!$F$12,C59+1,0),C59+2,C59+1)</f>
        <v>#VALUE!</v>
      </c>
      <c r="D60" s="21">
        <v>40522</v>
      </c>
      <c r="E60" t="e">
        <f ca="1">OFFSET('[1]TS2010-2022raw DB'!$A$13,$C60-1,0)</f>
        <v>#VALUE!</v>
      </c>
      <c r="G60" t="e">
        <f ca="1">OFFSET('[1]TS2010-2022raw DB'!$H$13,$C60-1,G$9-1)</f>
        <v>#VALUE!</v>
      </c>
      <c r="H60" t="e">
        <f ca="1">OFFSET('[1]TS2010-2022raw DB'!$H$13,$C60-1,H$9-1)</f>
        <v>#VALUE!</v>
      </c>
      <c r="I60" t="e">
        <f ca="1">OFFSET('[1]TS2010-2022raw DB'!$H$13,$C60-1,I$9-1)</f>
        <v>#VALUE!</v>
      </c>
      <c r="J60" t="e">
        <f ca="1">OFFSET('[1]TS2010-2022raw DB'!$H$13,$C60-1,J$9-1)</f>
        <v>#VALUE!</v>
      </c>
      <c r="K60" t="e">
        <f ca="1">OFFSET('[1]TS2010-2022raw DB'!$H$13,$C60-1,K$9-1)</f>
        <v>#VALUE!</v>
      </c>
      <c r="L60" t="e">
        <f ca="1">OFFSET('[1]TS2010-2022raw DB'!$H$13,$C60-1,L$9-1) + OFFSET('[1]TS2010-2022raw DB'!$H$13,$C60-1,L$9-1+1) + OFFSET('[1]TS2010-2022raw DB'!$H$13,$C60-1,L$9-1+2) + OFFSET('[1]TS2010-2022raw DB'!$H$13,$C60-1,L$9-1+3)+ OFFSET('[1]TS2010-2022raw DB'!$H$13,$C60-1,L$9-1+4)</f>
        <v>#VALUE!</v>
      </c>
      <c r="M60" t="e">
        <f ca="1">OFFSET('[1]TS2010-2022raw DB'!$H$13,$C60-1,M$9-1) + OFFSET('[1]TS2010-2022raw DB'!$H$13,$C60-1,M$9-1+1)</f>
        <v>#VALUE!</v>
      </c>
      <c r="N60" t="e">
        <f ca="1">OFFSET('[1]TS2010-2022raw DB'!$H$13,$C60-1,N$9-1) + OFFSET('[1]TS2010-2022raw DB'!$H$13,$C60-1,N$9-1+1)</f>
        <v>#VALUE!</v>
      </c>
      <c r="O60" t="e">
        <f ca="1">OFFSET('[1]TS2010-2022raw DB'!$H$13,$C60-1,O$9-1) + OFFSET('[1]TS2010-2022raw DB'!$H$13,$C60-1,O$9-1+1)</f>
        <v>#VALUE!</v>
      </c>
      <c r="P60" t="e">
        <f ca="1">+OFFSET('[1]TS2010-2022raw DB'!$H$13,$C60-1,P$9-1)+OFFSET('[1]TS2010-2022raw DB'!$H$13,$C60-1,P$9-1+1)+OFFSET('[1]TS2010-2022raw DB'!$H$13,$C60-1,P$9-1+2)</f>
        <v>#VALUE!</v>
      </c>
      <c r="Q60" t="e">
        <f ca="1">OFFSET('[1]TS2010-2022raw DB'!$H$13,$C60-1,Q$9-1)</f>
        <v>#VALUE!</v>
      </c>
      <c r="R60" t="e">
        <f t="shared" ca="1" si="21"/>
        <v>#VALUE!</v>
      </c>
      <c r="S60" t="e">
        <f t="shared" ca="1" si="22"/>
        <v>#VALUE!</v>
      </c>
      <c r="T60" t="e">
        <f t="shared" ca="1" si="23"/>
        <v>#VALUE!</v>
      </c>
      <c r="U60" t="e">
        <f ca="1" xml:space="preserve"> OFFSET('[1]TS2010-2022raw DB'!$H$13,$C60-1,U$9-1+4) + OFFSET('[1]TS2010-2022raw DB'!$H$13,$C60-1,U$9-1+5)+ OFFSET('[1]TS2010-2022raw DB'!$H$13,$C60-1,U$9-1+6) + OFFSET('[1]TS2010-2022raw DB'!$H$13,$C60-1,U$9-1+7)</f>
        <v>#VALUE!</v>
      </c>
    </row>
    <row r="61" spans="1:21" x14ac:dyDescent="0.3">
      <c r="A61">
        <v>50</v>
      </c>
      <c r="B61" t="e">
        <f ca="1">OFFSET('[1]TS2010-2022raw DB'!$B$13,$C61-1,0)</f>
        <v>#VALUE!</v>
      </c>
      <c r="C61" s="4" t="e">
        <f ca="1">IF(OFFSET('[1]TS2010-2022raw DB'!$F$12,C60+1,0),C60+2,C60+1)</f>
        <v>#VALUE!</v>
      </c>
      <c r="D61" s="21">
        <v>40529</v>
      </c>
      <c r="E61" t="e">
        <f ca="1">OFFSET('[1]TS2010-2022raw DB'!$A$13,$C61-1,0)</f>
        <v>#VALUE!</v>
      </c>
      <c r="G61" t="e">
        <f ca="1">OFFSET('[1]TS2010-2022raw DB'!$H$13,$C61-1,G$9-1)</f>
        <v>#VALUE!</v>
      </c>
      <c r="H61" t="e">
        <f ca="1">OFFSET('[1]TS2010-2022raw DB'!$H$13,$C61-1,H$9-1)</f>
        <v>#VALUE!</v>
      </c>
      <c r="I61" t="e">
        <f ca="1">OFFSET('[1]TS2010-2022raw DB'!$H$13,$C61-1,I$9-1)</f>
        <v>#VALUE!</v>
      </c>
      <c r="J61" t="e">
        <f ca="1">OFFSET('[1]TS2010-2022raw DB'!$H$13,$C61-1,J$9-1)</f>
        <v>#VALUE!</v>
      </c>
      <c r="K61" t="e">
        <f ca="1">OFFSET('[1]TS2010-2022raw DB'!$H$13,$C61-1,K$9-1)</f>
        <v>#VALUE!</v>
      </c>
      <c r="L61" t="e">
        <f ca="1">OFFSET('[1]TS2010-2022raw DB'!$H$13,$C61-1,L$9-1) + OFFSET('[1]TS2010-2022raw DB'!$H$13,$C61-1,L$9-1+1) + OFFSET('[1]TS2010-2022raw DB'!$H$13,$C61-1,L$9-1+2) + OFFSET('[1]TS2010-2022raw DB'!$H$13,$C61-1,L$9-1+3)+ OFFSET('[1]TS2010-2022raw DB'!$H$13,$C61-1,L$9-1+4)</f>
        <v>#VALUE!</v>
      </c>
      <c r="M61" t="e">
        <f ca="1">OFFSET('[1]TS2010-2022raw DB'!$H$13,$C61-1,M$9-1) + OFFSET('[1]TS2010-2022raw DB'!$H$13,$C61-1,M$9-1+1)</f>
        <v>#VALUE!</v>
      </c>
      <c r="N61" t="e">
        <f ca="1">OFFSET('[1]TS2010-2022raw DB'!$H$13,$C61-1,N$9-1) + OFFSET('[1]TS2010-2022raw DB'!$H$13,$C61-1,N$9-1+1)</f>
        <v>#VALUE!</v>
      </c>
      <c r="O61" t="e">
        <f ca="1">OFFSET('[1]TS2010-2022raw DB'!$H$13,$C61-1,O$9-1) + OFFSET('[1]TS2010-2022raw DB'!$H$13,$C61-1,O$9-1+1)</f>
        <v>#VALUE!</v>
      </c>
      <c r="P61" t="e">
        <f ca="1">+OFFSET('[1]TS2010-2022raw DB'!$H$13,$C61-1,P$9-1)+OFFSET('[1]TS2010-2022raw DB'!$H$13,$C61-1,P$9-1+1)+OFFSET('[1]TS2010-2022raw DB'!$H$13,$C61-1,P$9-1+2)</f>
        <v>#VALUE!</v>
      </c>
      <c r="Q61" t="e">
        <f ca="1">OFFSET('[1]TS2010-2022raw DB'!$H$13,$C61-1,Q$9-1)</f>
        <v>#VALUE!</v>
      </c>
      <c r="R61" t="e">
        <f t="shared" ca="1" si="21"/>
        <v>#VALUE!</v>
      </c>
      <c r="S61" t="e">
        <f t="shared" ca="1" si="22"/>
        <v>#VALUE!</v>
      </c>
      <c r="T61" t="e">
        <f t="shared" ca="1" si="23"/>
        <v>#VALUE!</v>
      </c>
      <c r="U61" t="e">
        <f ca="1" xml:space="preserve"> OFFSET('[1]TS2010-2022raw DB'!$H$13,$C61-1,U$9-1+4) + OFFSET('[1]TS2010-2022raw DB'!$H$13,$C61-1,U$9-1+5)+ OFFSET('[1]TS2010-2022raw DB'!$H$13,$C61-1,U$9-1+6) + OFFSET('[1]TS2010-2022raw DB'!$H$13,$C61-1,U$9-1+7)</f>
        <v>#VALUE!</v>
      </c>
    </row>
    <row r="62" spans="1:21" x14ac:dyDescent="0.3">
      <c r="A62">
        <v>51</v>
      </c>
      <c r="B62" t="e">
        <f ca="1">OFFSET('[1]TS2010-2022raw DB'!$B$13,$C62-1,0)</f>
        <v>#VALUE!</v>
      </c>
      <c r="C62" s="4" t="e">
        <f ca="1">IF(OFFSET('[1]TS2010-2022raw DB'!$F$12,C61+1,0),C61+2,C61+1)</f>
        <v>#VALUE!</v>
      </c>
      <c r="D62" s="21">
        <v>40536</v>
      </c>
      <c r="E62" t="e">
        <f ca="1">OFFSET('[1]TS2010-2022raw DB'!$A$13,$C62-1,0)</f>
        <v>#VALUE!</v>
      </c>
      <c r="G62" t="e">
        <f ca="1">OFFSET('[1]TS2010-2022raw DB'!$H$13,$C62-1,G$9-1)</f>
        <v>#VALUE!</v>
      </c>
      <c r="H62" t="e">
        <f ca="1">OFFSET('[1]TS2010-2022raw DB'!$H$13,$C62-1,H$9-1)</f>
        <v>#VALUE!</v>
      </c>
      <c r="I62" t="e">
        <f ca="1">OFFSET('[1]TS2010-2022raw DB'!$H$13,$C62-1,I$9-1)</f>
        <v>#VALUE!</v>
      </c>
      <c r="J62" t="e">
        <f ca="1">OFFSET('[1]TS2010-2022raw DB'!$H$13,$C62-1,J$9-1)</f>
        <v>#VALUE!</v>
      </c>
      <c r="K62" t="e">
        <f ca="1">OFFSET('[1]TS2010-2022raw DB'!$H$13,$C62-1,K$9-1)</f>
        <v>#VALUE!</v>
      </c>
      <c r="L62" t="e">
        <f ca="1">OFFSET('[1]TS2010-2022raw DB'!$H$13,$C62-1,L$9-1) + OFFSET('[1]TS2010-2022raw DB'!$H$13,$C62-1,L$9-1+1) + OFFSET('[1]TS2010-2022raw DB'!$H$13,$C62-1,L$9-1+2) + OFFSET('[1]TS2010-2022raw DB'!$H$13,$C62-1,L$9-1+3)+ OFFSET('[1]TS2010-2022raw DB'!$H$13,$C62-1,L$9-1+4)</f>
        <v>#VALUE!</v>
      </c>
      <c r="M62" t="e">
        <f ca="1">OFFSET('[1]TS2010-2022raw DB'!$H$13,$C62-1,M$9-1) + OFFSET('[1]TS2010-2022raw DB'!$H$13,$C62-1,M$9-1+1)</f>
        <v>#VALUE!</v>
      </c>
      <c r="N62" t="e">
        <f ca="1">OFFSET('[1]TS2010-2022raw DB'!$H$13,$C62-1,N$9-1) + OFFSET('[1]TS2010-2022raw DB'!$H$13,$C62-1,N$9-1+1)</f>
        <v>#VALUE!</v>
      </c>
      <c r="O62" t="e">
        <f ca="1">OFFSET('[1]TS2010-2022raw DB'!$H$13,$C62-1,O$9-1) + OFFSET('[1]TS2010-2022raw DB'!$H$13,$C62-1,O$9-1+1)</f>
        <v>#VALUE!</v>
      </c>
      <c r="P62" t="e">
        <f ca="1">+OFFSET('[1]TS2010-2022raw DB'!$H$13,$C62-1,P$9-1)+OFFSET('[1]TS2010-2022raw DB'!$H$13,$C62-1,P$9-1+1)+OFFSET('[1]TS2010-2022raw DB'!$H$13,$C62-1,P$9-1+2)</f>
        <v>#VALUE!</v>
      </c>
      <c r="Q62" t="e">
        <f ca="1">OFFSET('[1]TS2010-2022raw DB'!$H$13,$C62-1,Q$9-1)</f>
        <v>#VALUE!</v>
      </c>
      <c r="R62" t="e">
        <f t="shared" ca="1" si="21"/>
        <v>#VALUE!</v>
      </c>
      <c r="S62" t="e">
        <f t="shared" ca="1" si="22"/>
        <v>#VALUE!</v>
      </c>
      <c r="T62" t="e">
        <f t="shared" ca="1" si="23"/>
        <v>#VALUE!</v>
      </c>
      <c r="U62" t="e">
        <f ca="1" xml:space="preserve"> OFFSET('[1]TS2010-2022raw DB'!$H$13,$C62-1,U$9-1+4) + OFFSET('[1]TS2010-2022raw DB'!$H$13,$C62-1,U$9-1+5)+ OFFSET('[1]TS2010-2022raw DB'!$H$13,$C62-1,U$9-1+6) + OFFSET('[1]TS2010-2022raw DB'!$H$13,$C62-1,U$9-1+7)</f>
        <v>#VALUE!</v>
      </c>
    </row>
    <row r="63" spans="1:21" x14ac:dyDescent="0.3">
      <c r="A63">
        <v>52</v>
      </c>
      <c r="B63" t="e">
        <f ca="1">OFFSET('[1]TS2010-2022raw DB'!$B$13,$C63-1,0)</f>
        <v>#VALUE!</v>
      </c>
      <c r="C63" s="4" t="e">
        <f ca="1">IF(OFFSET('[1]TS2010-2022raw DB'!$F$12,C62+1,0),C62+2,C62+1)</f>
        <v>#VALUE!</v>
      </c>
      <c r="D63" s="21">
        <v>40543</v>
      </c>
      <c r="E63" t="e">
        <f ca="1">OFFSET('[1]TS2010-2022raw DB'!$A$13,$C63-1,0)</f>
        <v>#VALUE!</v>
      </c>
      <c r="G63" t="e">
        <f ca="1">OFFSET('[1]TS2010-2022raw DB'!$H$13,$C63-1,G$9-1)</f>
        <v>#VALUE!</v>
      </c>
      <c r="H63" t="e">
        <f ca="1">OFFSET('[1]TS2010-2022raw DB'!$H$13,$C63-1,H$9-1)</f>
        <v>#VALUE!</v>
      </c>
      <c r="I63" t="e">
        <f ca="1">OFFSET('[1]TS2010-2022raw DB'!$H$13,$C63-1,I$9-1)</f>
        <v>#VALUE!</v>
      </c>
      <c r="J63" t="e">
        <f ca="1">OFFSET('[1]TS2010-2022raw DB'!$H$13,$C63-1,J$9-1)</f>
        <v>#VALUE!</v>
      </c>
      <c r="K63" t="e">
        <f ca="1">OFFSET('[1]TS2010-2022raw DB'!$H$13,$C63-1,K$9-1)</f>
        <v>#VALUE!</v>
      </c>
      <c r="L63" t="e">
        <f ca="1">OFFSET('[1]TS2010-2022raw DB'!$H$13,$C63-1,L$9-1) + OFFSET('[1]TS2010-2022raw DB'!$H$13,$C63-1,L$9-1+1) + OFFSET('[1]TS2010-2022raw DB'!$H$13,$C63-1,L$9-1+2) + OFFSET('[1]TS2010-2022raw DB'!$H$13,$C63-1,L$9-1+3)+ OFFSET('[1]TS2010-2022raw DB'!$H$13,$C63-1,L$9-1+4)</f>
        <v>#VALUE!</v>
      </c>
      <c r="M63" t="e">
        <f ca="1">OFFSET('[1]TS2010-2022raw DB'!$H$13,$C63-1,M$9-1) + OFFSET('[1]TS2010-2022raw DB'!$H$13,$C63-1,M$9-1+1)</f>
        <v>#VALUE!</v>
      </c>
      <c r="N63" t="e">
        <f ca="1">OFFSET('[1]TS2010-2022raw DB'!$H$13,$C63-1,N$9-1) + OFFSET('[1]TS2010-2022raw DB'!$H$13,$C63-1,N$9-1+1)</f>
        <v>#VALUE!</v>
      </c>
      <c r="O63" t="e">
        <f ca="1">OFFSET('[1]TS2010-2022raw DB'!$H$13,$C63-1,O$9-1) + OFFSET('[1]TS2010-2022raw DB'!$H$13,$C63-1,O$9-1+1)</f>
        <v>#VALUE!</v>
      </c>
      <c r="P63" t="e">
        <f ca="1">+OFFSET('[1]TS2010-2022raw DB'!$H$13,$C63-1,P$9-1)+OFFSET('[1]TS2010-2022raw DB'!$H$13,$C63-1,P$9-1+1)+OFFSET('[1]TS2010-2022raw DB'!$H$13,$C63-1,P$9-1+2)</f>
        <v>#VALUE!</v>
      </c>
      <c r="Q63" t="e">
        <f ca="1">OFFSET('[1]TS2010-2022raw DB'!$H$13,$C63-1,Q$9-1)</f>
        <v>#VALUE!</v>
      </c>
      <c r="R63" t="e">
        <f t="shared" ca="1" si="21"/>
        <v>#VALUE!</v>
      </c>
      <c r="S63" t="e">
        <f t="shared" ca="1" si="22"/>
        <v>#VALUE!</v>
      </c>
      <c r="T63" t="e">
        <f t="shared" ca="1" si="23"/>
        <v>#VALUE!</v>
      </c>
      <c r="U63" t="e">
        <f ca="1" xml:space="preserve"> OFFSET('[1]TS2010-2022raw DB'!$H$13,$C63-1,U$9-1+4) + OFFSET('[1]TS2010-2022raw DB'!$H$13,$C63-1,U$9-1+5)+ OFFSET('[1]TS2010-2022raw DB'!$H$13,$C63-1,U$9-1+6) + OFFSET('[1]TS2010-2022raw DB'!$H$13,$C63-1,U$9-1+7)</f>
        <v>#VALUE!</v>
      </c>
    </row>
    <row r="64" spans="1:21" x14ac:dyDescent="0.3">
      <c r="A64">
        <v>1</v>
      </c>
      <c r="B64" t="e">
        <f ca="1">OFFSET('[1]TS2010-2022raw DB'!$B$13,$C64-1,0)</f>
        <v>#VALUE!</v>
      </c>
      <c r="C64" s="4" t="e">
        <f ca="1">IF(OFFSET('[1]TS2010-2022raw DB'!$F$12,C63+1,0),C63+2,C63+1)</f>
        <v>#VALUE!</v>
      </c>
      <c r="D64" s="21" t="s">
        <v>76</v>
      </c>
      <c r="E64" t="e">
        <f ca="1">OFFSET('[1]TS2010-2022raw DB'!$A$13,$C64-1,0)</f>
        <v>#VALUE!</v>
      </c>
      <c r="G64" t="e">
        <f ca="1">OFFSET('[1]TS2010-2022raw DB'!$H$13,$C64-1,G$9-1)</f>
        <v>#VALUE!</v>
      </c>
      <c r="H64" t="e">
        <f ca="1">OFFSET('[1]TS2010-2022raw DB'!$H$13,$C64-1,H$9-1)</f>
        <v>#VALUE!</v>
      </c>
      <c r="I64" t="e">
        <f ca="1">OFFSET('[1]TS2010-2022raw DB'!$H$13,$C64-1,I$9-1)</f>
        <v>#VALUE!</v>
      </c>
      <c r="J64" t="e">
        <f ca="1">OFFSET('[1]TS2010-2022raw DB'!$H$13,$C64-1,J$9-1)</f>
        <v>#VALUE!</v>
      </c>
      <c r="K64" t="e">
        <f ca="1">OFFSET('[1]TS2010-2022raw DB'!$H$13,$C64-1,K$9-1)</f>
        <v>#VALUE!</v>
      </c>
      <c r="L64" t="e">
        <f ca="1">OFFSET('[1]TS2010-2022raw DB'!$H$13,$C64-1,L$9-1) + OFFSET('[1]TS2010-2022raw DB'!$H$13,$C64-1,L$9-1+1) + OFFSET('[1]TS2010-2022raw DB'!$H$13,$C64-1,L$9-1+2) + OFFSET('[1]TS2010-2022raw DB'!$H$13,$C64-1,L$9-1+3)+ OFFSET('[1]TS2010-2022raw DB'!$H$13,$C64-1,L$9-1+4)</f>
        <v>#VALUE!</v>
      </c>
      <c r="M64" t="e">
        <f ca="1">OFFSET('[1]TS2010-2022raw DB'!$H$13,$C64-1,M$9-1) + OFFSET('[1]TS2010-2022raw DB'!$H$13,$C64-1,M$9-1+1)</f>
        <v>#VALUE!</v>
      </c>
      <c r="N64" t="e">
        <f ca="1">OFFSET('[1]TS2010-2022raw DB'!$H$13,$C64-1,N$9-1) + OFFSET('[1]TS2010-2022raw DB'!$H$13,$C64-1,N$9-1+1)</f>
        <v>#VALUE!</v>
      </c>
      <c r="O64" t="e">
        <f ca="1">OFFSET('[1]TS2010-2022raw DB'!$H$13,$C64-1,O$9-1) + OFFSET('[1]TS2010-2022raw DB'!$H$13,$C64-1,O$9-1+1)</f>
        <v>#VALUE!</v>
      </c>
      <c r="P64" t="e">
        <f ca="1">+OFFSET('[1]TS2010-2022raw DB'!$H$13,$C64-1,P$9-1)+OFFSET('[1]TS2010-2022raw DB'!$H$13,$C64-1,P$9-1+1)+OFFSET('[1]TS2010-2022raw DB'!$H$13,$C64-1,P$9-1+2)</f>
        <v>#VALUE!</v>
      </c>
      <c r="Q64" t="e">
        <f ca="1">OFFSET('[1]TS2010-2022raw DB'!$H$13,$C64-1,Q$9-1)</f>
        <v>#VALUE!</v>
      </c>
      <c r="R64" t="e">
        <f t="shared" ca="1" si="21"/>
        <v>#VALUE!</v>
      </c>
      <c r="S64" t="e">
        <f t="shared" ca="1" si="22"/>
        <v>#VALUE!</v>
      </c>
      <c r="T64" t="e">
        <f t="shared" ca="1" si="23"/>
        <v>#VALUE!</v>
      </c>
      <c r="U64" t="e">
        <f ca="1" xml:space="preserve"> OFFSET('[1]TS2010-2022raw DB'!$H$13,$C64-1,U$9-1+4) + OFFSET('[1]TS2010-2022raw DB'!$H$13,$C64-1,U$9-1+5)+ OFFSET('[1]TS2010-2022raw DB'!$H$13,$C64-1,U$9-1+6) + OFFSET('[1]TS2010-2022raw DB'!$H$13,$C64-1,U$9-1+7)</f>
        <v>#VALUE!</v>
      </c>
    </row>
    <row r="65" spans="1:21" x14ac:dyDescent="0.3">
      <c r="A65">
        <v>2</v>
      </c>
      <c r="B65" t="e">
        <f ca="1">OFFSET('[1]TS2010-2022raw DB'!$B$13,$C65-1,0)</f>
        <v>#VALUE!</v>
      </c>
      <c r="C65" s="4" t="e">
        <f ca="1">IF(OFFSET('[1]TS2010-2022raw DB'!$F$12,C64+1,0),C64+2,C64+1)</f>
        <v>#VALUE!</v>
      </c>
      <c r="D65" s="21" t="s">
        <v>77</v>
      </c>
      <c r="E65" t="e">
        <f ca="1">OFFSET('[1]TS2010-2022raw DB'!$A$13,$C65-1,0)</f>
        <v>#VALUE!</v>
      </c>
      <c r="G65" t="e">
        <f ca="1">OFFSET('[1]TS2010-2022raw DB'!$H$13,$C65-1,G$9-1)</f>
        <v>#VALUE!</v>
      </c>
      <c r="H65" t="e">
        <f ca="1">OFFSET('[1]TS2010-2022raw DB'!$H$13,$C65-1,H$9-1)</f>
        <v>#VALUE!</v>
      </c>
      <c r="I65" t="e">
        <f ca="1">OFFSET('[1]TS2010-2022raw DB'!$H$13,$C65-1,I$9-1)</f>
        <v>#VALUE!</v>
      </c>
      <c r="J65" t="e">
        <f ca="1">OFFSET('[1]TS2010-2022raw DB'!$H$13,$C65-1,J$9-1)</f>
        <v>#VALUE!</v>
      </c>
      <c r="K65" t="e">
        <f ca="1">OFFSET('[1]TS2010-2022raw DB'!$H$13,$C65-1,K$9-1)</f>
        <v>#VALUE!</v>
      </c>
      <c r="L65" t="e">
        <f ca="1">OFFSET('[1]TS2010-2022raw DB'!$H$13,$C65-1,L$9-1) + OFFSET('[1]TS2010-2022raw DB'!$H$13,$C65-1,L$9-1+1) + OFFSET('[1]TS2010-2022raw DB'!$H$13,$C65-1,L$9-1+2) + OFFSET('[1]TS2010-2022raw DB'!$H$13,$C65-1,L$9-1+3)+ OFFSET('[1]TS2010-2022raw DB'!$H$13,$C65-1,L$9-1+4)</f>
        <v>#VALUE!</v>
      </c>
      <c r="M65" t="e">
        <f ca="1">OFFSET('[1]TS2010-2022raw DB'!$H$13,$C65-1,M$9-1) + OFFSET('[1]TS2010-2022raw DB'!$H$13,$C65-1,M$9-1+1)</f>
        <v>#VALUE!</v>
      </c>
      <c r="N65" t="e">
        <f ca="1">OFFSET('[1]TS2010-2022raw DB'!$H$13,$C65-1,N$9-1) + OFFSET('[1]TS2010-2022raw DB'!$H$13,$C65-1,N$9-1+1)</f>
        <v>#VALUE!</v>
      </c>
      <c r="O65" t="e">
        <f ca="1">OFFSET('[1]TS2010-2022raw DB'!$H$13,$C65-1,O$9-1) + OFFSET('[1]TS2010-2022raw DB'!$H$13,$C65-1,O$9-1+1)</f>
        <v>#VALUE!</v>
      </c>
      <c r="P65" t="e">
        <f ca="1">+OFFSET('[1]TS2010-2022raw DB'!$H$13,$C65-1,P$9-1)+OFFSET('[1]TS2010-2022raw DB'!$H$13,$C65-1,P$9-1+1)+OFFSET('[1]TS2010-2022raw DB'!$H$13,$C65-1,P$9-1+2)</f>
        <v>#VALUE!</v>
      </c>
      <c r="Q65" t="e">
        <f ca="1">OFFSET('[1]TS2010-2022raw DB'!$H$13,$C65-1,Q$9-1)</f>
        <v>#VALUE!</v>
      </c>
      <c r="R65" t="e">
        <f t="shared" ca="1" si="21"/>
        <v>#VALUE!</v>
      </c>
      <c r="S65" t="e">
        <f t="shared" ca="1" si="22"/>
        <v>#VALUE!</v>
      </c>
      <c r="T65" t="e">
        <f t="shared" ca="1" si="23"/>
        <v>#VALUE!</v>
      </c>
      <c r="U65" t="e">
        <f ca="1" xml:space="preserve"> OFFSET('[1]TS2010-2022raw DB'!$H$13,$C65-1,U$9-1+4) + OFFSET('[1]TS2010-2022raw DB'!$H$13,$C65-1,U$9-1+5)+ OFFSET('[1]TS2010-2022raw DB'!$H$13,$C65-1,U$9-1+6) + OFFSET('[1]TS2010-2022raw DB'!$H$13,$C65-1,U$9-1+7)</f>
        <v>#VALUE!</v>
      </c>
    </row>
    <row r="66" spans="1:21" x14ac:dyDescent="0.3">
      <c r="A66">
        <v>3</v>
      </c>
      <c r="B66" t="e">
        <f ca="1">OFFSET('[1]TS2010-2022raw DB'!$B$13,$C66-1,0)</f>
        <v>#VALUE!</v>
      </c>
      <c r="C66" s="4" t="e">
        <f ca="1">IF(OFFSET('[1]TS2010-2022raw DB'!$F$12,C65+1,0),C65+2,C65+1)</f>
        <v>#VALUE!</v>
      </c>
      <c r="D66" s="21" t="s">
        <v>78</v>
      </c>
      <c r="E66" t="e">
        <f ca="1">OFFSET('[1]TS2010-2022raw DB'!$A$13,$C66-1,0)</f>
        <v>#VALUE!</v>
      </c>
      <c r="G66" t="e">
        <f ca="1">OFFSET('[1]TS2010-2022raw DB'!$H$13,$C66-1,G$9-1)</f>
        <v>#VALUE!</v>
      </c>
      <c r="H66" t="e">
        <f ca="1">OFFSET('[1]TS2010-2022raw DB'!$H$13,$C66-1,H$9-1)</f>
        <v>#VALUE!</v>
      </c>
      <c r="I66" t="e">
        <f ca="1">OFFSET('[1]TS2010-2022raw DB'!$H$13,$C66-1,I$9-1)</f>
        <v>#VALUE!</v>
      </c>
      <c r="J66" t="e">
        <f ca="1">OFFSET('[1]TS2010-2022raw DB'!$H$13,$C66-1,J$9-1)</f>
        <v>#VALUE!</v>
      </c>
      <c r="K66" t="e">
        <f ca="1">OFFSET('[1]TS2010-2022raw DB'!$H$13,$C66-1,K$9-1)</f>
        <v>#VALUE!</v>
      </c>
      <c r="L66" t="e">
        <f ca="1">OFFSET('[1]TS2010-2022raw DB'!$H$13,$C66-1,L$9-1) + OFFSET('[1]TS2010-2022raw DB'!$H$13,$C66-1,L$9-1+1) + OFFSET('[1]TS2010-2022raw DB'!$H$13,$C66-1,L$9-1+2) + OFFSET('[1]TS2010-2022raw DB'!$H$13,$C66-1,L$9-1+3)+ OFFSET('[1]TS2010-2022raw DB'!$H$13,$C66-1,L$9-1+4)</f>
        <v>#VALUE!</v>
      </c>
      <c r="M66" t="e">
        <f ca="1">OFFSET('[1]TS2010-2022raw DB'!$H$13,$C66-1,M$9-1) + OFFSET('[1]TS2010-2022raw DB'!$H$13,$C66-1,M$9-1+1)</f>
        <v>#VALUE!</v>
      </c>
      <c r="N66" t="e">
        <f ca="1">OFFSET('[1]TS2010-2022raw DB'!$H$13,$C66-1,N$9-1) + OFFSET('[1]TS2010-2022raw DB'!$H$13,$C66-1,N$9-1+1)</f>
        <v>#VALUE!</v>
      </c>
      <c r="O66" t="e">
        <f ca="1">OFFSET('[1]TS2010-2022raw DB'!$H$13,$C66-1,O$9-1) + OFFSET('[1]TS2010-2022raw DB'!$H$13,$C66-1,O$9-1+1)</f>
        <v>#VALUE!</v>
      </c>
      <c r="P66" t="e">
        <f ca="1">+OFFSET('[1]TS2010-2022raw DB'!$H$13,$C66-1,P$9-1)+OFFSET('[1]TS2010-2022raw DB'!$H$13,$C66-1,P$9-1+1)+OFFSET('[1]TS2010-2022raw DB'!$H$13,$C66-1,P$9-1+2)</f>
        <v>#VALUE!</v>
      </c>
      <c r="Q66" t="e">
        <f ca="1">OFFSET('[1]TS2010-2022raw DB'!$H$13,$C66-1,Q$9-1)</f>
        <v>#VALUE!</v>
      </c>
      <c r="R66" t="e">
        <f t="shared" ca="1" si="21"/>
        <v>#VALUE!</v>
      </c>
      <c r="S66" t="e">
        <f t="shared" ca="1" si="22"/>
        <v>#VALUE!</v>
      </c>
      <c r="T66" t="e">
        <f t="shared" ca="1" si="23"/>
        <v>#VALUE!</v>
      </c>
      <c r="U66" t="e">
        <f ca="1" xml:space="preserve"> OFFSET('[1]TS2010-2022raw DB'!$H$13,$C66-1,U$9-1+4) + OFFSET('[1]TS2010-2022raw DB'!$H$13,$C66-1,U$9-1+5)+ OFFSET('[1]TS2010-2022raw DB'!$H$13,$C66-1,U$9-1+6) + OFFSET('[1]TS2010-2022raw DB'!$H$13,$C66-1,U$9-1+7)</f>
        <v>#VALUE!</v>
      </c>
    </row>
    <row r="67" spans="1:21" x14ac:dyDescent="0.3">
      <c r="A67">
        <v>4</v>
      </c>
      <c r="B67" t="e">
        <f ca="1">OFFSET('[1]TS2010-2022raw DB'!$B$13,$C67-1,0)</f>
        <v>#VALUE!</v>
      </c>
      <c r="C67" s="4" t="e">
        <f ca="1">IF(OFFSET('[1]TS2010-2022raw DB'!$F$12,C66+1,0),C66+2,C66+1)</f>
        <v>#VALUE!</v>
      </c>
      <c r="D67" s="21" t="s">
        <v>79</v>
      </c>
      <c r="E67" t="e">
        <f ca="1">OFFSET('[1]TS2010-2022raw DB'!$A$13,$C67-1,0)</f>
        <v>#VALUE!</v>
      </c>
      <c r="G67" t="e">
        <f ca="1">OFFSET('[1]TS2010-2022raw DB'!$H$13,$C67-1,G$9-1)</f>
        <v>#VALUE!</v>
      </c>
      <c r="H67" t="e">
        <f ca="1">OFFSET('[1]TS2010-2022raw DB'!$H$13,$C67-1,H$9-1)</f>
        <v>#VALUE!</v>
      </c>
      <c r="I67" t="e">
        <f ca="1">OFFSET('[1]TS2010-2022raw DB'!$H$13,$C67-1,I$9-1)</f>
        <v>#VALUE!</v>
      </c>
      <c r="J67" t="e">
        <f ca="1">OFFSET('[1]TS2010-2022raw DB'!$H$13,$C67-1,J$9-1)</f>
        <v>#VALUE!</v>
      </c>
      <c r="K67" t="e">
        <f ca="1">OFFSET('[1]TS2010-2022raw DB'!$H$13,$C67-1,K$9-1)</f>
        <v>#VALUE!</v>
      </c>
      <c r="L67" t="e">
        <f ca="1">OFFSET('[1]TS2010-2022raw DB'!$H$13,$C67-1,L$9-1) + OFFSET('[1]TS2010-2022raw DB'!$H$13,$C67-1,L$9-1+1) + OFFSET('[1]TS2010-2022raw DB'!$H$13,$C67-1,L$9-1+2) + OFFSET('[1]TS2010-2022raw DB'!$H$13,$C67-1,L$9-1+3)+ OFFSET('[1]TS2010-2022raw DB'!$H$13,$C67-1,L$9-1+4)</f>
        <v>#VALUE!</v>
      </c>
      <c r="M67" t="e">
        <f ca="1">OFFSET('[1]TS2010-2022raw DB'!$H$13,$C67-1,M$9-1) + OFFSET('[1]TS2010-2022raw DB'!$H$13,$C67-1,M$9-1+1)</f>
        <v>#VALUE!</v>
      </c>
      <c r="N67" t="e">
        <f ca="1">OFFSET('[1]TS2010-2022raw DB'!$H$13,$C67-1,N$9-1) + OFFSET('[1]TS2010-2022raw DB'!$H$13,$C67-1,N$9-1+1)</f>
        <v>#VALUE!</v>
      </c>
      <c r="O67" t="e">
        <f ca="1">OFFSET('[1]TS2010-2022raw DB'!$H$13,$C67-1,O$9-1) + OFFSET('[1]TS2010-2022raw DB'!$H$13,$C67-1,O$9-1+1)</f>
        <v>#VALUE!</v>
      </c>
      <c r="P67" t="e">
        <f ca="1">+OFFSET('[1]TS2010-2022raw DB'!$H$13,$C67-1,P$9-1)+OFFSET('[1]TS2010-2022raw DB'!$H$13,$C67-1,P$9-1+1)+OFFSET('[1]TS2010-2022raw DB'!$H$13,$C67-1,P$9-1+2)</f>
        <v>#VALUE!</v>
      </c>
      <c r="Q67" t="e">
        <f ca="1">OFFSET('[1]TS2010-2022raw DB'!$H$13,$C67-1,Q$9-1)</f>
        <v>#VALUE!</v>
      </c>
      <c r="R67" t="e">
        <f t="shared" ca="1" si="21"/>
        <v>#VALUE!</v>
      </c>
      <c r="S67" t="e">
        <f t="shared" ca="1" si="22"/>
        <v>#VALUE!</v>
      </c>
      <c r="T67" t="e">
        <f t="shared" ca="1" si="23"/>
        <v>#VALUE!</v>
      </c>
      <c r="U67" t="e">
        <f ca="1" xml:space="preserve"> OFFSET('[1]TS2010-2022raw DB'!$H$13,$C67-1,U$9-1+4) + OFFSET('[1]TS2010-2022raw DB'!$H$13,$C67-1,U$9-1+5)+ OFFSET('[1]TS2010-2022raw DB'!$H$13,$C67-1,U$9-1+6) + OFFSET('[1]TS2010-2022raw DB'!$H$13,$C67-1,U$9-1+7)</f>
        <v>#VALUE!</v>
      </c>
    </row>
    <row r="68" spans="1:21" x14ac:dyDescent="0.3">
      <c r="A68">
        <v>5</v>
      </c>
      <c r="B68" t="e">
        <f ca="1">OFFSET('[1]TS2010-2022raw DB'!$B$13,$C68-1,0)</f>
        <v>#VALUE!</v>
      </c>
      <c r="C68" s="4" t="e">
        <f ca="1">IF(OFFSET('[1]TS2010-2022raw DB'!$F$12,C67+1,0),C67+2,C67+1)</f>
        <v>#VALUE!</v>
      </c>
      <c r="D68" s="21" t="s">
        <v>80</v>
      </c>
      <c r="E68" t="e">
        <f ca="1">OFFSET('[1]TS2010-2022raw DB'!$A$13,$C68-1,0)</f>
        <v>#VALUE!</v>
      </c>
      <c r="G68" t="e">
        <f ca="1">OFFSET('[1]TS2010-2022raw DB'!$H$13,$C68-1,G$9-1)</f>
        <v>#VALUE!</v>
      </c>
      <c r="H68" t="e">
        <f ca="1">OFFSET('[1]TS2010-2022raw DB'!$H$13,$C68-1,H$9-1)</f>
        <v>#VALUE!</v>
      </c>
      <c r="I68" t="e">
        <f ca="1">OFFSET('[1]TS2010-2022raw DB'!$H$13,$C68-1,I$9-1)</f>
        <v>#VALUE!</v>
      </c>
      <c r="J68" t="e">
        <f ca="1">OFFSET('[1]TS2010-2022raw DB'!$H$13,$C68-1,J$9-1)</f>
        <v>#VALUE!</v>
      </c>
      <c r="K68" t="e">
        <f ca="1">OFFSET('[1]TS2010-2022raw DB'!$H$13,$C68-1,K$9-1)</f>
        <v>#VALUE!</v>
      </c>
      <c r="L68" t="e">
        <f ca="1">OFFSET('[1]TS2010-2022raw DB'!$H$13,$C68-1,L$9-1) + OFFSET('[1]TS2010-2022raw DB'!$H$13,$C68-1,L$9-1+1) + OFFSET('[1]TS2010-2022raw DB'!$H$13,$C68-1,L$9-1+2) + OFFSET('[1]TS2010-2022raw DB'!$H$13,$C68-1,L$9-1+3)+ OFFSET('[1]TS2010-2022raw DB'!$H$13,$C68-1,L$9-1+4)</f>
        <v>#VALUE!</v>
      </c>
      <c r="M68" t="e">
        <f ca="1">OFFSET('[1]TS2010-2022raw DB'!$H$13,$C68-1,M$9-1) + OFFSET('[1]TS2010-2022raw DB'!$H$13,$C68-1,M$9-1+1)</f>
        <v>#VALUE!</v>
      </c>
      <c r="N68" t="e">
        <f ca="1">OFFSET('[1]TS2010-2022raw DB'!$H$13,$C68-1,N$9-1) + OFFSET('[1]TS2010-2022raw DB'!$H$13,$C68-1,N$9-1+1)</f>
        <v>#VALUE!</v>
      </c>
      <c r="O68" t="e">
        <f ca="1">OFFSET('[1]TS2010-2022raw DB'!$H$13,$C68-1,O$9-1) + OFFSET('[1]TS2010-2022raw DB'!$H$13,$C68-1,O$9-1+1)</f>
        <v>#VALUE!</v>
      </c>
      <c r="P68" t="e">
        <f ca="1">+OFFSET('[1]TS2010-2022raw DB'!$H$13,$C68-1,P$9-1)+OFFSET('[1]TS2010-2022raw DB'!$H$13,$C68-1,P$9-1+1)+OFFSET('[1]TS2010-2022raw DB'!$H$13,$C68-1,P$9-1+2)</f>
        <v>#VALUE!</v>
      </c>
      <c r="Q68" t="e">
        <f ca="1">OFFSET('[1]TS2010-2022raw DB'!$H$13,$C68-1,Q$9-1)</f>
        <v>#VALUE!</v>
      </c>
      <c r="R68" t="e">
        <f t="shared" ca="1" si="21"/>
        <v>#VALUE!</v>
      </c>
      <c r="S68" t="e">
        <f t="shared" ca="1" si="22"/>
        <v>#VALUE!</v>
      </c>
      <c r="T68" t="e">
        <f t="shared" ca="1" si="23"/>
        <v>#VALUE!</v>
      </c>
      <c r="U68" t="e">
        <f ca="1" xml:space="preserve"> OFFSET('[1]TS2010-2022raw DB'!$H$13,$C68-1,U$9-1+4) + OFFSET('[1]TS2010-2022raw DB'!$H$13,$C68-1,U$9-1+5)+ OFFSET('[1]TS2010-2022raw DB'!$H$13,$C68-1,U$9-1+6) + OFFSET('[1]TS2010-2022raw DB'!$H$13,$C68-1,U$9-1+7)</f>
        <v>#VALUE!</v>
      </c>
    </row>
    <row r="69" spans="1:21" x14ac:dyDescent="0.3">
      <c r="A69">
        <v>6</v>
      </c>
      <c r="B69" t="e">
        <f ca="1">OFFSET('[1]TS2010-2022raw DB'!$B$13,$C69-1,0)</f>
        <v>#VALUE!</v>
      </c>
      <c r="C69" s="4" t="e">
        <f ca="1">IF(OFFSET('[1]TS2010-2022raw DB'!$F$12,C68+1,0),C68+2,C68+1)</f>
        <v>#VALUE!</v>
      </c>
      <c r="D69" s="21" t="s">
        <v>81</v>
      </c>
      <c r="E69" t="e">
        <f ca="1">OFFSET('[1]TS2010-2022raw DB'!$A$13,$C69-1,0)</f>
        <v>#VALUE!</v>
      </c>
      <c r="G69" t="e">
        <f ca="1">OFFSET('[1]TS2010-2022raw DB'!$H$13,$C69-1,G$9-1)</f>
        <v>#VALUE!</v>
      </c>
      <c r="H69" t="e">
        <f ca="1">OFFSET('[1]TS2010-2022raw DB'!$H$13,$C69-1,H$9-1)</f>
        <v>#VALUE!</v>
      </c>
      <c r="I69" t="e">
        <f ca="1">OFFSET('[1]TS2010-2022raw DB'!$H$13,$C69-1,I$9-1)</f>
        <v>#VALUE!</v>
      </c>
      <c r="J69" t="e">
        <f ca="1">OFFSET('[1]TS2010-2022raw DB'!$H$13,$C69-1,J$9-1)</f>
        <v>#VALUE!</v>
      </c>
      <c r="K69" t="e">
        <f ca="1">OFFSET('[1]TS2010-2022raw DB'!$H$13,$C69-1,K$9-1)</f>
        <v>#VALUE!</v>
      </c>
      <c r="L69" t="e">
        <f ca="1">OFFSET('[1]TS2010-2022raw DB'!$H$13,$C69-1,L$9-1) + OFFSET('[1]TS2010-2022raw DB'!$H$13,$C69-1,L$9-1+1) + OFFSET('[1]TS2010-2022raw DB'!$H$13,$C69-1,L$9-1+2) + OFFSET('[1]TS2010-2022raw DB'!$H$13,$C69-1,L$9-1+3)+ OFFSET('[1]TS2010-2022raw DB'!$H$13,$C69-1,L$9-1+4)</f>
        <v>#VALUE!</v>
      </c>
      <c r="M69" t="e">
        <f ca="1">OFFSET('[1]TS2010-2022raw DB'!$H$13,$C69-1,M$9-1) + OFFSET('[1]TS2010-2022raw DB'!$H$13,$C69-1,M$9-1+1)</f>
        <v>#VALUE!</v>
      </c>
      <c r="N69" t="e">
        <f ca="1">OFFSET('[1]TS2010-2022raw DB'!$H$13,$C69-1,N$9-1) + OFFSET('[1]TS2010-2022raw DB'!$H$13,$C69-1,N$9-1+1)</f>
        <v>#VALUE!</v>
      </c>
      <c r="O69" t="e">
        <f ca="1">OFFSET('[1]TS2010-2022raw DB'!$H$13,$C69-1,O$9-1) + OFFSET('[1]TS2010-2022raw DB'!$H$13,$C69-1,O$9-1+1)</f>
        <v>#VALUE!</v>
      </c>
      <c r="P69" t="e">
        <f ca="1">+OFFSET('[1]TS2010-2022raw DB'!$H$13,$C69-1,P$9-1)+OFFSET('[1]TS2010-2022raw DB'!$H$13,$C69-1,P$9-1+1)+OFFSET('[1]TS2010-2022raw DB'!$H$13,$C69-1,P$9-1+2)</f>
        <v>#VALUE!</v>
      </c>
      <c r="Q69" t="e">
        <f ca="1">OFFSET('[1]TS2010-2022raw DB'!$H$13,$C69-1,Q$9-1)</f>
        <v>#VALUE!</v>
      </c>
      <c r="R69" t="e">
        <f t="shared" ca="1" si="21"/>
        <v>#VALUE!</v>
      </c>
      <c r="S69" t="e">
        <f t="shared" ca="1" si="22"/>
        <v>#VALUE!</v>
      </c>
      <c r="T69" t="e">
        <f t="shared" ca="1" si="23"/>
        <v>#VALUE!</v>
      </c>
      <c r="U69" t="e">
        <f ca="1" xml:space="preserve"> OFFSET('[1]TS2010-2022raw DB'!$H$13,$C69-1,U$9-1+4) + OFFSET('[1]TS2010-2022raw DB'!$H$13,$C69-1,U$9-1+5)+ OFFSET('[1]TS2010-2022raw DB'!$H$13,$C69-1,U$9-1+6) + OFFSET('[1]TS2010-2022raw DB'!$H$13,$C69-1,U$9-1+7)</f>
        <v>#VALUE!</v>
      </c>
    </row>
    <row r="70" spans="1:21" x14ac:dyDescent="0.3">
      <c r="A70">
        <v>7</v>
      </c>
      <c r="B70" t="e">
        <f ca="1">OFFSET('[1]TS2010-2022raw DB'!$B$13,$C70-1,0)</f>
        <v>#VALUE!</v>
      </c>
      <c r="C70" s="4" t="e">
        <f ca="1">IF(OFFSET('[1]TS2010-2022raw DB'!$F$12,C69+1,0),C69+2,C69+1)</f>
        <v>#VALUE!</v>
      </c>
      <c r="D70" s="21" t="s">
        <v>82</v>
      </c>
      <c r="E70" t="e">
        <f ca="1">OFFSET('[1]TS2010-2022raw DB'!$A$13,$C70-1,0)</f>
        <v>#VALUE!</v>
      </c>
      <c r="G70" t="e">
        <f ca="1">OFFSET('[1]TS2010-2022raw DB'!$H$13,$C70-1,G$9-1)</f>
        <v>#VALUE!</v>
      </c>
      <c r="H70" t="e">
        <f ca="1">OFFSET('[1]TS2010-2022raw DB'!$H$13,$C70-1,H$9-1)</f>
        <v>#VALUE!</v>
      </c>
      <c r="I70" t="e">
        <f ca="1">OFFSET('[1]TS2010-2022raw DB'!$H$13,$C70-1,I$9-1)</f>
        <v>#VALUE!</v>
      </c>
      <c r="J70" t="e">
        <f ca="1">OFFSET('[1]TS2010-2022raw DB'!$H$13,$C70-1,J$9-1)</f>
        <v>#VALUE!</v>
      </c>
      <c r="K70" t="e">
        <f ca="1">OFFSET('[1]TS2010-2022raw DB'!$H$13,$C70-1,K$9-1)</f>
        <v>#VALUE!</v>
      </c>
      <c r="L70" t="e">
        <f ca="1">OFFSET('[1]TS2010-2022raw DB'!$H$13,$C70-1,L$9-1) + OFFSET('[1]TS2010-2022raw DB'!$H$13,$C70-1,L$9-1+1) + OFFSET('[1]TS2010-2022raw DB'!$H$13,$C70-1,L$9-1+2) + OFFSET('[1]TS2010-2022raw DB'!$H$13,$C70-1,L$9-1+3)+ OFFSET('[1]TS2010-2022raw DB'!$H$13,$C70-1,L$9-1+4)</f>
        <v>#VALUE!</v>
      </c>
      <c r="M70" t="e">
        <f ca="1">OFFSET('[1]TS2010-2022raw DB'!$H$13,$C70-1,M$9-1) + OFFSET('[1]TS2010-2022raw DB'!$H$13,$C70-1,M$9-1+1)</f>
        <v>#VALUE!</v>
      </c>
      <c r="N70" t="e">
        <f ca="1">OFFSET('[1]TS2010-2022raw DB'!$H$13,$C70-1,N$9-1) + OFFSET('[1]TS2010-2022raw DB'!$H$13,$C70-1,N$9-1+1)</f>
        <v>#VALUE!</v>
      </c>
      <c r="O70" t="e">
        <f ca="1">OFFSET('[1]TS2010-2022raw DB'!$H$13,$C70-1,O$9-1) + OFFSET('[1]TS2010-2022raw DB'!$H$13,$C70-1,O$9-1+1)</f>
        <v>#VALUE!</v>
      </c>
      <c r="P70" t="e">
        <f ca="1">+OFFSET('[1]TS2010-2022raw DB'!$H$13,$C70-1,P$9-1)+OFFSET('[1]TS2010-2022raw DB'!$H$13,$C70-1,P$9-1+1)+OFFSET('[1]TS2010-2022raw DB'!$H$13,$C70-1,P$9-1+2)</f>
        <v>#VALUE!</v>
      </c>
      <c r="Q70" t="e">
        <f ca="1">OFFSET('[1]TS2010-2022raw DB'!$H$13,$C70-1,Q$9-1)</f>
        <v>#VALUE!</v>
      </c>
      <c r="R70" t="e">
        <f t="shared" ca="1" si="21"/>
        <v>#VALUE!</v>
      </c>
      <c r="S70" t="e">
        <f t="shared" ca="1" si="22"/>
        <v>#VALUE!</v>
      </c>
      <c r="T70" t="e">
        <f t="shared" ca="1" si="23"/>
        <v>#VALUE!</v>
      </c>
      <c r="U70" t="e">
        <f ca="1" xml:space="preserve"> OFFSET('[1]TS2010-2022raw DB'!$H$13,$C70-1,U$9-1+4) + OFFSET('[1]TS2010-2022raw DB'!$H$13,$C70-1,U$9-1+5)+ OFFSET('[1]TS2010-2022raw DB'!$H$13,$C70-1,U$9-1+6) + OFFSET('[1]TS2010-2022raw DB'!$H$13,$C70-1,U$9-1+7)</f>
        <v>#VALUE!</v>
      </c>
    </row>
    <row r="71" spans="1:21" x14ac:dyDescent="0.3">
      <c r="A71">
        <v>8</v>
      </c>
      <c r="B71" t="e">
        <f ca="1">OFFSET('[1]TS2010-2022raw DB'!$B$13,$C71-1,0)</f>
        <v>#VALUE!</v>
      </c>
      <c r="C71" s="4" t="e">
        <f ca="1">IF(OFFSET('[1]TS2010-2022raw DB'!$F$12,C70+1,0),C70+2,C70+1)</f>
        <v>#VALUE!</v>
      </c>
      <c r="D71" s="21" t="s">
        <v>83</v>
      </c>
      <c r="E71" t="e">
        <f ca="1">OFFSET('[1]TS2010-2022raw DB'!$A$13,$C71-1,0)</f>
        <v>#VALUE!</v>
      </c>
      <c r="G71" t="e">
        <f ca="1">OFFSET('[1]TS2010-2022raw DB'!$H$13,$C71-1,G$9-1)</f>
        <v>#VALUE!</v>
      </c>
      <c r="H71" t="e">
        <f ca="1">OFFSET('[1]TS2010-2022raw DB'!$H$13,$C71-1,H$9-1)</f>
        <v>#VALUE!</v>
      </c>
      <c r="I71" t="e">
        <f ca="1">OFFSET('[1]TS2010-2022raw DB'!$H$13,$C71-1,I$9-1)</f>
        <v>#VALUE!</v>
      </c>
      <c r="J71" t="e">
        <f ca="1">OFFSET('[1]TS2010-2022raw DB'!$H$13,$C71-1,J$9-1)</f>
        <v>#VALUE!</v>
      </c>
      <c r="K71" t="e">
        <f ca="1">OFFSET('[1]TS2010-2022raw DB'!$H$13,$C71-1,K$9-1)</f>
        <v>#VALUE!</v>
      </c>
      <c r="L71" t="e">
        <f ca="1">OFFSET('[1]TS2010-2022raw DB'!$H$13,$C71-1,L$9-1) + OFFSET('[1]TS2010-2022raw DB'!$H$13,$C71-1,L$9-1+1) + OFFSET('[1]TS2010-2022raw DB'!$H$13,$C71-1,L$9-1+2) + OFFSET('[1]TS2010-2022raw DB'!$H$13,$C71-1,L$9-1+3)+ OFFSET('[1]TS2010-2022raw DB'!$H$13,$C71-1,L$9-1+4)</f>
        <v>#VALUE!</v>
      </c>
      <c r="M71" t="e">
        <f ca="1">OFFSET('[1]TS2010-2022raw DB'!$H$13,$C71-1,M$9-1) + OFFSET('[1]TS2010-2022raw DB'!$H$13,$C71-1,M$9-1+1)</f>
        <v>#VALUE!</v>
      </c>
      <c r="N71" t="e">
        <f ca="1">OFFSET('[1]TS2010-2022raw DB'!$H$13,$C71-1,N$9-1) + OFFSET('[1]TS2010-2022raw DB'!$H$13,$C71-1,N$9-1+1)</f>
        <v>#VALUE!</v>
      </c>
      <c r="O71" t="e">
        <f ca="1">OFFSET('[1]TS2010-2022raw DB'!$H$13,$C71-1,O$9-1) + OFFSET('[1]TS2010-2022raw DB'!$H$13,$C71-1,O$9-1+1)</f>
        <v>#VALUE!</v>
      </c>
      <c r="P71" t="e">
        <f ca="1">+OFFSET('[1]TS2010-2022raw DB'!$H$13,$C71-1,P$9-1)+OFFSET('[1]TS2010-2022raw DB'!$H$13,$C71-1,P$9-1+1)+OFFSET('[1]TS2010-2022raw DB'!$H$13,$C71-1,P$9-1+2)</f>
        <v>#VALUE!</v>
      </c>
      <c r="Q71" t="e">
        <f ca="1">OFFSET('[1]TS2010-2022raw DB'!$H$13,$C71-1,Q$9-1)</f>
        <v>#VALUE!</v>
      </c>
      <c r="R71" t="e">
        <f t="shared" ca="1" si="21"/>
        <v>#VALUE!</v>
      </c>
      <c r="S71" t="e">
        <f t="shared" ca="1" si="22"/>
        <v>#VALUE!</v>
      </c>
      <c r="T71" t="e">
        <f t="shared" ca="1" si="23"/>
        <v>#VALUE!</v>
      </c>
      <c r="U71" t="e">
        <f ca="1" xml:space="preserve"> OFFSET('[1]TS2010-2022raw DB'!$H$13,$C71-1,U$9-1+4) + OFFSET('[1]TS2010-2022raw DB'!$H$13,$C71-1,U$9-1+5)+ OFFSET('[1]TS2010-2022raw DB'!$H$13,$C71-1,U$9-1+6) + OFFSET('[1]TS2010-2022raw DB'!$H$13,$C71-1,U$9-1+7)</f>
        <v>#VALUE!</v>
      </c>
    </row>
    <row r="72" spans="1:21" x14ac:dyDescent="0.3">
      <c r="A72">
        <v>9</v>
      </c>
      <c r="B72" t="e">
        <f ca="1">OFFSET('[1]TS2010-2022raw DB'!$B$13,$C72-1,0)</f>
        <v>#VALUE!</v>
      </c>
      <c r="C72" s="4" t="e">
        <f ca="1">IF(OFFSET('[1]TS2010-2022raw DB'!$F$12,C71+1,0),C71+2,C71+1)</f>
        <v>#VALUE!</v>
      </c>
      <c r="D72" s="21" t="s">
        <v>84</v>
      </c>
      <c r="E72" t="e">
        <f ca="1">OFFSET('[1]TS2010-2022raw DB'!$A$13,$C72-1,0)</f>
        <v>#VALUE!</v>
      </c>
      <c r="G72" t="e">
        <f ca="1">OFFSET('[1]TS2010-2022raw DB'!$H$13,$C72-1,G$9-1)</f>
        <v>#VALUE!</v>
      </c>
      <c r="H72" t="e">
        <f ca="1">OFFSET('[1]TS2010-2022raw DB'!$H$13,$C72-1,H$9-1)</f>
        <v>#VALUE!</v>
      </c>
      <c r="I72" t="e">
        <f ca="1">OFFSET('[1]TS2010-2022raw DB'!$H$13,$C72-1,I$9-1)</f>
        <v>#VALUE!</v>
      </c>
      <c r="J72" t="e">
        <f ca="1">OFFSET('[1]TS2010-2022raw DB'!$H$13,$C72-1,J$9-1)</f>
        <v>#VALUE!</v>
      </c>
      <c r="K72" t="e">
        <f ca="1">OFFSET('[1]TS2010-2022raw DB'!$H$13,$C72-1,K$9-1)</f>
        <v>#VALUE!</v>
      </c>
      <c r="L72" t="e">
        <f ca="1">OFFSET('[1]TS2010-2022raw DB'!$H$13,$C72-1,L$9-1) + OFFSET('[1]TS2010-2022raw DB'!$H$13,$C72-1,L$9-1+1) + OFFSET('[1]TS2010-2022raw DB'!$H$13,$C72-1,L$9-1+2) + OFFSET('[1]TS2010-2022raw DB'!$H$13,$C72-1,L$9-1+3)+ OFFSET('[1]TS2010-2022raw DB'!$H$13,$C72-1,L$9-1+4)</f>
        <v>#VALUE!</v>
      </c>
      <c r="M72" t="e">
        <f ca="1">OFFSET('[1]TS2010-2022raw DB'!$H$13,$C72-1,M$9-1) + OFFSET('[1]TS2010-2022raw DB'!$H$13,$C72-1,M$9-1+1)</f>
        <v>#VALUE!</v>
      </c>
      <c r="N72" t="e">
        <f ca="1">OFFSET('[1]TS2010-2022raw DB'!$H$13,$C72-1,N$9-1) + OFFSET('[1]TS2010-2022raw DB'!$H$13,$C72-1,N$9-1+1)</f>
        <v>#VALUE!</v>
      </c>
      <c r="O72" t="e">
        <f ca="1">OFFSET('[1]TS2010-2022raw DB'!$H$13,$C72-1,O$9-1) + OFFSET('[1]TS2010-2022raw DB'!$H$13,$C72-1,O$9-1+1)</f>
        <v>#VALUE!</v>
      </c>
      <c r="P72" t="e">
        <f ca="1">+OFFSET('[1]TS2010-2022raw DB'!$H$13,$C72-1,P$9-1)+OFFSET('[1]TS2010-2022raw DB'!$H$13,$C72-1,P$9-1+1)+OFFSET('[1]TS2010-2022raw DB'!$H$13,$C72-1,P$9-1+2)</f>
        <v>#VALUE!</v>
      </c>
      <c r="Q72" t="e">
        <f ca="1">OFFSET('[1]TS2010-2022raw DB'!$H$13,$C72-1,Q$9-1)</f>
        <v>#VALUE!</v>
      </c>
      <c r="R72" t="e">
        <f t="shared" ca="1" si="21"/>
        <v>#VALUE!</v>
      </c>
      <c r="S72" t="e">
        <f t="shared" ca="1" si="22"/>
        <v>#VALUE!</v>
      </c>
      <c r="T72" t="e">
        <f t="shared" ca="1" si="23"/>
        <v>#VALUE!</v>
      </c>
      <c r="U72" t="e">
        <f ca="1" xml:space="preserve"> OFFSET('[1]TS2010-2022raw DB'!$H$13,$C72-1,U$9-1+4) + OFFSET('[1]TS2010-2022raw DB'!$H$13,$C72-1,U$9-1+5)+ OFFSET('[1]TS2010-2022raw DB'!$H$13,$C72-1,U$9-1+6) + OFFSET('[1]TS2010-2022raw DB'!$H$13,$C72-1,U$9-1+7)</f>
        <v>#VALUE!</v>
      </c>
    </row>
    <row r="73" spans="1:21" x14ac:dyDescent="0.3">
      <c r="A73">
        <v>10</v>
      </c>
      <c r="B73" t="e">
        <f ca="1">OFFSET('[1]TS2010-2022raw DB'!$B$13,$C73-1,0)</f>
        <v>#VALUE!</v>
      </c>
      <c r="C73" s="4" t="e">
        <f ca="1">IF(OFFSET('[1]TS2010-2022raw DB'!$F$12,C72+1,0),C72+2,C72+1)</f>
        <v>#VALUE!</v>
      </c>
      <c r="D73" s="21" t="s">
        <v>85</v>
      </c>
      <c r="E73" t="e">
        <f ca="1">OFFSET('[1]TS2010-2022raw DB'!$A$13,$C73-1,0)</f>
        <v>#VALUE!</v>
      </c>
      <c r="G73" t="e">
        <f ca="1">OFFSET('[1]TS2010-2022raw DB'!$H$13,$C73-1,G$9-1)</f>
        <v>#VALUE!</v>
      </c>
      <c r="H73" t="e">
        <f ca="1">OFFSET('[1]TS2010-2022raw DB'!$H$13,$C73-1,H$9-1)</f>
        <v>#VALUE!</v>
      </c>
      <c r="I73" t="e">
        <f ca="1">OFFSET('[1]TS2010-2022raw DB'!$H$13,$C73-1,I$9-1)</f>
        <v>#VALUE!</v>
      </c>
      <c r="J73" t="e">
        <f ca="1">OFFSET('[1]TS2010-2022raw DB'!$H$13,$C73-1,J$9-1)</f>
        <v>#VALUE!</v>
      </c>
      <c r="K73" t="e">
        <f ca="1">OFFSET('[1]TS2010-2022raw DB'!$H$13,$C73-1,K$9-1)</f>
        <v>#VALUE!</v>
      </c>
      <c r="L73" t="e">
        <f ca="1">OFFSET('[1]TS2010-2022raw DB'!$H$13,$C73-1,L$9-1) + OFFSET('[1]TS2010-2022raw DB'!$H$13,$C73-1,L$9-1+1) + OFFSET('[1]TS2010-2022raw DB'!$H$13,$C73-1,L$9-1+2) + OFFSET('[1]TS2010-2022raw DB'!$H$13,$C73-1,L$9-1+3)+ OFFSET('[1]TS2010-2022raw DB'!$H$13,$C73-1,L$9-1+4)</f>
        <v>#VALUE!</v>
      </c>
      <c r="M73" t="e">
        <f ca="1">OFFSET('[1]TS2010-2022raw DB'!$H$13,$C73-1,M$9-1) + OFFSET('[1]TS2010-2022raw DB'!$H$13,$C73-1,M$9-1+1)</f>
        <v>#VALUE!</v>
      </c>
      <c r="N73" t="e">
        <f ca="1">OFFSET('[1]TS2010-2022raw DB'!$H$13,$C73-1,N$9-1) + OFFSET('[1]TS2010-2022raw DB'!$H$13,$C73-1,N$9-1+1)</f>
        <v>#VALUE!</v>
      </c>
      <c r="O73" t="e">
        <f ca="1">OFFSET('[1]TS2010-2022raw DB'!$H$13,$C73-1,O$9-1) + OFFSET('[1]TS2010-2022raw DB'!$H$13,$C73-1,O$9-1+1)</f>
        <v>#VALUE!</v>
      </c>
      <c r="P73" t="e">
        <f ca="1">+OFFSET('[1]TS2010-2022raw DB'!$H$13,$C73-1,P$9-1)+OFFSET('[1]TS2010-2022raw DB'!$H$13,$C73-1,P$9-1+1)+OFFSET('[1]TS2010-2022raw DB'!$H$13,$C73-1,P$9-1+2)</f>
        <v>#VALUE!</v>
      </c>
      <c r="Q73" t="e">
        <f ca="1">OFFSET('[1]TS2010-2022raw DB'!$H$13,$C73-1,Q$9-1)</f>
        <v>#VALUE!</v>
      </c>
      <c r="R73" t="e">
        <f t="shared" ca="1" si="21"/>
        <v>#VALUE!</v>
      </c>
      <c r="S73" t="e">
        <f t="shared" ca="1" si="22"/>
        <v>#VALUE!</v>
      </c>
      <c r="T73" t="e">
        <f t="shared" ca="1" si="23"/>
        <v>#VALUE!</v>
      </c>
      <c r="U73" t="e">
        <f ca="1" xml:space="preserve"> OFFSET('[1]TS2010-2022raw DB'!$H$13,$C73-1,U$9-1+4) + OFFSET('[1]TS2010-2022raw DB'!$H$13,$C73-1,U$9-1+5)+ OFFSET('[1]TS2010-2022raw DB'!$H$13,$C73-1,U$9-1+6) + OFFSET('[1]TS2010-2022raw DB'!$H$13,$C73-1,U$9-1+7)</f>
        <v>#VALUE!</v>
      </c>
    </row>
    <row r="74" spans="1:21" x14ac:dyDescent="0.3">
      <c r="A74">
        <v>11</v>
      </c>
      <c r="B74" t="e">
        <f ca="1">OFFSET('[1]TS2010-2022raw DB'!$B$13,$C74-1,0)</f>
        <v>#VALUE!</v>
      </c>
      <c r="C74" s="4" t="e">
        <f ca="1">IF(OFFSET('[1]TS2010-2022raw DB'!$F$12,C73+1,0),C73+2,C73+1)</f>
        <v>#VALUE!</v>
      </c>
      <c r="D74" s="21" t="s">
        <v>86</v>
      </c>
      <c r="E74" t="e">
        <f ca="1">OFFSET('[1]TS2010-2022raw DB'!$A$13,$C74-1,0)</f>
        <v>#VALUE!</v>
      </c>
      <c r="G74" t="e">
        <f ca="1">OFFSET('[1]TS2010-2022raw DB'!$H$13,$C74-1,G$9-1)</f>
        <v>#VALUE!</v>
      </c>
      <c r="H74" t="e">
        <f ca="1">OFFSET('[1]TS2010-2022raw DB'!$H$13,$C74-1,H$9-1)</f>
        <v>#VALUE!</v>
      </c>
      <c r="I74" t="e">
        <f ca="1">OFFSET('[1]TS2010-2022raw DB'!$H$13,$C74-1,I$9-1)</f>
        <v>#VALUE!</v>
      </c>
      <c r="J74" t="e">
        <f ca="1">OFFSET('[1]TS2010-2022raw DB'!$H$13,$C74-1,J$9-1)</f>
        <v>#VALUE!</v>
      </c>
      <c r="K74" t="e">
        <f ca="1">OFFSET('[1]TS2010-2022raw DB'!$H$13,$C74-1,K$9-1)</f>
        <v>#VALUE!</v>
      </c>
      <c r="L74" t="e">
        <f ca="1">OFFSET('[1]TS2010-2022raw DB'!$H$13,$C74-1,L$9-1) + OFFSET('[1]TS2010-2022raw DB'!$H$13,$C74-1,L$9-1+1) + OFFSET('[1]TS2010-2022raw DB'!$H$13,$C74-1,L$9-1+2) + OFFSET('[1]TS2010-2022raw DB'!$H$13,$C74-1,L$9-1+3)+ OFFSET('[1]TS2010-2022raw DB'!$H$13,$C74-1,L$9-1+4)</f>
        <v>#VALUE!</v>
      </c>
      <c r="M74" t="e">
        <f ca="1">OFFSET('[1]TS2010-2022raw DB'!$H$13,$C74-1,M$9-1) + OFFSET('[1]TS2010-2022raw DB'!$H$13,$C74-1,M$9-1+1)</f>
        <v>#VALUE!</v>
      </c>
      <c r="N74" t="e">
        <f ca="1">OFFSET('[1]TS2010-2022raw DB'!$H$13,$C74-1,N$9-1) + OFFSET('[1]TS2010-2022raw DB'!$H$13,$C74-1,N$9-1+1)</f>
        <v>#VALUE!</v>
      </c>
      <c r="O74" t="e">
        <f ca="1">OFFSET('[1]TS2010-2022raw DB'!$H$13,$C74-1,O$9-1) + OFFSET('[1]TS2010-2022raw DB'!$H$13,$C74-1,O$9-1+1)</f>
        <v>#VALUE!</v>
      </c>
      <c r="P74" t="e">
        <f ca="1">+OFFSET('[1]TS2010-2022raw DB'!$H$13,$C74-1,P$9-1)+OFFSET('[1]TS2010-2022raw DB'!$H$13,$C74-1,P$9-1+1)+OFFSET('[1]TS2010-2022raw DB'!$H$13,$C74-1,P$9-1+2)</f>
        <v>#VALUE!</v>
      </c>
      <c r="Q74" t="e">
        <f ca="1">OFFSET('[1]TS2010-2022raw DB'!$H$13,$C74-1,Q$9-1)</f>
        <v>#VALUE!</v>
      </c>
      <c r="R74" t="e">
        <f t="shared" ca="1" si="21"/>
        <v>#VALUE!</v>
      </c>
      <c r="S74" t="e">
        <f t="shared" ca="1" si="22"/>
        <v>#VALUE!</v>
      </c>
      <c r="T74" t="e">
        <f t="shared" ca="1" si="23"/>
        <v>#VALUE!</v>
      </c>
      <c r="U74" t="e">
        <f ca="1" xml:space="preserve"> OFFSET('[1]TS2010-2022raw DB'!$H$13,$C74-1,U$9-1+4) + OFFSET('[1]TS2010-2022raw DB'!$H$13,$C74-1,U$9-1+5)+ OFFSET('[1]TS2010-2022raw DB'!$H$13,$C74-1,U$9-1+6) + OFFSET('[1]TS2010-2022raw DB'!$H$13,$C74-1,U$9-1+7)</f>
        <v>#VALUE!</v>
      </c>
    </row>
    <row r="75" spans="1:21" x14ac:dyDescent="0.3">
      <c r="A75">
        <v>12</v>
      </c>
      <c r="B75" t="e">
        <f ca="1">OFFSET('[1]TS2010-2022raw DB'!$B$13,$C75-1,0)</f>
        <v>#VALUE!</v>
      </c>
      <c r="C75" s="4" t="e">
        <f ca="1">IF(OFFSET('[1]TS2010-2022raw DB'!$F$12,C74+1,0),C74+2,C74+1)</f>
        <v>#VALUE!</v>
      </c>
      <c r="D75" s="21" t="s">
        <v>87</v>
      </c>
      <c r="E75" t="e">
        <f ca="1">OFFSET('[1]TS2010-2022raw DB'!$A$13,$C75-1,0)</f>
        <v>#VALUE!</v>
      </c>
      <c r="G75" t="e">
        <f ca="1">OFFSET('[1]TS2010-2022raw DB'!$H$13,$C75-1,G$9-1)</f>
        <v>#VALUE!</v>
      </c>
      <c r="H75" t="e">
        <f ca="1">OFFSET('[1]TS2010-2022raw DB'!$H$13,$C75-1,H$9-1)</f>
        <v>#VALUE!</v>
      </c>
      <c r="I75" t="e">
        <f ca="1">OFFSET('[1]TS2010-2022raw DB'!$H$13,$C75-1,I$9-1)</f>
        <v>#VALUE!</v>
      </c>
      <c r="J75" t="e">
        <f ca="1">OFFSET('[1]TS2010-2022raw DB'!$H$13,$C75-1,J$9-1)</f>
        <v>#VALUE!</v>
      </c>
      <c r="K75" t="e">
        <f ca="1">OFFSET('[1]TS2010-2022raw DB'!$H$13,$C75-1,K$9-1)</f>
        <v>#VALUE!</v>
      </c>
      <c r="L75" t="e">
        <f ca="1">OFFSET('[1]TS2010-2022raw DB'!$H$13,$C75-1,L$9-1) + OFFSET('[1]TS2010-2022raw DB'!$H$13,$C75-1,L$9-1+1) + OFFSET('[1]TS2010-2022raw DB'!$H$13,$C75-1,L$9-1+2) + OFFSET('[1]TS2010-2022raw DB'!$H$13,$C75-1,L$9-1+3)+ OFFSET('[1]TS2010-2022raw DB'!$H$13,$C75-1,L$9-1+4)</f>
        <v>#VALUE!</v>
      </c>
      <c r="M75" t="e">
        <f ca="1">OFFSET('[1]TS2010-2022raw DB'!$H$13,$C75-1,M$9-1) + OFFSET('[1]TS2010-2022raw DB'!$H$13,$C75-1,M$9-1+1)</f>
        <v>#VALUE!</v>
      </c>
      <c r="N75" t="e">
        <f ca="1">OFFSET('[1]TS2010-2022raw DB'!$H$13,$C75-1,N$9-1) + OFFSET('[1]TS2010-2022raw DB'!$H$13,$C75-1,N$9-1+1)</f>
        <v>#VALUE!</v>
      </c>
      <c r="O75" t="e">
        <f ca="1">OFFSET('[1]TS2010-2022raw DB'!$H$13,$C75-1,O$9-1) + OFFSET('[1]TS2010-2022raw DB'!$H$13,$C75-1,O$9-1+1)</f>
        <v>#VALUE!</v>
      </c>
      <c r="P75" t="e">
        <f ca="1">+OFFSET('[1]TS2010-2022raw DB'!$H$13,$C75-1,P$9-1)+OFFSET('[1]TS2010-2022raw DB'!$H$13,$C75-1,P$9-1+1)+OFFSET('[1]TS2010-2022raw DB'!$H$13,$C75-1,P$9-1+2)</f>
        <v>#VALUE!</v>
      </c>
      <c r="Q75" t="e">
        <f ca="1">OFFSET('[1]TS2010-2022raw DB'!$H$13,$C75-1,Q$9-1)</f>
        <v>#VALUE!</v>
      </c>
      <c r="R75" t="e">
        <f t="shared" ca="1" si="21"/>
        <v>#VALUE!</v>
      </c>
      <c r="S75" t="e">
        <f t="shared" ca="1" si="22"/>
        <v>#VALUE!</v>
      </c>
      <c r="T75" t="e">
        <f t="shared" ca="1" si="23"/>
        <v>#VALUE!</v>
      </c>
      <c r="U75" t="e">
        <f ca="1" xml:space="preserve"> OFFSET('[1]TS2010-2022raw DB'!$H$13,$C75-1,U$9-1+4) + OFFSET('[1]TS2010-2022raw DB'!$H$13,$C75-1,U$9-1+5)+ OFFSET('[1]TS2010-2022raw DB'!$H$13,$C75-1,U$9-1+6) + OFFSET('[1]TS2010-2022raw DB'!$H$13,$C75-1,U$9-1+7)</f>
        <v>#VALUE!</v>
      </c>
    </row>
    <row r="76" spans="1:21" x14ac:dyDescent="0.3">
      <c r="A76">
        <v>13</v>
      </c>
      <c r="B76" t="e">
        <f ca="1">OFFSET('[1]TS2010-2022raw DB'!$B$13,$C76-1,0)</f>
        <v>#VALUE!</v>
      </c>
      <c r="C76" s="4" t="e">
        <f ca="1">IF(OFFSET('[1]TS2010-2022raw DB'!$F$12,C75+1,0),C75+2,C75+1)</f>
        <v>#VALUE!</v>
      </c>
      <c r="D76" s="21" t="s">
        <v>88</v>
      </c>
      <c r="E76" t="e">
        <f ca="1">OFFSET('[1]TS2010-2022raw DB'!$A$13,$C76-1,0)</f>
        <v>#VALUE!</v>
      </c>
      <c r="G76" t="e">
        <f ca="1">OFFSET('[1]TS2010-2022raw DB'!$H$13,$C76-1,G$9-1)</f>
        <v>#VALUE!</v>
      </c>
      <c r="H76" t="e">
        <f ca="1">OFFSET('[1]TS2010-2022raw DB'!$H$13,$C76-1,H$9-1)</f>
        <v>#VALUE!</v>
      </c>
      <c r="I76" t="e">
        <f ca="1">OFFSET('[1]TS2010-2022raw DB'!$H$13,$C76-1,I$9-1)</f>
        <v>#VALUE!</v>
      </c>
      <c r="J76" t="e">
        <f ca="1">OFFSET('[1]TS2010-2022raw DB'!$H$13,$C76-1,J$9-1)</f>
        <v>#VALUE!</v>
      </c>
      <c r="K76" t="e">
        <f ca="1">OFFSET('[1]TS2010-2022raw DB'!$H$13,$C76-1,K$9-1)</f>
        <v>#VALUE!</v>
      </c>
      <c r="L76" t="e">
        <f ca="1">OFFSET('[1]TS2010-2022raw DB'!$H$13,$C76-1,L$9-1) + OFFSET('[1]TS2010-2022raw DB'!$H$13,$C76-1,L$9-1+1) + OFFSET('[1]TS2010-2022raw DB'!$H$13,$C76-1,L$9-1+2) + OFFSET('[1]TS2010-2022raw DB'!$H$13,$C76-1,L$9-1+3)+ OFFSET('[1]TS2010-2022raw DB'!$H$13,$C76-1,L$9-1+4)</f>
        <v>#VALUE!</v>
      </c>
      <c r="M76" t="e">
        <f ca="1">OFFSET('[1]TS2010-2022raw DB'!$H$13,$C76-1,M$9-1) + OFFSET('[1]TS2010-2022raw DB'!$H$13,$C76-1,M$9-1+1)</f>
        <v>#VALUE!</v>
      </c>
      <c r="N76" t="e">
        <f ca="1">OFFSET('[1]TS2010-2022raw DB'!$H$13,$C76-1,N$9-1) + OFFSET('[1]TS2010-2022raw DB'!$H$13,$C76-1,N$9-1+1)</f>
        <v>#VALUE!</v>
      </c>
      <c r="O76" t="e">
        <f ca="1">OFFSET('[1]TS2010-2022raw DB'!$H$13,$C76-1,O$9-1) + OFFSET('[1]TS2010-2022raw DB'!$H$13,$C76-1,O$9-1+1)</f>
        <v>#VALUE!</v>
      </c>
      <c r="P76" t="e">
        <f ca="1">+OFFSET('[1]TS2010-2022raw DB'!$H$13,$C76-1,P$9-1)+OFFSET('[1]TS2010-2022raw DB'!$H$13,$C76-1,P$9-1+1)+OFFSET('[1]TS2010-2022raw DB'!$H$13,$C76-1,P$9-1+2)</f>
        <v>#VALUE!</v>
      </c>
      <c r="Q76" t="e">
        <f ca="1">OFFSET('[1]TS2010-2022raw DB'!$H$13,$C76-1,Q$9-1)</f>
        <v>#VALUE!</v>
      </c>
      <c r="R76" t="e">
        <f t="shared" ref="R76:R139" ca="1" si="60">G76+H76+I76</f>
        <v>#VALUE!</v>
      </c>
      <c r="S76" t="e">
        <f t="shared" ref="S76:S139" ca="1" si="61">J76+K76</f>
        <v>#VALUE!</v>
      </c>
      <c r="T76" t="e">
        <f t="shared" ref="T76:T139" ca="1" si="62">SUM(G76:J76)</f>
        <v>#VALUE!</v>
      </c>
      <c r="U76" t="e">
        <f ca="1" xml:space="preserve"> OFFSET('[1]TS2010-2022raw DB'!$H$13,$C76-1,U$9-1+4) + OFFSET('[1]TS2010-2022raw DB'!$H$13,$C76-1,U$9-1+5)+ OFFSET('[1]TS2010-2022raw DB'!$H$13,$C76-1,U$9-1+6) + OFFSET('[1]TS2010-2022raw DB'!$H$13,$C76-1,U$9-1+7)</f>
        <v>#VALUE!</v>
      </c>
    </row>
    <row r="77" spans="1:21" x14ac:dyDescent="0.3">
      <c r="A77">
        <v>14</v>
      </c>
      <c r="B77" t="e">
        <f ca="1">OFFSET('[1]TS2010-2022raw DB'!$B$13,$C77-1,0)</f>
        <v>#VALUE!</v>
      </c>
      <c r="C77" s="4" t="e">
        <f ca="1">IF(OFFSET('[1]TS2010-2022raw DB'!$F$12,C76+1,0),C76+2,C76+1)</f>
        <v>#VALUE!</v>
      </c>
      <c r="D77" s="21" t="s">
        <v>89</v>
      </c>
      <c r="E77" t="e">
        <f ca="1">OFFSET('[1]TS2010-2022raw DB'!$A$13,$C77-1,0)</f>
        <v>#VALUE!</v>
      </c>
      <c r="G77" t="e">
        <f ca="1">OFFSET('[1]TS2010-2022raw DB'!$H$13,$C77-1,G$9-1)</f>
        <v>#VALUE!</v>
      </c>
      <c r="H77" t="e">
        <f ca="1">OFFSET('[1]TS2010-2022raw DB'!$H$13,$C77-1,H$9-1)</f>
        <v>#VALUE!</v>
      </c>
      <c r="I77" t="e">
        <f ca="1">OFFSET('[1]TS2010-2022raw DB'!$H$13,$C77-1,I$9-1)</f>
        <v>#VALUE!</v>
      </c>
      <c r="J77" t="e">
        <f ca="1">OFFSET('[1]TS2010-2022raw DB'!$H$13,$C77-1,J$9-1)</f>
        <v>#VALUE!</v>
      </c>
      <c r="K77" t="e">
        <f ca="1">OFFSET('[1]TS2010-2022raw DB'!$H$13,$C77-1,K$9-1)</f>
        <v>#VALUE!</v>
      </c>
      <c r="L77" t="e">
        <f ca="1">OFFSET('[1]TS2010-2022raw DB'!$H$13,$C77-1,L$9-1) + OFFSET('[1]TS2010-2022raw DB'!$H$13,$C77-1,L$9-1+1) + OFFSET('[1]TS2010-2022raw DB'!$H$13,$C77-1,L$9-1+2) + OFFSET('[1]TS2010-2022raw DB'!$H$13,$C77-1,L$9-1+3)+ OFFSET('[1]TS2010-2022raw DB'!$H$13,$C77-1,L$9-1+4)</f>
        <v>#VALUE!</v>
      </c>
      <c r="M77" t="e">
        <f ca="1">OFFSET('[1]TS2010-2022raw DB'!$H$13,$C77-1,M$9-1) + OFFSET('[1]TS2010-2022raw DB'!$H$13,$C77-1,M$9-1+1)</f>
        <v>#VALUE!</v>
      </c>
      <c r="N77" t="e">
        <f ca="1">OFFSET('[1]TS2010-2022raw DB'!$H$13,$C77-1,N$9-1) + OFFSET('[1]TS2010-2022raw DB'!$H$13,$C77-1,N$9-1+1)</f>
        <v>#VALUE!</v>
      </c>
      <c r="O77" t="e">
        <f ca="1">OFFSET('[1]TS2010-2022raw DB'!$H$13,$C77-1,O$9-1) + OFFSET('[1]TS2010-2022raw DB'!$H$13,$C77-1,O$9-1+1)</f>
        <v>#VALUE!</v>
      </c>
      <c r="P77" t="e">
        <f ca="1">+OFFSET('[1]TS2010-2022raw DB'!$H$13,$C77-1,P$9-1)+OFFSET('[1]TS2010-2022raw DB'!$H$13,$C77-1,P$9-1+1)+OFFSET('[1]TS2010-2022raw DB'!$H$13,$C77-1,P$9-1+2)</f>
        <v>#VALUE!</v>
      </c>
      <c r="Q77" t="e">
        <f ca="1">OFFSET('[1]TS2010-2022raw DB'!$H$13,$C77-1,Q$9-1)</f>
        <v>#VALUE!</v>
      </c>
      <c r="R77" t="e">
        <f t="shared" ca="1" si="60"/>
        <v>#VALUE!</v>
      </c>
      <c r="S77" t="e">
        <f t="shared" ca="1" si="61"/>
        <v>#VALUE!</v>
      </c>
      <c r="T77" t="e">
        <f t="shared" ca="1" si="62"/>
        <v>#VALUE!</v>
      </c>
      <c r="U77" t="e">
        <f ca="1" xml:space="preserve"> OFFSET('[1]TS2010-2022raw DB'!$H$13,$C77-1,U$9-1+4) + OFFSET('[1]TS2010-2022raw DB'!$H$13,$C77-1,U$9-1+5)+ OFFSET('[1]TS2010-2022raw DB'!$H$13,$C77-1,U$9-1+6) + OFFSET('[1]TS2010-2022raw DB'!$H$13,$C77-1,U$9-1+7)</f>
        <v>#VALUE!</v>
      </c>
    </row>
    <row r="78" spans="1:21" x14ac:dyDescent="0.3">
      <c r="A78">
        <v>15</v>
      </c>
      <c r="B78" t="e">
        <f ca="1">OFFSET('[1]TS2010-2022raw DB'!$B$13,$C78-1,0)</f>
        <v>#VALUE!</v>
      </c>
      <c r="C78" s="4" t="e">
        <f ca="1">IF(OFFSET('[1]TS2010-2022raw DB'!$F$12,C77+1,0),C77+2,C77+1)</f>
        <v>#VALUE!</v>
      </c>
      <c r="D78" s="21" t="s">
        <v>90</v>
      </c>
      <c r="E78" t="e">
        <f ca="1">OFFSET('[1]TS2010-2022raw DB'!$A$13,$C78-1,0)</f>
        <v>#VALUE!</v>
      </c>
      <c r="G78" t="e">
        <f ca="1">OFFSET('[1]TS2010-2022raw DB'!$H$13,$C78-1,G$9-1)</f>
        <v>#VALUE!</v>
      </c>
      <c r="H78" t="e">
        <f ca="1">OFFSET('[1]TS2010-2022raw DB'!$H$13,$C78-1,H$9-1)</f>
        <v>#VALUE!</v>
      </c>
      <c r="I78" t="e">
        <f ca="1">OFFSET('[1]TS2010-2022raw DB'!$H$13,$C78-1,I$9-1)</f>
        <v>#VALUE!</v>
      </c>
      <c r="J78" t="e">
        <f ca="1">OFFSET('[1]TS2010-2022raw DB'!$H$13,$C78-1,J$9-1)</f>
        <v>#VALUE!</v>
      </c>
      <c r="K78" t="e">
        <f ca="1">OFFSET('[1]TS2010-2022raw DB'!$H$13,$C78-1,K$9-1)</f>
        <v>#VALUE!</v>
      </c>
      <c r="L78" t="e">
        <f ca="1">OFFSET('[1]TS2010-2022raw DB'!$H$13,$C78-1,L$9-1) + OFFSET('[1]TS2010-2022raw DB'!$H$13,$C78-1,L$9-1+1) + OFFSET('[1]TS2010-2022raw DB'!$H$13,$C78-1,L$9-1+2) + OFFSET('[1]TS2010-2022raw DB'!$H$13,$C78-1,L$9-1+3)+ OFFSET('[1]TS2010-2022raw DB'!$H$13,$C78-1,L$9-1+4)</f>
        <v>#VALUE!</v>
      </c>
      <c r="M78" t="e">
        <f ca="1">OFFSET('[1]TS2010-2022raw DB'!$H$13,$C78-1,M$9-1) + OFFSET('[1]TS2010-2022raw DB'!$H$13,$C78-1,M$9-1+1)</f>
        <v>#VALUE!</v>
      </c>
      <c r="N78" t="e">
        <f ca="1">OFFSET('[1]TS2010-2022raw DB'!$H$13,$C78-1,N$9-1) + OFFSET('[1]TS2010-2022raw DB'!$H$13,$C78-1,N$9-1+1)</f>
        <v>#VALUE!</v>
      </c>
      <c r="O78" t="e">
        <f ca="1">OFFSET('[1]TS2010-2022raw DB'!$H$13,$C78-1,O$9-1) + OFFSET('[1]TS2010-2022raw DB'!$H$13,$C78-1,O$9-1+1)</f>
        <v>#VALUE!</v>
      </c>
      <c r="P78" t="e">
        <f ca="1">+OFFSET('[1]TS2010-2022raw DB'!$H$13,$C78-1,P$9-1)+OFFSET('[1]TS2010-2022raw DB'!$H$13,$C78-1,P$9-1+1)+OFFSET('[1]TS2010-2022raw DB'!$H$13,$C78-1,P$9-1+2)</f>
        <v>#VALUE!</v>
      </c>
      <c r="Q78" t="e">
        <f ca="1">OFFSET('[1]TS2010-2022raw DB'!$H$13,$C78-1,Q$9-1)</f>
        <v>#VALUE!</v>
      </c>
      <c r="R78" t="e">
        <f t="shared" ca="1" si="60"/>
        <v>#VALUE!</v>
      </c>
      <c r="S78" t="e">
        <f t="shared" ca="1" si="61"/>
        <v>#VALUE!</v>
      </c>
      <c r="T78" t="e">
        <f t="shared" ca="1" si="62"/>
        <v>#VALUE!</v>
      </c>
      <c r="U78" t="e">
        <f ca="1" xml:space="preserve"> OFFSET('[1]TS2010-2022raw DB'!$H$13,$C78-1,U$9-1+4) + OFFSET('[1]TS2010-2022raw DB'!$H$13,$C78-1,U$9-1+5)+ OFFSET('[1]TS2010-2022raw DB'!$H$13,$C78-1,U$9-1+6) + OFFSET('[1]TS2010-2022raw DB'!$H$13,$C78-1,U$9-1+7)</f>
        <v>#VALUE!</v>
      </c>
    </row>
    <row r="79" spans="1:21" x14ac:dyDescent="0.3">
      <c r="A79">
        <v>16</v>
      </c>
      <c r="B79" t="e">
        <f ca="1">OFFSET('[1]TS2010-2022raw DB'!$B$13,$C79-1,0)</f>
        <v>#VALUE!</v>
      </c>
      <c r="C79" s="4" t="e">
        <f ca="1">IF(OFFSET('[1]TS2010-2022raw DB'!$F$12,C78+1,0),C78+2,C78+1)</f>
        <v>#VALUE!</v>
      </c>
      <c r="D79" s="21" t="s">
        <v>91</v>
      </c>
      <c r="E79" t="e">
        <f ca="1">OFFSET('[1]TS2010-2022raw DB'!$A$13,$C79-1,0)</f>
        <v>#VALUE!</v>
      </c>
      <c r="G79" t="e">
        <f ca="1">OFFSET('[1]TS2010-2022raw DB'!$H$13,$C79-1,G$9-1)</f>
        <v>#VALUE!</v>
      </c>
      <c r="H79" t="e">
        <f ca="1">OFFSET('[1]TS2010-2022raw DB'!$H$13,$C79-1,H$9-1)</f>
        <v>#VALUE!</v>
      </c>
      <c r="I79" t="e">
        <f ca="1">OFFSET('[1]TS2010-2022raw DB'!$H$13,$C79-1,I$9-1)</f>
        <v>#VALUE!</v>
      </c>
      <c r="J79" t="e">
        <f ca="1">OFFSET('[1]TS2010-2022raw DB'!$H$13,$C79-1,J$9-1)</f>
        <v>#VALUE!</v>
      </c>
      <c r="K79" t="e">
        <f ca="1">OFFSET('[1]TS2010-2022raw DB'!$H$13,$C79-1,K$9-1)</f>
        <v>#VALUE!</v>
      </c>
      <c r="L79" t="e">
        <f ca="1">OFFSET('[1]TS2010-2022raw DB'!$H$13,$C79-1,L$9-1) + OFFSET('[1]TS2010-2022raw DB'!$H$13,$C79-1,L$9-1+1) + OFFSET('[1]TS2010-2022raw DB'!$H$13,$C79-1,L$9-1+2) + OFFSET('[1]TS2010-2022raw DB'!$H$13,$C79-1,L$9-1+3)+ OFFSET('[1]TS2010-2022raw DB'!$H$13,$C79-1,L$9-1+4)</f>
        <v>#VALUE!</v>
      </c>
      <c r="M79" t="e">
        <f ca="1">OFFSET('[1]TS2010-2022raw DB'!$H$13,$C79-1,M$9-1) + OFFSET('[1]TS2010-2022raw DB'!$H$13,$C79-1,M$9-1+1)</f>
        <v>#VALUE!</v>
      </c>
      <c r="N79" t="e">
        <f ca="1">OFFSET('[1]TS2010-2022raw DB'!$H$13,$C79-1,N$9-1) + OFFSET('[1]TS2010-2022raw DB'!$H$13,$C79-1,N$9-1+1)</f>
        <v>#VALUE!</v>
      </c>
      <c r="O79" t="e">
        <f ca="1">OFFSET('[1]TS2010-2022raw DB'!$H$13,$C79-1,O$9-1) + OFFSET('[1]TS2010-2022raw DB'!$H$13,$C79-1,O$9-1+1)</f>
        <v>#VALUE!</v>
      </c>
      <c r="P79" t="e">
        <f ca="1">+OFFSET('[1]TS2010-2022raw DB'!$H$13,$C79-1,P$9-1)+OFFSET('[1]TS2010-2022raw DB'!$H$13,$C79-1,P$9-1+1)+OFFSET('[1]TS2010-2022raw DB'!$H$13,$C79-1,P$9-1+2)</f>
        <v>#VALUE!</v>
      </c>
      <c r="Q79" t="e">
        <f ca="1">OFFSET('[1]TS2010-2022raw DB'!$H$13,$C79-1,Q$9-1)</f>
        <v>#VALUE!</v>
      </c>
      <c r="R79" t="e">
        <f t="shared" ca="1" si="60"/>
        <v>#VALUE!</v>
      </c>
      <c r="S79" t="e">
        <f t="shared" ca="1" si="61"/>
        <v>#VALUE!</v>
      </c>
      <c r="T79" t="e">
        <f t="shared" ca="1" si="62"/>
        <v>#VALUE!</v>
      </c>
      <c r="U79" t="e">
        <f ca="1" xml:space="preserve"> OFFSET('[1]TS2010-2022raw DB'!$H$13,$C79-1,U$9-1+4) + OFFSET('[1]TS2010-2022raw DB'!$H$13,$C79-1,U$9-1+5)+ OFFSET('[1]TS2010-2022raw DB'!$H$13,$C79-1,U$9-1+6) + OFFSET('[1]TS2010-2022raw DB'!$H$13,$C79-1,U$9-1+7)</f>
        <v>#VALUE!</v>
      </c>
    </row>
    <row r="80" spans="1:21" x14ac:dyDescent="0.3">
      <c r="A80">
        <v>17</v>
      </c>
      <c r="B80" t="e">
        <f ca="1">OFFSET('[1]TS2010-2022raw DB'!$B$13,$C80-1,0)</f>
        <v>#VALUE!</v>
      </c>
      <c r="C80" s="4" t="e">
        <f ca="1">IF(OFFSET('[1]TS2010-2022raw DB'!$F$12,C79+1,0),C79+2,C79+1)</f>
        <v>#VALUE!</v>
      </c>
      <c r="D80" s="21">
        <v>40662</v>
      </c>
      <c r="E80" t="e">
        <f ca="1">OFFSET('[1]TS2010-2022raw DB'!$A$13,$C80-1,0)</f>
        <v>#VALUE!</v>
      </c>
      <c r="G80" t="e">
        <f ca="1">OFFSET('[1]TS2010-2022raw DB'!$H$13,$C80-1,G$9-1)</f>
        <v>#VALUE!</v>
      </c>
      <c r="H80" t="e">
        <f ca="1">OFFSET('[1]TS2010-2022raw DB'!$H$13,$C80-1,H$9-1)</f>
        <v>#VALUE!</v>
      </c>
      <c r="I80" t="e">
        <f ca="1">OFFSET('[1]TS2010-2022raw DB'!$H$13,$C80-1,I$9-1)</f>
        <v>#VALUE!</v>
      </c>
      <c r="J80" t="e">
        <f ca="1">OFFSET('[1]TS2010-2022raw DB'!$H$13,$C80-1,J$9-1)</f>
        <v>#VALUE!</v>
      </c>
      <c r="K80" t="e">
        <f ca="1">OFFSET('[1]TS2010-2022raw DB'!$H$13,$C80-1,K$9-1)</f>
        <v>#VALUE!</v>
      </c>
      <c r="L80" t="e">
        <f ca="1">OFFSET('[1]TS2010-2022raw DB'!$H$13,$C80-1,L$9-1) + OFFSET('[1]TS2010-2022raw DB'!$H$13,$C80-1,L$9-1+1) + OFFSET('[1]TS2010-2022raw DB'!$H$13,$C80-1,L$9-1+2) + OFFSET('[1]TS2010-2022raw DB'!$H$13,$C80-1,L$9-1+3)+ OFFSET('[1]TS2010-2022raw DB'!$H$13,$C80-1,L$9-1+4)</f>
        <v>#VALUE!</v>
      </c>
      <c r="M80" t="e">
        <f ca="1">OFFSET('[1]TS2010-2022raw DB'!$H$13,$C80-1,M$9-1) + OFFSET('[1]TS2010-2022raw DB'!$H$13,$C80-1,M$9-1+1)</f>
        <v>#VALUE!</v>
      </c>
      <c r="N80" t="e">
        <f ca="1">OFFSET('[1]TS2010-2022raw DB'!$H$13,$C80-1,N$9-1) + OFFSET('[1]TS2010-2022raw DB'!$H$13,$C80-1,N$9-1+1)</f>
        <v>#VALUE!</v>
      </c>
      <c r="O80" t="e">
        <f ca="1">OFFSET('[1]TS2010-2022raw DB'!$H$13,$C80-1,O$9-1) + OFFSET('[1]TS2010-2022raw DB'!$H$13,$C80-1,O$9-1+1)</f>
        <v>#VALUE!</v>
      </c>
      <c r="P80" t="e">
        <f ca="1">+OFFSET('[1]TS2010-2022raw DB'!$H$13,$C80-1,P$9-1)+OFFSET('[1]TS2010-2022raw DB'!$H$13,$C80-1,P$9-1+1)+OFFSET('[1]TS2010-2022raw DB'!$H$13,$C80-1,P$9-1+2)</f>
        <v>#VALUE!</v>
      </c>
      <c r="Q80" t="e">
        <f ca="1">OFFSET('[1]TS2010-2022raw DB'!$H$13,$C80-1,Q$9-1)</f>
        <v>#VALUE!</v>
      </c>
      <c r="R80" t="e">
        <f t="shared" ca="1" si="60"/>
        <v>#VALUE!</v>
      </c>
      <c r="S80" t="e">
        <f t="shared" ca="1" si="61"/>
        <v>#VALUE!</v>
      </c>
      <c r="T80" t="e">
        <f t="shared" ca="1" si="62"/>
        <v>#VALUE!</v>
      </c>
      <c r="U80" t="e">
        <f ca="1" xml:space="preserve"> OFFSET('[1]TS2010-2022raw DB'!$H$13,$C80-1,U$9-1+4) + OFFSET('[1]TS2010-2022raw DB'!$H$13,$C80-1,U$9-1+5)+ OFFSET('[1]TS2010-2022raw DB'!$H$13,$C80-1,U$9-1+6) + OFFSET('[1]TS2010-2022raw DB'!$H$13,$C80-1,U$9-1+7)</f>
        <v>#VALUE!</v>
      </c>
    </row>
    <row r="81" spans="1:21" x14ac:dyDescent="0.3">
      <c r="A81">
        <v>18</v>
      </c>
      <c r="B81" t="e">
        <f ca="1">OFFSET('[1]TS2010-2022raw DB'!$B$13,$C81-1,0)</f>
        <v>#VALUE!</v>
      </c>
      <c r="C81" s="4" t="e">
        <f ca="1">IF(OFFSET('[1]TS2010-2022raw DB'!$F$12,C80+1,0),C80+2,C80+1)</f>
        <v>#VALUE!</v>
      </c>
      <c r="D81" s="21">
        <v>40669</v>
      </c>
      <c r="E81" t="e">
        <f ca="1">OFFSET('[1]TS2010-2022raw DB'!$A$13,$C81-1,0)</f>
        <v>#VALUE!</v>
      </c>
      <c r="G81" t="e">
        <f ca="1">OFFSET('[1]TS2010-2022raw DB'!$H$13,$C81-1,G$9-1)</f>
        <v>#VALUE!</v>
      </c>
      <c r="H81" t="e">
        <f ca="1">OFFSET('[1]TS2010-2022raw DB'!$H$13,$C81-1,H$9-1)</f>
        <v>#VALUE!</v>
      </c>
      <c r="I81" t="e">
        <f ca="1">OFFSET('[1]TS2010-2022raw DB'!$H$13,$C81-1,I$9-1)</f>
        <v>#VALUE!</v>
      </c>
      <c r="J81" t="e">
        <f ca="1">OFFSET('[1]TS2010-2022raw DB'!$H$13,$C81-1,J$9-1)</f>
        <v>#VALUE!</v>
      </c>
      <c r="K81" t="e">
        <f ca="1">OFFSET('[1]TS2010-2022raw DB'!$H$13,$C81-1,K$9-1)</f>
        <v>#VALUE!</v>
      </c>
      <c r="L81" t="e">
        <f ca="1">OFFSET('[1]TS2010-2022raw DB'!$H$13,$C81-1,L$9-1) + OFFSET('[1]TS2010-2022raw DB'!$H$13,$C81-1,L$9-1+1) + OFFSET('[1]TS2010-2022raw DB'!$H$13,$C81-1,L$9-1+2) + OFFSET('[1]TS2010-2022raw DB'!$H$13,$C81-1,L$9-1+3)+ OFFSET('[1]TS2010-2022raw DB'!$H$13,$C81-1,L$9-1+4)</f>
        <v>#VALUE!</v>
      </c>
      <c r="M81" t="e">
        <f ca="1">OFFSET('[1]TS2010-2022raw DB'!$H$13,$C81-1,M$9-1) + OFFSET('[1]TS2010-2022raw DB'!$H$13,$C81-1,M$9-1+1)</f>
        <v>#VALUE!</v>
      </c>
      <c r="N81" t="e">
        <f ca="1">OFFSET('[1]TS2010-2022raw DB'!$H$13,$C81-1,N$9-1) + OFFSET('[1]TS2010-2022raw DB'!$H$13,$C81-1,N$9-1+1)</f>
        <v>#VALUE!</v>
      </c>
      <c r="O81" t="e">
        <f ca="1">OFFSET('[1]TS2010-2022raw DB'!$H$13,$C81-1,O$9-1) + OFFSET('[1]TS2010-2022raw DB'!$H$13,$C81-1,O$9-1+1)</f>
        <v>#VALUE!</v>
      </c>
      <c r="P81" t="e">
        <f ca="1">+OFFSET('[1]TS2010-2022raw DB'!$H$13,$C81-1,P$9-1)+OFFSET('[1]TS2010-2022raw DB'!$H$13,$C81-1,P$9-1+1)+OFFSET('[1]TS2010-2022raw DB'!$H$13,$C81-1,P$9-1+2)</f>
        <v>#VALUE!</v>
      </c>
      <c r="Q81" t="e">
        <f ca="1">OFFSET('[1]TS2010-2022raw DB'!$H$13,$C81-1,Q$9-1)</f>
        <v>#VALUE!</v>
      </c>
      <c r="R81" t="e">
        <f t="shared" ca="1" si="60"/>
        <v>#VALUE!</v>
      </c>
      <c r="S81" t="e">
        <f t="shared" ca="1" si="61"/>
        <v>#VALUE!</v>
      </c>
      <c r="T81" t="e">
        <f t="shared" ca="1" si="62"/>
        <v>#VALUE!</v>
      </c>
      <c r="U81" t="e">
        <f ca="1" xml:space="preserve"> OFFSET('[1]TS2010-2022raw DB'!$H$13,$C81-1,U$9-1+4) + OFFSET('[1]TS2010-2022raw DB'!$H$13,$C81-1,U$9-1+5)+ OFFSET('[1]TS2010-2022raw DB'!$H$13,$C81-1,U$9-1+6) + OFFSET('[1]TS2010-2022raw DB'!$H$13,$C81-1,U$9-1+7)</f>
        <v>#VALUE!</v>
      </c>
    </row>
    <row r="82" spans="1:21" x14ac:dyDescent="0.3">
      <c r="A82">
        <v>19</v>
      </c>
      <c r="B82" t="e">
        <f ca="1">OFFSET('[1]TS2010-2022raw DB'!$B$13,$C82-1,0)</f>
        <v>#VALUE!</v>
      </c>
      <c r="C82" s="4" t="e">
        <f ca="1">IF(OFFSET('[1]TS2010-2022raw DB'!$F$12,C81+1,0),C81+2,C81+1)</f>
        <v>#VALUE!</v>
      </c>
      <c r="D82" s="21">
        <v>40676</v>
      </c>
      <c r="E82" t="e">
        <f ca="1">OFFSET('[1]TS2010-2022raw DB'!$A$13,$C82-1,0)</f>
        <v>#VALUE!</v>
      </c>
      <c r="G82" t="e">
        <f ca="1">OFFSET('[1]TS2010-2022raw DB'!$H$13,$C82-1,G$9-1)</f>
        <v>#VALUE!</v>
      </c>
      <c r="H82" t="e">
        <f ca="1">OFFSET('[1]TS2010-2022raw DB'!$H$13,$C82-1,H$9-1)</f>
        <v>#VALUE!</v>
      </c>
      <c r="I82" t="e">
        <f ca="1">OFFSET('[1]TS2010-2022raw DB'!$H$13,$C82-1,I$9-1)</f>
        <v>#VALUE!</v>
      </c>
      <c r="J82" t="e">
        <f ca="1">OFFSET('[1]TS2010-2022raw DB'!$H$13,$C82-1,J$9-1)</f>
        <v>#VALUE!</v>
      </c>
      <c r="K82" t="e">
        <f ca="1">OFFSET('[1]TS2010-2022raw DB'!$H$13,$C82-1,K$9-1)</f>
        <v>#VALUE!</v>
      </c>
      <c r="L82" t="e">
        <f ca="1">OFFSET('[1]TS2010-2022raw DB'!$H$13,$C82-1,L$9-1) + OFFSET('[1]TS2010-2022raw DB'!$H$13,$C82-1,L$9-1+1) + OFFSET('[1]TS2010-2022raw DB'!$H$13,$C82-1,L$9-1+2) + OFFSET('[1]TS2010-2022raw DB'!$H$13,$C82-1,L$9-1+3)+ OFFSET('[1]TS2010-2022raw DB'!$H$13,$C82-1,L$9-1+4)</f>
        <v>#VALUE!</v>
      </c>
      <c r="M82" t="e">
        <f ca="1">OFFSET('[1]TS2010-2022raw DB'!$H$13,$C82-1,M$9-1) + OFFSET('[1]TS2010-2022raw DB'!$H$13,$C82-1,M$9-1+1)</f>
        <v>#VALUE!</v>
      </c>
      <c r="N82" t="e">
        <f ca="1">OFFSET('[1]TS2010-2022raw DB'!$H$13,$C82-1,N$9-1) + OFFSET('[1]TS2010-2022raw DB'!$H$13,$C82-1,N$9-1+1)</f>
        <v>#VALUE!</v>
      </c>
      <c r="O82" t="e">
        <f ca="1">OFFSET('[1]TS2010-2022raw DB'!$H$13,$C82-1,O$9-1) + OFFSET('[1]TS2010-2022raw DB'!$H$13,$C82-1,O$9-1+1)</f>
        <v>#VALUE!</v>
      </c>
      <c r="P82" t="e">
        <f ca="1">+OFFSET('[1]TS2010-2022raw DB'!$H$13,$C82-1,P$9-1)+OFFSET('[1]TS2010-2022raw DB'!$H$13,$C82-1,P$9-1+1)+OFFSET('[1]TS2010-2022raw DB'!$H$13,$C82-1,P$9-1+2)</f>
        <v>#VALUE!</v>
      </c>
      <c r="Q82" t="e">
        <f ca="1">OFFSET('[1]TS2010-2022raw DB'!$H$13,$C82-1,Q$9-1)</f>
        <v>#VALUE!</v>
      </c>
      <c r="R82" t="e">
        <f t="shared" ca="1" si="60"/>
        <v>#VALUE!</v>
      </c>
      <c r="S82" t="e">
        <f t="shared" ca="1" si="61"/>
        <v>#VALUE!</v>
      </c>
      <c r="T82" t="e">
        <f t="shared" ca="1" si="62"/>
        <v>#VALUE!</v>
      </c>
      <c r="U82" t="e">
        <f ca="1" xml:space="preserve"> OFFSET('[1]TS2010-2022raw DB'!$H$13,$C82-1,U$9-1+4) + OFFSET('[1]TS2010-2022raw DB'!$H$13,$C82-1,U$9-1+5)+ OFFSET('[1]TS2010-2022raw DB'!$H$13,$C82-1,U$9-1+6) + OFFSET('[1]TS2010-2022raw DB'!$H$13,$C82-1,U$9-1+7)</f>
        <v>#VALUE!</v>
      </c>
    </row>
    <row r="83" spans="1:21" x14ac:dyDescent="0.3">
      <c r="A83">
        <v>20</v>
      </c>
      <c r="B83" t="e">
        <f ca="1">OFFSET('[1]TS2010-2022raw DB'!$B$13,$C83-1,0)</f>
        <v>#VALUE!</v>
      </c>
      <c r="C83" s="4" t="e">
        <f ca="1">IF(OFFSET('[1]TS2010-2022raw DB'!$F$12,C82+1,0),C82+2,C82+1)</f>
        <v>#VALUE!</v>
      </c>
      <c r="D83" s="21">
        <v>40683</v>
      </c>
      <c r="E83" t="e">
        <f ca="1">OFFSET('[1]TS2010-2022raw DB'!$A$13,$C83-1,0)</f>
        <v>#VALUE!</v>
      </c>
      <c r="G83" t="e">
        <f ca="1">OFFSET('[1]TS2010-2022raw DB'!$H$13,$C83-1,G$9-1)</f>
        <v>#VALUE!</v>
      </c>
      <c r="H83" t="e">
        <f ca="1">OFFSET('[1]TS2010-2022raw DB'!$H$13,$C83-1,H$9-1)</f>
        <v>#VALUE!</v>
      </c>
      <c r="I83" t="e">
        <f ca="1">OFFSET('[1]TS2010-2022raw DB'!$H$13,$C83-1,I$9-1)</f>
        <v>#VALUE!</v>
      </c>
      <c r="J83" t="e">
        <f ca="1">OFFSET('[1]TS2010-2022raw DB'!$H$13,$C83-1,J$9-1)</f>
        <v>#VALUE!</v>
      </c>
      <c r="K83" t="e">
        <f ca="1">OFFSET('[1]TS2010-2022raw DB'!$H$13,$C83-1,K$9-1)</f>
        <v>#VALUE!</v>
      </c>
      <c r="L83" t="e">
        <f ca="1">OFFSET('[1]TS2010-2022raw DB'!$H$13,$C83-1,L$9-1) + OFFSET('[1]TS2010-2022raw DB'!$H$13,$C83-1,L$9-1+1) + OFFSET('[1]TS2010-2022raw DB'!$H$13,$C83-1,L$9-1+2) + OFFSET('[1]TS2010-2022raw DB'!$H$13,$C83-1,L$9-1+3)+ OFFSET('[1]TS2010-2022raw DB'!$H$13,$C83-1,L$9-1+4)</f>
        <v>#VALUE!</v>
      </c>
      <c r="M83" t="e">
        <f ca="1">OFFSET('[1]TS2010-2022raw DB'!$H$13,$C83-1,M$9-1) + OFFSET('[1]TS2010-2022raw DB'!$H$13,$C83-1,M$9-1+1)</f>
        <v>#VALUE!</v>
      </c>
      <c r="N83" t="e">
        <f ca="1">OFFSET('[1]TS2010-2022raw DB'!$H$13,$C83-1,N$9-1) + OFFSET('[1]TS2010-2022raw DB'!$H$13,$C83-1,N$9-1+1)</f>
        <v>#VALUE!</v>
      </c>
      <c r="O83" t="e">
        <f ca="1">OFFSET('[1]TS2010-2022raw DB'!$H$13,$C83-1,O$9-1) + OFFSET('[1]TS2010-2022raw DB'!$H$13,$C83-1,O$9-1+1)</f>
        <v>#VALUE!</v>
      </c>
      <c r="P83" t="e">
        <f ca="1">+OFFSET('[1]TS2010-2022raw DB'!$H$13,$C83-1,P$9-1)+OFFSET('[1]TS2010-2022raw DB'!$H$13,$C83-1,P$9-1+1)+OFFSET('[1]TS2010-2022raw DB'!$H$13,$C83-1,P$9-1+2)</f>
        <v>#VALUE!</v>
      </c>
      <c r="Q83" t="e">
        <f ca="1">OFFSET('[1]TS2010-2022raw DB'!$H$13,$C83-1,Q$9-1)</f>
        <v>#VALUE!</v>
      </c>
      <c r="R83" t="e">
        <f t="shared" ca="1" si="60"/>
        <v>#VALUE!</v>
      </c>
      <c r="S83" t="e">
        <f t="shared" ca="1" si="61"/>
        <v>#VALUE!</v>
      </c>
      <c r="T83" t="e">
        <f t="shared" ca="1" si="62"/>
        <v>#VALUE!</v>
      </c>
      <c r="U83" t="e">
        <f ca="1" xml:space="preserve"> OFFSET('[1]TS2010-2022raw DB'!$H$13,$C83-1,U$9-1+4) + OFFSET('[1]TS2010-2022raw DB'!$H$13,$C83-1,U$9-1+5)+ OFFSET('[1]TS2010-2022raw DB'!$H$13,$C83-1,U$9-1+6) + OFFSET('[1]TS2010-2022raw DB'!$H$13,$C83-1,U$9-1+7)</f>
        <v>#VALUE!</v>
      </c>
    </row>
    <row r="84" spans="1:21" x14ac:dyDescent="0.3">
      <c r="A84">
        <v>21</v>
      </c>
      <c r="B84" t="e">
        <f ca="1">OFFSET('[1]TS2010-2022raw DB'!$B$13,$C84-1,0)</f>
        <v>#VALUE!</v>
      </c>
      <c r="C84" s="4" t="e">
        <f ca="1">IF(OFFSET('[1]TS2010-2022raw DB'!$F$12,C83+1,0),C83+2,C83+1)</f>
        <v>#VALUE!</v>
      </c>
      <c r="D84" s="21">
        <v>40690</v>
      </c>
      <c r="E84" t="e">
        <f ca="1">OFFSET('[1]TS2010-2022raw DB'!$A$13,$C84-1,0)</f>
        <v>#VALUE!</v>
      </c>
      <c r="G84" t="e">
        <f ca="1">OFFSET('[1]TS2010-2022raw DB'!$H$13,$C84-1,G$9-1)</f>
        <v>#VALUE!</v>
      </c>
      <c r="H84" t="e">
        <f ca="1">OFFSET('[1]TS2010-2022raw DB'!$H$13,$C84-1,H$9-1)</f>
        <v>#VALUE!</v>
      </c>
      <c r="I84" t="e">
        <f ca="1">OFFSET('[1]TS2010-2022raw DB'!$H$13,$C84-1,I$9-1)</f>
        <v>#VALUE!</v>
      </c>
      <c r="J84" t="e">
        <f ca="1">OFFSET('[1]TS2010-2022raw DB'!$H$13,$C84-1,J$9-1)</f>
        <v>#VALUE!</v>
      </c>
      <c r="K84" t="e">
        <f ca="1">OFFSET('[1]TS2010-2022raw DB'!$H$13,$C84-1,K$9-1)</f>
        <v>#VALUE!</v>
      </c>
      <c r="L84" t="e">
        <f ca="1">OFFSET('[1]TS2010-2022raw DB'!$H$13,$C84-1,L$9-1) + OFFSET('[1]TS2010-2022raw DB'!$H$13,$C84-1,L$9-1+1) + OFFSET('[1]TS2010-2022raw DB'!$H$13,$C84-1,L$9-1+2) + OFFSET('[1]TS2010-2022raw DB'!$H$13,$C84-1,L$9-1+3)+ OFFSET('[1]TS2010-2022raw DB'!$H$13,$C84-1,L$9-1+4)</f>
        <v>#VALUE!</v>
      </c>
      <c r="M84" t="e">
        <f ca="1">OFFSET('[1]TS2010-2022raw DB'!$H$13,$C84-1,M$9-1) + OFFSET('[1]TS2010-2022raw DB'!$H$13,$C84-1,M$9-1+1)</f>
        <v>#VALUE!</v>
      </c>
      <c r="N84" t="e">
        <f ca="1">OFFSET('[1]TS2010-2022raw DB'!$H$13,$C84-1,N$9-1) + OFFSET('[1]TS2010-2022raw DB'!$H$13,$C84-1,N$9-1+1)</f>
        <v>#VALUE!</v>
      </c>
      <c r="O84" t="e">
        <f ca="1">OFFSET('[1]TS2010-2022raw DB'!$H$13,$C84-1,O$9-1) + OFFSET('[1]TS2010-2022raw DB'!$H$13,$C84-1,O$9-1+1)</f>
        <v>#VALUE!</v>
      </c>
      <c r="P84" t="e">
        <f ca="1">+OFFSET('[1]TS2010-2022raw DB'!$H$13,$C84-1,P$9-1)+OFFSET('[1]TS2010-2022raw DB'!$H$13,$C84-1,P$9-1+1)+OFFSET('[1]TS2010-2022raw DB'!$H$13,$C84-1,P$9-1+2)</f>
        <v>#VALUE!</v>
      </c>
      <c r="Q84" t="e">
        <f ca="1">OFFSET('[1]TS2010-2022raw DB'!$H$13,$C84-1,Q$9-1)</f>
        <v>#VALUE!</v>
      </c>
      <c r="R84" t="e">
        <f t="shared" ca="1" si="60"/>
        <v>#VALUE!</v>
      </c>
      <c r="S84" t="e">
        <f t="shared" ca="1" si="61"/>
        <v>#VALUE!</v>
      </c>
      <c r="T84" t="e">
        <f t="shared" ca="1" si="62"/>
        <v>#VALUE!</v>
      </c>
      <c r="U84" t="e">
        <f ca="1" xml:space="preserve"> OFFSET('[1]TS2010-2022raw DB'!$H$13,$C84-1,U$9-1+4) + OFFSET('[1]TS2010-2022raw DB'!$H$13,$C84-1,U$9-1+5)+ OFFSET('[1]TS2010-2022raw DB'!$H$13,$C84-1,U$9-1+6) + OFFSET('[1]TS2010-2022raw DB'!$H$13,$C84-1,U$9-1+7)</f>
        <v>#VALUE!</v>
      </c>
    </row>
    <row r="85" spans="1:21" x14ac:dyDescent="0.3">
      <c r="A85">
        <v>22</v>
      </c>
      <c r="B85" t="e">
        <f ca="1">OFFSET('[1]TS2010-2022raw DB'!$B$13,$C85-1,0)</f>
        <v>#VALUE!</v>
      </c>
      <c r="C85" s="4" t="e">
        <f ca="1">IF(OFFSET('[1]TS2010-2022raw DB'!$F$12,C84+1,0),C84+2,C84+1)</f>
        <v>#VALUE!</v>
      </c>
      <c r="D85" s="21">
        <v>40697</v>
      </c>
      <c r="E85" t="e">
        <f ca="1">OFFSET('[1]TS2010-2022raw DB'!$A$13,$C85-1,0)</f>
        <v>#VALUE!</v>
      </c>
      <c r="G85" t="e">
        <f ca="1">OFFSET('[1]TS2010-2022raw DB'!$H$13,$C85-1,G$9-1)</f>
        <v>#VALUE!</v>
      </c>
      <c r="H85" t="e">
        <f ca="1">OFFSET('[1]TS2010-2022raw DB'!$H$13,$C85-1,H$9-1)</f>
        <v>#VALUE!</v>
      </c>
      <c r="I85" t="e">
        <f ca="1">OFFSET('[1]TS2010-2022raw DB'!$H$13,$C85-1,I$9-1)</f>
        <v>#VALUE!</v>
      </c>
      <c r="J85" t="e">
        <f ca="1">OFFSET('[1]TS2010-2022raw DB'!$H$13,$C85-1,J$9-1)</f>
        <v>#VALUE!</v>
      </c>
      <c r="K85" t="e">
        <f ca="1">OFFSET('[1]TS2010-2022raw DB'!$H$13,$C85-1,K$9-1)</f>
        <v>#VALUE!</v>
      </c>
      <c r="L85" t="e">
        <f ca="1">OFFSET('[1]TS2010-2022raw DB'!$H$13,$C85-1,L$9-1) + OFFSET('[1]TS2010-2022raw DB'!$H$13,$C85-1,L$9-1+1) + OFFSET('[1]TS2010-2022raw DB'!$H$13,$C85-1,L$9-1+2) + OFFSET('[1]TS2010-2022raw DB'!$H$13,$C85-1,L$9-1+3)+ OFFSET('[1]TS2010-2022raw DB'!$H$13,$C85-1,L$9-1+4)</f>
        <v>#VALUE!</v>
      </c>
      <c r="M85" t="e">
        <f ca="1">OFFSET('[1]TS2010-2022raw DB'!$H$13,$C85-1,M$9-1) + OFFSET('[1]TS2010-2022raw DB'!$H$13,$C85-1,M$9-1+1)</f>
        <v>#VALUE!</v>
      </c>
      <c r="N85" t="e">
        <f ca="1">OFFSET('[1]TS2010-2022raw DB'!$H$13,$C85-1,N$9-1) + OFFSET('[1]TS2010-2022raw DB'!$H$13,$C85-1,N$9-1+1)</f>
        <v>#VALUE!</v>
      </c>
      <c r="O85" t="e">
        <f ca="1">OFFSET('[1]TS2010-2022raw DB'!$H$13,$C85-1,O$9-1) + OFFSET('[1]TS2010-2022raw DB'!$H$13,$C85-1,O$9-1+1)</f>
        <v>#VALUE!</v>
      </c>
      <c r="P85" t="e">
        <f ca="1">+OFFSET('[1]TS2010-2022raw DB'!$H$13,$C85-1,P$9-1)+OFFSET('[1]TS2010-2022raw DB'!$H$13,$C85-1,P$9-1+1)+OFFSET('[1]TS2010-2022raw DB'!$H$13,$C85-1,P$9-1+2)</f>
        <v>#VALUE!</v>
      </c>
      <c r="Q85" t="e">
        <f ca="1">OFFSET('[1]TS2010-2022raw DB'!$H$13,$C85-1,Q$9-1)</f>
        <v>#VALUE!</v>
      </c>
      <c r="R85" t="e">
        <f t="shared" ca="1" si="60"/>
        <v>#VALUE!</v>
      </c>
      <c r="S85" t="e">
        <f t="shared" ca="1" si="61"/>
        <v>#VALUE!</v>
      </c>
      <c r="T85" t="e">
        <f t="shared" ca="1" si="62"/>
        <v>#VALUE!</v>
      </c>
      <c r="U85" t="e">
        <f ca="1" xml:space="preserve"> OFFSET('[1]TS2010-2022raw DB'!$H$13,$C85-1,U$9-1+4) + OFFSET('[1]TS2010-2022raw DB'!$H$13,$C85-1,U$9-1+5)+ OFFSET('[1]TS2010-2022raw DB'!$H$13,$C85-1,U$9-1+6) + OFFSET('[1]TS2010-2022raw DB'!$H$13,$C85-1,U$9-1+7)</f>
        <v>#VALUE!</v>
      </c>
    </row>
    <row r="86" spans="1:21" x14ac:dyDescent="0.3">
      <c r="A86">
        <v>23</v>
      </c>
      <c r="B86" t="e">
        <f ca="1">OFFSET('[1]TS2010-2022raw DB'!$B$13,$C86-1,0)</f>
        <v>#VALUE!</v>
      </c>
      <c r="C86" s="4" t="e">
        <f ca="1">IF(OFFSET('[1]TS2010-2022raw DB'!$F$12,C85+1,0),C85+2,C85+1)</f>
        <v>#VALUE!</v>
      </c>
      <c r="D86" s="21">
        <v>40704</v>
      </c>
      <c r="E86" t="e">
        <f ca="1">OFFSET('[1]TS2010-2022raw DB'!$A$13,$C86-1,0)</f>
        <v>#VALUE!</v>
      </c>
      <c r="G86" t="e">
        <f ca="1">OFFSET('[1]TS2010-2022raw DB'!$H$13,$C86-1,G$9-1)</f>
        <v>#VALUE!</v>
      </c>
      <c r="H86" t="e">
        <f ca="1">OFFSET('[1]TS2010-2022raw DB'!$H$13,$C86-1,H$9-1)</f>
        <v>#VALUE!</v>
      </c>
      <c r="I86" t="e">
        <f ca="1">OFFSET('[1]TS2010-2022raw DB'!$H$13,$C86-1,I$9-1)</f>
        <v>#VALUE!</v>
      </c>
      <c r="J86" t="e">
        <f ca="1">OFFSET('[1]TS2010-2022raw DB'!$H$13,$C86-1,J$9-1)</f>
        <v>#VALUE!</v>
      </c>
      <c r="K86" t="e">
        <f ca="1">OFFSET('[1]TS2010-2022raw DB'!$H$13,$C86-1,K$9-1)</f>
        <v>#VALUE!</v>
      </c>
      <c r="L86" t="e">
        <f ca="1">OFFSET('[1]TS2010-2022raw DB'!$H$13,$C86-1,L$9-1) + OFFSET('[1]TS2010-2022raw DB'!$H$13,$C86-1,L$9-1+1) + OFFSET('[1]TS2010-2022raw DB'!$H$13,$C86-1,L$9-1+2) + OFFSET('[1]TS2010-2022raw DB'!$H$13,$C86-1,L$9-1+3)+ OFFSET('[1]TS2010-2022raw DB'!$H$13,$C86-1,L$9-1+4)</f>
        <v>#VALUE!</v>
      </c>
      <c r="M86" t="e">
        <f ca="1">OFFSET('[1]TS2010-2022raw DB'!$H$13,$C86-1,M$9-1) + OFFSET('[1]TS2010-2022raw DB'!$H$13,$C86-1,M$9-1+1)</f>
        <v>#VALUE!</v>
      </c>
      <c r="N86" t="e">
        <f ca="1">OFFSET('[1]TS2010-2022raw DB'!$H$13,$C86-1,N$9-1) + OFFSET('[1]TS2010-2022raw DB'!$H$13,$C86-1,N$9-1+1)</f>
        <v>#VALUE!</v>
      </c>
      <c r="O86" t="e">
        <f ca="1">OFFSET('[1]TS2010-2022raw DB'!$H$13,$C86-1,O$9-1) + OFFSET('[1]TS2010-2022raw DB'!$H$13,$C86-1,O$9-1+1)</f>
        <v>#VALUE!</v>
      </c>
      <c r="P86" t="e">
        <f ca="1">+OFFSET('[1]TS2010-2022raw DB'!$H$13,$C86-1,P$9-1)+OFFSET('[1]TS2010-2022raw DB'!$H$13,$C86-1,P$9-1+1)+OFFSET('[1]TS2010-2022raw DB'!$H$13,$C86-1,P$9-1+2)</f>
        <v>#VALUE!</v>
      </c>
      <c r="Q86" t="e">
        <f ca="1">OFFSET('[1]TS2010-2022raw DB'!$H$13,$C86-1,Q$9-1)</f>
        <v>#VALUE!</v>
      </c>
      <c r="R86" t="e">
        <f t="shared" ca="1" si="60"/>
        <v>#VALUE!</v>
      </c>
      <c r="S86" t="e">
        <f t="shared" ca="1" si="61"/>
        <v>#VALUE!</v>
      </c>
      <c r="T86" t="e">
        <f t="shared" ca="1" si="62"/>
        <v>#VALUE!</v>
      </c>
      <c r="U86" t="e">
        <f ca="1" xml:space="preserve"> OFFSET('[1]TS2010-2022raw DB'!$H$13,$C86-1,U$9-1+4) + OFFSET('[1]TS2010-2022raw DB'!$H$13,$C86-1,U$9-1+5)+ OFFSET('[1]TS2010-2022raw DB'!$H$13,$C86-1,U$9-1+6) + OFFSET('[1]TS2010-2022raw DB'!$H$13,$C86-1,U$9-1+7)</f>
        <v>#VALUE!</v>
      </c>
    </row>
    <row r="87" spans="1:21" x14ac:dyDescent="0.3">
      <c r="A87">
        <v>24</v>
      </c>
      <c r="B87" t="e">
        <f ca="1">OFFSET('[1]TS2010-2022raw DB'!$B$13,$C87-1,0)</f>
        <v>#VALUE!</v>
      </c>
      <c r="C87" s="4" t="e">
        <f ca="1">IF(OFFSET('[1]TS2010-2022raw DB'!$F$12,C86+1,0),C86+2,C86+1)</f>
        <v>#VALUE!</v>
      </c>
      <c r="D87" s="21">
        <v>40711</v>
      </c>
      <c r="E87" t="e">
        <f ca="1">OFFSET('[1]TS2010-2022raw DB'!$A$13,$C87-1,0)</f>
        <v>#VALUE!</v>
      </c>
      <c r="G87" t="e">
        <f ca="1">OFFSET('[1]TS2010-2022raw DB'!$H$13,$C87-1,G$9-1)</f>
        <v>#VALUE!</v>
      </c>
      <c r="H87" t="e">
        <f ca="1">OFFSET('[1]TS2010-2022raw DB'!$H$13,$C87-1,H$9-1)</f>
        <v>#VALUE!</v>
      </c>
      <c r="I87" t="e">
        <f ca="1">OFFSET('[1]TS2010-2022raw DB'!$H$13,$C87-1,I$9-1)</f>
        <v>#VALUE!</v>
      </c>
      <c r="J87" t="e">
        <f ca="1">OFFSET('[1]TS2010-2022raw DB'!$H$13,$C87-1,J$9-1)</f>
        <v>#VALUE!</v>
      </c>
      <c r="K87" t="e">
        <f ca="1">OFFSET('[1]TS2010-2022raw DB'!$H$13,$C87-1,K$9-1)</f>
        <v>#VALUE!</v>
      </c>
      <c r="L87" t="e">
        <f ca="1">OFFSET('[1]TS2010-2022raw DB'!$H$13,$C87-1,L$9-1) + OFFSET('[1]TS2010-2022raw DB'!$H$13,$C87-1,L$9-1+1) + OFFSET('[1]TS2010-2022raw DB'!$H$13,$C87-1,L$9-1+2) + OFFSET('[1]TS2010-2022raw DB'!$H$13,$C87-1,L$9-1+3)+ OFFSET('[1]TS2010-2022raw DB'!$H$13,$C87-1,L$9-1+4)</f>
        <v>#VALUE!</v>
      </c>
      <c r="M87" t="e">
        <f ca="1">OFFSET('[1]TS2010-2022raw DB'!$H$13,$C87-1,M$9-1) + OFFSET('[1]TS2010-2022raw DB'!$H$13,$C87-1,M$9-1+1)</f>
        <v>#VALUE!</v>
      </c>
      <c r="N87" t="e">
        <f ca="1">OFFSET('[1]TS2010-2022raw DB'!$H$13,$C87-1,N$9-1) + OFFSET('[1]TS2010-2022raw DB'!$H$13,$C87-1,N$9-1+1)</f>
        <v>#VALUE!</v>
      </c>
      <c r="O87" t="e">
        <f ca="1">OFFSET('[1]TS2010-2022raw DB'!$H$13,$C87-1,O$9-1) + OFFSET('[1]TS2010-2022raw DB'!$H$13,$C87-1,O$9-1+1)</f>
        <v>#VALUE!</v>
      </c>
      <c r="P87" t="e">
        <f ca="1">+OFFSET('[1]TS2010-2022raw DB'!$H$13,$C87-1,P$9-1)+OFFSET('[1]TS2010-2022raw DB'!$H$13,$C87-1,P$9-1+1)+OFFSET('[1]TS2010-2022raw DB'!$H$13,$C87-1,P$9-1+2)</f>
        <v>#VALUE!</v>
      </c>
      <c r="Q87" t="e">
        <f ca="1">OFFSET('[1]TS2010-2022raw DB'!$H$13,$C87-1,Q$9-1)</f>
        <v>#VALUE!</v>
      </c>
      <c r="R87" t="e">
        <f t="shared" ca="1" si="60"/>
        <v>#VALUE!</v>
      </c>
      <c r="S87" t="e">
        <f t="shared" ca="1" si="61"/>
        <v>#VALUE!</v>
      </c>
      <c r="T87" t="e">
        <f t="shared" ca="1" si="62"/>
        <v>#VALUE!</v>
      </c>
      <c r="U87" t="e">
        <f ca="1" xml:space="preserve"> OFFSET('[1]TS2010-2022raw DB'!$H$13,$C87-1,U$9-1+4) + OFFSET('[1]TS2010-2022raw DB'!$H$13,$C87-1,U$9-1+5)+ OFFSET('[1]TS2010-2022raw DB'!$H$13,$C87-1,U$9-1+6) + OFFSET('[1]TS2010-2022raw DB'!$H$13,$C87-1,U$9-1+7)</f>
        <v>#VALUE!</v>
      </c>
    </row>
    <row r="88" spans="1:21" x14ac:dyDescent="0.3">
      <c r="A88">
        <v>25</v>
      </c>
      <c r="B88" t="e">
        <f ca="1">OFFSET('[1]TS2010-2022raw DB'!$B$13,$C88-1,0)</f>
        <v>#VALUE!</v>
      </c>
      <c r="C88" s="4" t="e">
        <f ca="1">IF(OFFSET('[1]TS2010-2022raw DB'!$F$12,C87+1,0),C87+2,C87+1)</f>
        <v>#VALUE!</v>
      </c>
      <c r="D88" s="21">
        <v>40718</v>
      </c>
      <c r="E88" t="e">
        <f ca="1">OFFSET('[1]TS2010-2022raw DB'!$A$13,$C88-1,0)</f>
        <v>#VALUE!</v>
      </c>
      <c r="G88" t="e">
        <f ca="1">OFFSET('[1]TS2010-2022raw DB'!$H$13,$C88-1,G$9-1)</f>
        <v>#VALUE!</v>
      </c>
      <c r="H88" t="e">
        <f ca="1">OFFSET('[1]TS2010-2022raw DB'!$H$13,$C88-1,H$9-1)</f>
        <v>#VALUE!</v>
      </c>
      <c r="I88" t="e">
        <f ca="1">OFFSET('[1]TS2010-2022raw DB'!$H$13,$C88-1,I$9-1)</f>
        <v>#VALUE!</v>
      </c>
      <c r="J88" t="e">
        <f ca="1">OFFSET('[1]TS2010-2022raw DB'!$H$13,$C88-1,J$9-1)</f>
        <v>#VALUE!</v>
      </c>
      <c r="K88" t="e">
        <f ca="1">OFFSET('[1]TS2010-2022raw DB'!$H$13,$C88-1,K$9-1)</f>
        <v>#VALUE!</v>
      </c>
      <c r="L88" t="e">
        <f ca="1">OFFSET('[1]TS2010-2022raw DB'!$H$13,$C88-1,L$9-1) + OFFSET('[1]TS2010-2022raw DB'!$H$13,$C88-1,L$9-1+1) + OFFSET('[1]TS2010-2022raw DB'!$H$13,$C88-1,L$9-1+2) + OFFSET('[1]TS2010-2022raw DB'!$H$13,$C88-1,L$9-1+3)+ OFFSET('[1]TS2010-2022raw DB'!$H$13,$C88-1,L$9-1+4)</f>
        <v>#VALUE!</v>
      </c>
      <c r="M88" t="e">
        <f ca="1">OFFSET('[1]TS2010-2022raw DB'!$H$13,$C88-1,M$9-1) + OFFSET('[1]TS2010-2022raw DB'!$H$13,$C88-1,M$9-1+1)</f>
        <v>#VALUE!</v>
      </c>
      <c r="N88" t="e">
        <f ca="1">OFFSET('[1]TS2010-2022raw DB'!$H$13,$C88-1,N$9-1) + OFFSET('[1]TS2010-2022raw DB'!$H$13,$C88-1,N$9-1+1)</f>
        <v>#VALUE!</v>
      </c>
      <c r="O88" t="e">
        <f ca="1">OFFSET('[1]TS2010-2022raw DB'!$H$13,$C88-1,O$9-1) + OFFSET('[1]TS2010-2022raw DB'!$H$13,$C88-1,O$9-1+1)</f>
        <v>#VALUE!</v>
      </c>
      <c r="P88" t="e">
        <f ca="1">+OFFSET('[1]TS2010-2022raw DB'!$H$13,$C88-1,P$9-1)+OFFSET('[1]TS2010-2022raw DB'!$H$13,$C88-1,P$9-1+1)+OFFSET('[1]TS2010-2022raw DB'!$H$13,$C88-1,P$9-1+2)</f>
        <v>#VALUE!</v>
      </c>
      <c r="Q88" t="e">
        <f ca="1">OFFSET('[1]TS2010-2022raw DB'!$H$13,$C88-1,Q$9-1)</f>
        <v>#VALUE!</v>
      </c>
      <c r="R88" t="e">
        <f t="shared" ca="1" si="60"/>
        <v>#VALUE!</v>
      </c>
      <c r="S88" t="e">
        <f t="shared" ca="1" si="61"/>
        <v>#VALUE!</v>
      </c>
      <c r="T88" t="e">
        <f t="shared" ca="1" si="62"/>
        <v>#VALUE!</v>
      </c>
      <c r="U88" t="e">
        <f ca="1" xml:space="preserve"> OFFSET('[1]TS2010-2022raw DB'!$H$13,$C88-1,U$9-1+4) + OFFSET('[1]TS2010-2022raw DB'!$H$13,$C88-1,U$9-1+5)+ OFFSET('[1]TS2010-2022raw DB'!$H$13,$C88-1,U$9-1+6) + OFFSET('[1]TS2010-2022raw DB'!$H$13,$C88-1,U$9-1+7)</f>
        <v>#VALUE!</v>
      </c>
    </row>
    <row r="89" spans="1:21" x14ac:dyDescent="0.3">
      <c r="A89">
        <v>26</v>
      </c>
      <c r="B89" t="e">
        <f ca="1">OFFSET('[1]TS2010-2022raw DB'!$B$13,$C89-1,0)</f>
        <v>#VALUE!</v>
      </c>
      <c r="C89" s="4" t="e">
        <f ca="1">IF(OFFSET('[1]TS2010-2022raw DB'!$F$12,C88+1,0),C88+2,C88+1)</f>
        <v>#VALUE!</v>
      </c>
      <c r="D89" s="21">
        <v>40725</v>
      </c>
      <c r="E89" t="e">
        <f ca="1">OFFSET('[1]TS2010-2022raw DB'!$A$13,$C89-1,0)</f>
        <v>#VALUE!</v>
      </c>
      <c r="G89" t="e">
        <f ca="1">OFFSET('[1]TS2010-2022raw DB'!$H$13,$C89-1,G$9-1)</f>
        <v>#VALUE!</v>
      </c>
      <c r="H89" t="e">
        <f ca="1">OFFSET('[1]TS2010-2022raw DB'!$H$13,$C89-1,H$9-1)</f>
        <v>#VALUE!</v>
      </c>
      <c r="I89" t="e">
        <f ca="1">OFFSET('[1]TS2010-2022raw DB'!$H$13,$C89-1,I$9-1)</f>
        <v>#VALUE!</v>
      </c>
      <c r="J89" t="e">
        <f ca="1">OFFSET('[1]TS2010-2022raw DB'!$H$13,$C89-1,J$9-1)</f>
        <v>#VALUE!</v>
      </c>
      <c r="K89" t="e">
        <f ca="1">OFFSET('[1]TS2010-2022raw DB'!$H$13,$C89-1,K$9-1)</f>
        <v>#VALUE!</v>
      </c>
      <c r="L89" t="e">
        <f ca="1">OFFSET('[1]TS2010-2022raw DB'!$H$13,$C89-1,L$9-1) + OFFSET('[1]TS2010-2022raw DB'!$H$13,$C89-1,L$9-1+1) + OFFSET('[1]TS2010-2022raw DB'!$H$13,$C89-1,L$9-1+2) + OFFSET('[1]TS2010-2022raw DB'!$H$13,$C89-1,L$9-1+3)+ OFFSET('[1]TS2010-2022raw DB'!$H$13,$C89-1,L$9-1+4)</f>
        <v>#VALUE!</v>
      </c>
      <c r="M89" t="e">
        <f ca="1">OFFSET('[1]TS2010-2022raw DB'!$H$13,$C89-1,M$9-1) + OFFSET('[1]TS2010-2022raw DB'!$H$13,$C89-1,M$9-1+1)</f>
        <v>#VALUE!</v>
      </c>
      <c r="N89" t="e">
        <f ca="1">OFFSET('[1]TS2010-2022raw DB'!$H$13,$C89-1,N$9-1) + OFFSET('[1]TS2010-2022raw DB'!$H$13,$C89-1,N$9-1+1)</f>
        <v>#VALUE!</v>
      </c>
      <c r="O89" t="e">
        <f ca="1">OFFSET('[1]TS2010-2022raw DB'!$H$13,$C89-1,O$9-1) + OFFSET('[1]TS2010-2022raw DB'!$H$13,$C89-1,O$9-1+1)</f>
        <v>#VALUE!</v>
      </c>
      <c r="P89" t="e">
        <f ca="1">+OFFSET('[1]TS2010-2022raw DB'!$H$13,$C89-1,P$9-1)+OFFSET('[1]TS2010-2022raw DB'!$H$13,$C89-1,P$9-1+1)+OFFSET('[1]TS2010-2022raw DB'!$H$13,$C89-1,P$9-1+2)</f>
        <v>#VALUE!</v>
      </c>
      <c r="Q89" t="e">
        <f ca="1">OFFSET('[1]TS2010-2022raw DB'!$H$13,$C89-1,Q$9-1)</f>
        <v>#VALUE!</v>
      </c>
      <c r="R89" t="e">
        <f t="shared" ca="1" si="60"/>
        <v>#VALUE!</v>
      </c>
      <c r="S89" t="e">
        <f t="shared" ca="1" si="61"/>
        <v>#VALUE!</v>
      </c>
      <c r="T89" t="e">
        <f t="shared" ca="1" si="62"/>
        <v>#VALUE!</v>
      </c>
      <c r="U89" t="e">
        <f ca="1" xml:space="preserve"> OFFSET('[1]TS2010-2022raw DB'!$H$13,$C89-1,U$9-1+4) + OFFSET('[1]TS2010-2022raw DB'!$H$13,$C89-1,U$9-1+5)+ OFFSET('[1]TS2010-2022raw DB'!$H$13,$C89-1,U$9-1+6) + OFFSET('[1]TS2010-2022raw DB'!$H$13,$C89-1,U$9-1+7)</f>
        <v>#VALUE!</v>
      </c>
    </row>
    <row r="90" spans="1:21" x14ac:dyDescent="0.3">
      <c r="A90">
        <v>27</v>
      </c>
      <c r="B90" t="e">
        <f ca="1">OFFSET('[1]TS2010-2022raw DB'!$B$13,$C90-1,0)</f>
        <v>#VALUE!</v>
      </c>
      <c r="C90" s="4" t="e">
        <f ca="1">IF(OFFSET('[1]TS2010-2022raw DB'!$F$12,C89+1,0),C89+2,C89+1)</f>
        <v>#VALUE!</v>
      </c>
      <c r="D90" s="21">
        <v>40732</v>
      </c>
      <c r="E90" t="e">
        <f ca="1">OFFSET('[1]TS2010-2022raw DB'!$A$13,$C90-1,0)</f>
        <v>#VALUE!</v>
      </c>
      <c r="G90" t="e">
        <f ca="1">OFFSET('[1]TS2010-2022raw DB'!$H$13,$C90-1,G$9-1)</f>
        <v>#VALUE!</v>
      </c>
      <c r="H90" t="e">
        <f ca="1">OFFSET('[1]TS2010-2022raw DB'!$H$13,$C90-1,H$9-1)</f>
        <v>#VALUE!</v>
      </c>
      <c r="I90" t="e">
        <f ca="1">OFFSET('[1]TS2010-2022raw DB'!$H$13,$C90-1,I$9-1)</f>
        <v>#VALUE!</v>
      </c>
      <c r="J90" t="e">
        <f ca="1">OFFSET('[1]TS2010-2022raw DB'!$H$13,$C90-1,J$9-1)</f>
        <v>#VALUE!</v>
      </c>
      <c r="K90" t="e">
        <f ca="1">OFFSET('[1]TS2010-2022raw DB'!$H$13,$C90-1,K$9-1)</f>
        <v>#VALUE!</v>
      </c>
      <c r="L90" t="e">
        <f ca="1">OFFSET('[1]TS2010-2022raw DB'!$H$13,$C90-1,L$9-1) + OFFSET('[1]TS2010-2022raw DB'!$H$13,$C90-1,L$9-1+1) + OFFSET('[1]TS2010-2022raw DB'!$H$13,$C90-1,L$9-1+2) + OFFSET('[1]TS2010-2022raw DB'!$H$13,$C90-1,L$9-1+3)+ OFFSET('[1]TS2010-2022raw DB'!$H$13,$C90-1,L$9-1+4)</f>
        <v>#VALUE!</v>
      </c>
      <c r="M90" t="e">
        <f ca="1">OFFSET('[1]TS2010-2022raw DB'!$H$13,$C90-1,M$9-1) + OFFSET('[1]TS2010-2022raw DB'!$H$13,$C90-1,M$9-1+1)</f>
        <v>#VALUE!</v>
      </c>
      <c r="N90" t="e">
        <f ca="1">OFFSET('[1]TS2010-2022raw DB'!$H$13,$C90-1,N$9-1) + OFFSET('[1]TS2010-2022raw DB'!$H$13,$C90-1,N$9-1+1)</f>
        <v>#VALUE!</v>
      </c>
      <c r="O90" t="e">
        <f ca="1">OFFSET('[1]TS2010-2022raw DB'!$H$13,$C90-1,O$9-1) + OFFSET('[1]TS2010-2022raw DB'!$H$13,$C90-1,O$9-1+1)</f>
        <v>#VALUE!</v>
      </c>
      <c r="P90" t="e">
        <f ca="1">+OFFSET('[1]TS2010-2022raw DB'!$H$13,$C90-1,P$9-1)+OFFSET('[1]TS2010-2022raw DB'!$H$13,$C90-1,P$9-1+1)+OFFSET('[1]TS2010-2022raw DB'!$H$13,$C90-1,P$9-1+2)</f>
        <v>#VALUE!</v>
      </c>
      <c r="Q90" t="e">
        <f ca="1">OFFSET('[1]TS2010-2022raw DB'!$H$13,$C90-1,Q$9-1)</f>
        <v>#VALUE!</v>
      </c>
      <c r="R90" t="e">
        <f t="shared" ca="1" si="60"/>
        <v>#VALUE!</v>
      </c>
      <c r="S90" t="e">
        <f t="shared" ca="1" si="61"/>
        <v>#VALUE!</v>
      </c>
      <c r="T90" t="e">
        <f t="shared" ca="1" si="62"/>
        <v>#VALUE!</v>
      </c>
      <c r="U90" t="e">
        <f ca="1" xml:space="preserve"> OFFSET('[1]TS2010-2022raw DB'!$H$13,$C90-1,U$9-1+4) + OFFSET('[1]TS2010-2022raw DB'!$H$13,$C90-1,U$9-1+5)+ OFFSET('[1]TS2010-2022raw DB'!$H$13,$C90-1,U$9-1+6) + OFFSET('[1]TS2010-2022raw DB'!$H$13,$C90-1,U$9-1+7)</f>
        <v>#VALUE!</v>
      </c>
    </row>
    <row r="91" spans="1:21" x14ac:dyDescent="0.3">
      <c r="A91">
        <v>28</v>
      </c>
      <c r="B91" t="e">
        <f ca="1">OFFSET('[1]TS2010-2022raw DB'!$B$13,$C91-1,0)</f>
        <v>#VALUE!</v>
      </c>
      <c r="C91" s="4" t="e">
        <f ca="1">IF(OFFSET('[1]TS2010-2022raw DB'!$F$12,C90+1,0),C90+2,C90+1)</f>
        <v>#VALUE!</v>
      </c>
      <c r="D91" s="21">
        <v>40739</v>
      </c>
      <c r="E91" t="e">
        <f ca="1">OFFSET('[1]TS2010-2022raw DB'!$A$13,$C91-1,0)</f>
        <v>#VALUE!</v>
      </c>
      <c r="G91" t="e">
        <f ca="1">OFFSET('[1]TS2010-2022raw DB'!$H$13,$C91-1,G$9-1)</f>
        <v>#VALUE!</v>
      </c>
      <c r="H91" t="e">
        <f ca="1">OFFSET('[1]TS2010-2022raw DB'!$H$13,$C91-1,H$9-1)</f>
        <v>#VALUE!</v>
      </c>
      <c r="I91" t="e">
        <f ca="1">OFFSET('[1]TS2010-2022raw DB'!$H$13,$C91-1,I$9-1)</f>
        <v>#VALUE!</v>
      </c>
      <c r="J91" t="e">
        <f ca="1">OFFSET('[1]TS2010-2022raw DB'!$H$13,$C91-1,J$9-1)</f>
        <v>#VALUE!</v>
      </c>
      <c r="K91" t="e">
        <f ca="1">OFFSET('[1]TS2010-2022raw DB'!$H$13,$C91-1,K$9-1)</f>
        <v>#VALUE!</v>
      </c>
      <c r="L91" t="e">
        <f ca="1">OFFSET('[1]TS2010-2022raw DB'!$H$13,$C91-1,L$9-1) + OFFSET('[1]TS2010-2022raw DB'!$H$13,$C91-1,L$9-1+1) + OFFSET('[1]TS2010-2022raw DB'!$H$13,$C91-1,L$9-1+2) + OFFSET('[1]TS2010-2022raw DB'!$H$13,$C91-1,L$9-1+3)+ OFFSET('[1]TS2010-2022raw DB'!$H$13,$C91-1,L$9-1+4)</f>
        <v>#VALUE!</v>
      </c>
      <c r="M91" t="e">
        <f ca="1">OFFSET('[1]TS2010-2022raw DB'!$H$13,$C91-1,M$9-1) + OFFSET('[1]TS2010-2022raw DB'!$H$13,$C91-1,M$9-1+1)</f>
        <v>#VALUE!</v>
      </c>
      <c r="N91" t="e">
        <f ca="1">OFFSET('[1]TS2010-2022raw DB'!$H$13,$C91-1,N$9-1) + OFFSET('[1]TS2010-2022raw DB'!$H$13,$C91-1,N$9-1+1)</f>
        <v>#VALUE!</v>
      </c>
      <c r="O91" t="e">
        <f ca="1">OFFSET('[1]TS2010-2022raw DB'!$H$13,$C91-1,O$9-1) + OFFSET('[1]TS2010-2022raw DB'!$H$13,$C91-1,O$9-1+1)</f>
        <v>#VALUE!</v>
      </c>
      <c r="P91" t="e">
        <f ca="1">+OFFSET('[1]TS2010-2022raw DB'!$H$13,$C91-1,P$9-1)+OFFSET('[1]TS2010-2022raw DB'!$H$13,$C91-1,P$9-1+1)+OFFSET('[1]TS2010-2022raw DB'!$H$13,$C91-1,P$9-1+2)</f>
        <v>#VALUE!</v>
      </c>
      <c r="Q91" t="e">
        <f ca="1">OFFSET('[1]TS2010-2022raw DB'!$H$13,$C91-1,Q$9-1)</f>
        <v>#VALUE!</v>
      </c>
      <c r="R91" t="e">
        <f t="shared" ca="1" si="60"/>
        <v>#VALUE!</v>
      </c>
      <c r="S91" t="e">
        <f t="shared" ca="1" si="61"/>
        <v>#VALUE!</v>
      </c>
      <c r="T91" t="e">
        <f t="shared" ca="1" si="62"/>
        <v>#VALUE!</v>
      </c>
      <c r="U91" t="e">
        <f ca="1" xml:space="preserve"> OFFSET('[1]TS2010-2022raw DB'!$H$13,$C91-1,U$9-1+4) + OFFSET('[1]TS2010-2022raw DB'!$H$13,$C91-1,U$9-1+5)+ OFFSET('[1]TS2010-2022raw DB'!$H$13,$C91-1,U$9-1+6) + OFFSET('[1]TS2010-2022raw DB'!$H$13,$C91-1,U$9-1+7)</f>
        <v>#VALUE!</v>
      </c>
    </row>
    <row r="92" spans="1:21" x14ac:dyDescent="0.3">
      <c r="A92">
        <v>29</v>
      </c>
      <c r="B92" t="e">
        <f ca="1">OFFSET('[1]TS2010-2022raw DB'!$B$13,$C92-1,0)</f>
        <v>#VALUE!</v>
      </c>
      <c r="C92" s="4" t="e">
        <f ca="1">IF(OFFSET('[1]TS2010-2022raw DB'!$F$12,C91+1,0),C91+2,C91+1)</f>
        <v>#VALUE!</v>
      </c>
      <c r="D92" s="21">
        <v>40746</v>
      </c>
      <c r="E92" t="e">
        <f ca="1">OFFSET('[1]TS2010-2022raw DB'!$A$13,$C92-1,0)</f>
        <v>#VALUE!</v>
      </c>
      <c r="G92" t="e">
        <f ca="1">OFFSET('[1]TS2010-2022raw DB'!$H$13,$C92-1,G$9-1)</f>
        <v>#VALUE!</v>
      </c>
      <c r="H92" t="e">
        <f ca="1">OFFSET('[1]TS2010-2022raw DB'!$H$13,$C92-1,H$9-1)</f>
        <v>#VALUE!</v>
      </c>
      <c r="I92" t="e">
        <f ca="1">OFFSET('[1]TS2010-2022raw DB'!$H$13,$C92-1,I$9-1)</f>
        <v>#VALUE!</v>
      </c>
      <c r="J92" t="e">
        <f ca="1">OFFSET('[1]TS2010-2022raw DB'!$H$13,$C92-1,J$9-1)</f>
        <v>#VALUE!</v>
      </c>
      <c r="K92" t="e">
        <f ca="1">OFFSET('[1]TS2010-2022raw DB'!$H$13,$C92-1,K$9-1)</f>
        <v>#VALUE!</v>
      </c>
      <c r="L92" t="e">
        <f ca="1">OFFSET('[1]TS2010-2022raw DB'!$H$13,$C92-1,L$9-1) + OFFSET('[1]TS2010-2022raw DB'!$H$13,$C92-1,L$9-1+1) + OFFSET('[1]TS2010-2022raw DB'!$H$13,$C92-1,L$9-1+2) + OFFSET('[1]TS2010-2022raw DB'!$H$13,$C92-1,L$9-1+3)+ OFFSET('[1]TS2010-2022raw DB'!$H$13,$C92-1,L$9-1+4)</f>
        <v>#VALUE!</v>
      </c>
      <c r="M92" t="e">
        <f ca="1">OFFSET('[1]TS2010-2022raw DB'!$H$13,$C92-1,M$9-1) + OFFSET('[1]TS2010-2022raw DB'!$H$13,$C92-1,M$9-1+1)</f>
        <v>#VALUE!</v>
      </c>
      <c r="N92" t="e">
        <f ca="1">OFFSET('[1]TS2010-2022raw DB'!$H$13,$C92-1,N$9-1) + OFFSET('[1]TS2010-2022raw DB'!$H$13,$C92-1,N$9-1+1)</f>
        <v>#VALUE!</v>
      </c>
      <c r="O92" t="e">
        <f ca="1">OFFSET('[1]TS2010-2022raw DB'!$H$13,$C92-1,O$9-1) + OFFSET('[1]TS2010-2022raw DB'!$H$13,$C92-1,O$9-1+1)</f>
        <v>#VALUE!</v>
      </c>
      <c r="P92" t="e">
        <f ca="1">+OFFSET('[1]TS2010-2022raw DB'!$H$13,$C92-1,P$9-1)+OFFSET('[1]TS2010-2022raw DB'!$H$13,$C92-1,P$9-1+1)+OFFSET('[1]TS2010-2022raw DB'!$H$13,$C92-1,P$9-1+2)</f>
        <v>#VALUE!</v>
      </c>
      <c r="Q92" t="e">
        <f ca="1">OFFSET('[1]TS2010-2022raw DB'!$H$13,$C92-1,Q$9-1)</f>
        <v>#VALUE!</v>
      </c>
      <c r="R92" t="e">
        <f t="shared" ca="1" si="60"/>
        <v>#VALUE!</v>
      </c>
      <c r="S92" t="e">
        <f t="shared" ca="1" si="61"/>
        <v>#VALUE!</v>
      </c>
      <c r="T92" t="e">
        <f t="shared" ca="1" si="62"/>
        <v>#VALUE!</v>
      </c>
      <c r="U92" t="e">
        <f ca="1" xml:space="preserve"> OFFSET('[1]TS2010-2022raw DB'!$H$13,$C92-1,U$9-1+4) + OFFSET('[1]TS2010-2022raw DB'!$H$13,$C92-1,U$9-1+5)+ OFFSET('[1]TS2010-2022raw DB'!$H$13,$C92-1,U$9-1+6) + OFFSET('[1]TS2010-2022raw DB'!$H$13,$C92-1,U$9-1+7)</f>
        <v>#VALUE!</v>
      </c>
    </row>
    <row r="93" spans="1:21" x14ac:dyDescent="0.3">
      <c r="A93">
        <v>30</v>
      </c>
      <c r="B93" t="e">
        <f ca="1">OFFSET('[1]TS2010-2022raw DB'!$B$13,$C93-1,0)</f>
        <v>#VALUE!</v>
      </c>
      <c r="C93" s="4" t="e">
        <f ca="1">IF(OFFSET('[1]TS2010-2022raw DB'!$F$12,C92+1,0),C92+2,C92+1)</f>
        <v>#VALUE!</v>
      </c>
      <c r="D93" s="21">
        <v>40753</v>
      </c>
      <c r="E93" t="e">
        <f ca="1">OFFSET('[1]TS2010-2022raw DB'!$A$13,$C93-1,0)</f>
        <v>#VALUE!</v>
      </c>
      <c r="G93" t="e">
        <f ca="1">OFFSET('[1]TS2010-2022raw DB'!$H$13,$C93-1,G$9-1)</f>
        <v>#VALUE!</v>
      </c>
      <c r="H93" t="e">
        <f ca="1">OFFSET('[1]TS2010-2022raw DB'!$H$13,$C93-1,H$9-1)</f>
        <v>#VALUE!</v>
      </c>
      <c r="I93" t="e">
        <f ca="1">OFFSET('[1]TS2010-2022raw DB'!$H$13,$C93-1,I$9-1)</f>
        <v>#VALUE!</v>
      </c>
      <c r="J93" t="e">
        <f ca="1">OFFSET('[1]TS2010-2022raw DB'!$H$13,$C93-1,J$9-1)</f>
        <v>#VALUE!</v>
      </c>
      <c r="K93" t="e">
        <f ca="1">OFFSET('[1]TS2010-2022raw DB'!$H$13,$C93-1,K$9-1)</f>
        <v>#VALUE!</v>
      </c>
      <c r="L93" t="e">
        <f ca="1">OFFSET('[1]TS2010-2022raw DB'!$H$13,$C93-1,L$9-1) + OFFSET('[1]TS2010-2022raw DB'!$H$13,$C93-1,L$9-1+1) + OFFSET('[1]TS2010-2022raw DB'!$H$13,$C93-1,L$9-1+2) + OFFSET('[1]TS2010-2022raw DB'!$H$13,$C93-1,L$9-1+3)+ OFFSET('[1]TS2010-2022raw DB'!$H$13,$C93-1,L$9-1+4)</f>
        <v>#VALUE!</v>
      </c>
      <c r="M93" t="e">
        <f ca="1">OFFSET('[1]TS2010-2022raw DB'!$H$13,$C93-1,M$9-1) + OFFSET('[1]TS2010-2022raw DB'!$H$13,$C93-1,M$9-1+1)</f>
        <v>#VALUE!</v>
      </c>
      <c r="N93" t="e">
        <f ca="1">OFFSET('[1]TS2010-2022raw DB'!$H$13,$C93-1,N$9-1) + OFFSET('[1]TS2010-2022raw DB'!$H$13,$C93-1,N$9-1+1)</f>
        <v>#VALUE!</v>
      </c>
      <c r="O93" t="e">
        <f ca="1">OFFSET('[1]TS2010-2022raw DB'!$H$13,$C93-1,O$9-1) + OFFSET('[1]TS2010-2022raw DB'!$H$13,$C93-1,O$9-1+1)</f>
        <v>#VALUE!</v>
      </c>
      <c r="P93" t="e">
        <f ca="1">+OFFSET('[1]TS2010-2022raw DB'!$H$13,$C93-1,P$9-1)+OFFSET('[1]TS2010-2022raw DB'!$H$13,$C93-1,P$9-1+1)+OFFSET('[1]TS2010-2022raw DB'!$H$13,$C93-1,P$9-1+2)</f>
        <v>#VALUE!</v>
      </c>
      <c r="Q93" t="e">
        <f ca="1">OFFSET('[1]TS2010-2022raw DB'!$H$13,$C93-1,Q$9-1)</f>
        <v>#VALUE!</v>
      </c>
      <c r="R93" t="e">
        <f t="shared" ca="1" si="60"/>
        <v>#VALUE!</v>
      </c>
      <c r="S93" t="e">
        <f t="shared" ca="1" si="61"/>
        <v>#VALUE!</v>
      </c>
      <c r="T93" t="e">
        <f t="shared" ca="1" si="62"/>
        <v>#VALUE!</v>
      </c>
      <c r="U93" t="e">
        <f ca="1" xml:space="preserve"> OFFSET('[1]TS2010-2022raw DB'!$H$13,$C93-1,U$9-1+4) + OFFSET('[1]TS2010-2022raw DB'!$H$13,$C93-1,U$9-1+5)+ OFFSET('[1]TS2010-2022raw DB'!$H$13,$C93-1,U$9-1+6) + OFFSET('[1]TS2010-2022raw DB'!$H$13,$C93-1,U$9-1+7)</f>
        <v>#VALUE!</v>
      </c>
    </row>
    <row r="94" spans="1:21" x14ac:dyDescent="0.3">
      <c r="A94">
        <v>31</v>
      </c>
      <c r="B94" t="e">
        <f ca="1">OFFSET('[1]TS2010-2022raw DB'!$B$13,$C94-1,0)</f>
        <v>#VALUE!</v>
      </c>
      <c r="C94" s="4" t="e">
        <f ca="1">IF(OFFSET('[1]TS2010-2022raw DB'!$F$12,C93+1,0),C93+2,C93+1)</f>
        <v>#VALUE!</v>
      </c>
      <c r="D94" s="21">
        <v>40760</v>
      </c>
      <c r="E94" t="e">
        <f ca="1">OFFSET('[1]TS2010-2022raw DB'!$A$13,$C94-1,0)</f>
        <v>#VALUE!</v>
      </c>
      <c r="G94" t="e">
        <f ca="1">OFFSET('[1]TS2010-2022raw DB'!$H$13,$C94-1,G$9-1)</f>
        <v>#VALUE!</v>
      </c>
      <c r="H94" t="e">
        <f ca="1">OFFSET('[1]TS2010-2022raw DB'!$H$13,$C94-1,H$9-1)</f>
        <v>#VALUE!</v>
      </c>
      <c r="I94" t="e">
        <f ca="1">OFFSET('[1]TS2010-2022raw DB'!$H$13,$C94-1,I$9-1)</f>
        <v>#VALUE!</v>
      </c>
      <c r="J94" t="e">
        <f ca="1">OFFSET('[1]TS2010-2022raw DB'!$H$13,$C94-1,J$9-1)</f>
        <v>#VALUE!</v>
      </c>
      <c r="K94" t="e">
        <f ca="1">OFFSET('[1]TS2010-2022raw DB'!$H$13,$C94-1,K$9-1)</f>
        <v>#VALUE!</v>
      </c>
      <c r="L94" t="e">
        <f ca="1">OFFSET('[1]TS2010-2022raw DB'!$H$13,$C94-1,L$9-1) + OFFSET('[1]TS2010-2022raw DB'!$H$13,$C94-1,L$9-1+1) + OFFSET('[1]TS2010-2022raw DB'!$H$13,$C94-1,L$9-1+2) + OFFSET('[1]TS2010-2022raw DB'!$H$13,$C94-1,L$9-1+3)+ OFFSET('[1]TS2010-2022raw DB'!$H$13,$C94-1,L$9-1+4)</f>
        <v>#VALUE!</v>
      </c>
      <c r="M94" t="e">
        <f ca="1">OFFSET('[1]TS2010-2022raw DB'!$H$13,$C94-1,M$9-1) + OFFSET('[1]TS2010-2022raw DB'!$H$13,$C94-1,M$9-1+1)</f>
        <v>#VALUE!</v>
      </c>
      <c r="N94" t="e">
        <f ca="1">OFFSET('[1]TS2010-2022raw DB'!$H$13,$C94-1,N$9-1) + OFFSET('[1]TS2010-2022raw DB'!$H$13,$C94-1,N$9-1+1)</f>
        <v>#VALUE!</v>
      </c>
      <c r="O94" t="e">
        <f ca="1">OFFSET('[1]TS2010-2022raw DB'!$H$13,$C94-1,O$9-1) + OFFSET('[1]TS2010-2022raw DB'!$H$13,$C94-1,O$9-1+1)</f>
        <v>#VALUE!</v>
      </c>
      <c r="P94" t="e">
        <f ca="1">+OFFSET('[1]TS2010-2022raw DB'!$H$13,$C94-1,P$9-1)+OFFSET('[1]TS2010-2022raw DB'!$H$13,$C94-1,P$9-1+1)+OFFSET('[1]TS2010-2022raw DB'!$H$13,$C94-1,P$9-1+2)</f>
        <v>#VALUE!</v>
      </c>
      <c r="Q94" t="e">
        <f ca="1">OFFSET('[1]TS2010-2022raw DB'!$H$13,$C94-1,Q$9-1)</f>
        <v>#VALUE!</v>
      </c>
      <c r="R94" t="e">
        <f t="shared" ca="1" si="60"/>
        <v>#VALUE!</v>
      </c>
      <c r="S94" t="e">
        <f t="shared" ca="1" si="61"/>
        <v>#VALUE!</v>
      </c>
      <c r="T94" t="e">
        <f t="shared" ca="1" si="62"/>
        <v>#VALUE!</v>
      </c>
      <c r="U94" t="e">
        <f ca="1" xml:space="preserve"> OFFSET('[1]TS2010-2022raw DB'!$H$13,$C94-1,U$9-1+4) + OFFSET('[1]TS2010-2022raw DB'!$H$13,$C94-1,U$9-1+5)+ OFFSET('[1]TS2010-2022raw DB'!$H$13,$C94-1,U$9-1+6) + OFFSET('[1]TS2010-2022raw DB'!$H$13,$C94-1,U$9-1+7)</f>
        <v>#VALUE!</v>
      </c>
    </row>
    <row r="95" spans="1:21" x14ac:dyDescent="0.3">
      <c r="A95">
        <v>32</v>
      </c>
      <c r="B95" t="e">
        <f ca="1">OFFSET('[1]TS2010-2022raw DB'!$B$13,$C95-1,0)</f>
        <v>#VALUE!</v>
      </c>
      <c r="C95" s="4" t="e">
        <f ca="1">IF(OFFSET('[1]TS2010-2022raw DB'!$F$12,C94+1,0),C94+2,C94+1)</f>
        <v>#VALUE!</v>
      </c>
      <c r="D95" s="21">
        <v>40767</v>
      </c>
      <c r="E95" t="e">
        <f ca="1">OFFSET('[1]TS2010-2022raw DB'!$A$13,$C95-1,0)</f>
        <v>#VALUE!</v>
      </c>
      <c r="G95" t="e">
        <f ca="1">OFFSET('[1]TS2010-2022raw DB'!$H$13,$C95-1,G$9-1)</f>
        <v>#VALUE!</v>
      </c>
      <c r="H95" t="e">
        <f ca="1">OFFSET('[1]TS2010-2022raw DB'!$H$13,$C95-1,H$9-1)</f>
        <v>#VALUE!</v>
      </c>
      <c r="I95" t="e">
        <f ca="1">OFFSET('[1]TS2010-2022raw DB'!$H$13,$C95-1,I$9-1)</f>
        <v>#VALUE!</v>
      </c>
      <c r="J95" t="e">
        <f ca="1">OFFSET('[1]TS2010-2022raw DB'!$H$13,$C95-1,J$9-1)</f>
        <v>#VALUE!</v>
      </c>
      <c r="K95" t="e">
        <f ca="1">OFFSET('[1]TS2010-2022raw DB'!$H$13,$C95-1,K$9-1)</f>
        <v>#VALUE!</v>
      </c>
      <c r="L95" t="e">
        <f ca="1">OFFSET('[1]TS2010-2022raw DB'!$H$13,$C95-1,L$9-1) + OFFSET('[1]TS2010-2022raw DB'!$H$13,$C95-1,L$9-1+1) + OFFSET('[1]TS2010-2022raw DB'!$H$13,$C95-1,L$9-1+2) + OFFSET('[1]TS2010-2022raw DB'!$H$13,$C95-1,L$9-1+3)+ OFFSET('[1]TS2010-2022raw DB'!$H$13,$C95-1,L$9-1+4)</f>
        <v>#VALUE!</v>
      </c>
      <c r="M95" t="e">
        <f ca="1">OFFSET('[1]TS2010-2022raw DB'!$H$13,$C95-1,M$9-1) + OFFSET('[1]TS2010-2022raw DB'!$H$13,$C95-1,M$9-1+1)</f>
        <v>#VALUE!</v>
      </c>
      <c r="N95" t="e">
        <f ca="1">OFFSET('[1]TS2010-2022raw DB'!$H$13,$C95-1,N$9-1) + OFFSET('[1]TS2010-2022raw DB'!$H$13,$C95-1,N$9-1+1)</f>
        <v>#VALUE!</v>
      </c>
      <c r="O95" t="e">
        <f ca="1">OFFSET('[1]TS2010-2022raw DB'!$H$13,$C95-1,O$9-1) + OFFSET('[1]TS2010-2022raw DB'!$H$13,$C95-1,O$9-1+1)</f>
        <v>#VALUE!</v>
      </c>
      <c r="P95" t="e">
        <f ca="1">+OFFSET('[1]TS2010-2022raw DB'!$H$13,$C95-1,P$9-1)+OFFSET('[1]TS2010-2022raw DB'!$H$13,$C95-1,P$9-1+1)+OFFSET('[1]TS2010-2022raw DB'!$H$13,$C95-1,P$9-1+2)</f>
        <v>#VALUE!</v>
      </c>
      <c r="Q95" t="e">
        <f ca="1">OFFSET('[1]TS2010-2022raw DB'!$H$13,$C95-1,Q$9-1)</f>
        <v>#VALUE!</v>
      </c>
      <c r="R95" t="e">
        <f t="shared" ca="1" si="60"/>
        <v>#VALUE!</v>
      </c>
      <c r="S95" t="e">
        <f t="shared" ca="1" si="61"/>
        <v>#VALUE!</v>
      </c>
      <c r="T95" t="e">
        <f t="shared" ca="1" si="62"/>
        <v>#VALUE!</v>
      </c>
      <c r="U95" t="e">
        <f ca="1" xml:space="preserve"> OFFSET('[1]TS2010-2022raw DB'!$H$13,$C95-1,U$9-1+4) + OFFSET('[1]TS2010-2022raw DB'!$H$13,$C95-1,U$9-1+5)+ OFFSET('[1]TS2010-2022raw DB'!$H$13,$C95-1,U$9-1+6) + OFFSET('[1]TS2010-2022raw DB'!$H$13,$C95-1,U$9-1+7)</f>
        <v>#VALUE!</v>
      </c>
    </row>
    <row r="96" spans="1:21" x14ac:dyDescent="0.3">
      <c r="A96">
        <v>33</v>
      </c>
      <c r="B96" t="e">
        <f ca="1">OFFSET('[1]TS2010-2022raw DB'!$B$13,$C96-1,0)</f>
        <v>#VALUE!</v>
      </c>
      <c r="C96" s="4" t="e">
        <f ca="1">IF(OFFSET('[1]TS2010-2022raw DB'!$F$12,C95+1,0),C95+2,C95+1)</f>
        <v>#VALUE!</v>
      </c>
      <c r="D96" s="21">
        <v>40774</v>
      </c>
      <c r="E96" t="e">
        <f ca="1">OFFSET('[1]TS2010-2022raw DB'!$A$13,$C96-1,0)</f>
        <v>#VALUE!</v>
      </c>
      <c r="G96" t="e">
        <f ca="1">OFFSET('[1]TS2010-2022raw DB'!$H$13,$C96-1,G$9-1)</f>
        <v>#VALUE!</v>
      </c>
      <c r="H96" t="e">
        <f ca="1">OFFSET('[1]TS2010-2022raw DB'!$H$13,$C96-1,H$9-1)</f>
        <v>#VALUE!</v>
      </c>
      <c r="I96" t="e">
        <f ca="1">OFFSET('[1]TS2010-2022raw DB'!$H$13,$C96-1,I$9-1)</f>
        <v>#VALUE!</v>
      </c>
      <c r="J96" t="e">
        <f ca="1">OFFSET('[1]TS2010-2022raw DB'!$H$13,$C96-1,J$9-1)</f>
        <v>#VALUE!</v>
      </c>
      <c r="K96" t="e">
        <f ca="1">OFFSET('[1]TS2010-2022raw DB'!$H$13,$C96-1,K$9-1)</f>
        <v>#VALUE!</v>
      </c>
      <c r="L96" t="e">
        <f ca="1">OFFSET('[1]TS2010-2022raw DB'!$H$13,$C96-1,L$9-1) + OFFSET('[1]TS2010-2022raw DB'!$H$13,$C96-1,L$9-1+1) + OFFSET('[1]TS2010-2022raw DB'!$H$13,$C96-1,L$9-1+2) + OFFSET('[1]TS2010-2022raw DB'!$H$13,$C96-1,L$9-1+3)+ OFFSET('[1]TS2010-2022raw DB'!$H$13,$C96-1,L$9-1+4)</f>
        <v>#VALUE!</v>
      </c>
      <c r="M96" t="e">
        <f ca="1">OFFSET('[1]TS2010-2022raw DB'!$H$13,$C96-1,M$9-1) + OFFSET('[1]TS2010-2022raw DB'!$H$13,$C96-1,M$9-1+1)</f>
        <v>#VALUE!</v>
      </c>
      <c r="N96" t="e">
        <f ca="1">OFFSET('[1]TS2010-2022raw DB'!$H$13,$C96-1,N$9-1) + OFFSET('[1]TS2010-2022raw DB'!$H$13,$C96-1,N$9-1+1)</f>
        <v>#VALUE!</v>
      </c>
      <c r="O96" t="e">
        <f ca="1">OFFSET('[1]TS2010-2022raw DB'!$H$13,$C96-1,O$9-1) + OFFSET('[1]TS2010-2022raw DB'!$H$13,$C96-1,O$9-1+1)</f>
        <v>#VALUE!</v>
      </c>
      <c r="P96" t="e">
        <f ca="1">+OFFSET('[1]TS2010-2022raw DB'!$H$13,$C96-1,P$9-1)+OFFSET('[1]TS2010-2022raw DB'!$H$13,$C96-1,P$9-1+1)+OFFSET('[1]TS2010-2022raw DB'!$H$13,$C96-1,P$9-1+2)</f>
        <v>#VALUE!</v>
      </c>
      <c r="Q96" t="e">
        <f ca="1">OFFSET('[1]TS2010-2022raw DB'!$H$13,$C96-1,Q$9-1)</f>
        <v>#VALUE!</v>
      </c>
      <c r="R96" t="e">
        <f t="shared" ca="1" si="60"/>
        <v>#VALUE!</v>
      </c>
      <c r="S96" t="e">
        <f t="shared" ca="1" si="61"/>
        <v>#VALUE!</v>
      </c>
      <c r="T96" t="e">
        <f t="shared" ca="1" si="62"/>
        <v>#VALUE!</v>
      </c>
      <c r="U96" t="e">
        <f ca="1" xml:space="preserve"> OFFSET('[1]TS2010-2022raw DB'!$H$13,$C96-1,U$9-1+4) + OFFSET('[1]TS2010-2022raw DB'!$H$13,$C96-1,U$9-1+5)+ OFFSET('[1]TS2010-2022raw DB'!$H$13,$C96-1,U$9-1+6) + OFFSET('[1]TS2010-2022raw DB'!$H$13,$C96-1,U$9-1+7)</f>
        <v>#VALUE!</v>
      </c>
    </row>
    <row r="97" spans="1:21" x14ac:dyDescent="0.3">
      <c r="A97">
        <v>34</v>
      </c>
      <c r="B97" t="e">
        <f ca="1">OFFSET('[1]TS2010-2022raw DB'!$B$13,$C97-1,0)</f>
        <v>#VALUE!</v>
      </c>
      <c r="C97" s="4" t="e">
        <f ca="1">IF(OFFSET('[1]TS2010-2022raw DB'!$F$12,C96+1,0),C96+2,C96+1)</f>
        <v>#VALUE!</v>
      </c>
      <c r="D97" s="21">
        <v>40781</v>
      </c>
      <c r="E97" t="e">
        <f ca="1">OFFSET('[1]TS2010-2022raw DB'!$A$13,$C97-1,0)</f>
        <v>#VALUE!</v>
      </c>
      <c r="G97" t="e">
        <f ca="1">OFFSET('[1]TS2010-2022raw DB'!$H$13,$C97-1,G$9-1)</f>
        <v>#VALUE!</v>
      </c>
      <c r="H97" t="e">
        <f ca="1">OFFSET('[1]TS2010-2022raw DB'!$H$13,$C97-1,H$9-1)</f>
        <v>#VALUE!</v>
      </c>
      <c r="I97" t="e">
        <f ca="1">OFFSET('[1]TS2010-2022raw DB'!$H$13,$C97-1,I$9-1)</f>
        <v>#VALUE!</v>
      </c>
      <c r="J97" t="e">
        <f ca="1">OFFSET('[1]TS2010-2022raw DB'!$H$13,$C97-1,J$9-1)</f>
        <v>#VALUE!</v>
      </c>
      <c r="K97" t="e">
        <f ca="1">OFFSET('[1]TS2010-2022raw DB'!$H$13,$C97-1,K$9-1)</f>
        <v>#VALUE!</v>
      </c>
      <c r="L97" t="e">
        <f ca="1">OFFSET('[1]TS2010-2022raw DB'!$H$13,$C97-1,L$9-1) + OFFSET('[1]TS2010-2022raw DB'!$H$13,$C97-1,L$9-1+1) + OFFSET('[1]TS2010-2022raw DB'!$H$13,$C97-1,L$9-1+2) + OFFSET('[1]TS2010-2022raw DB'!$H$13,$C97-1,L$9-1+3)+ OFFSET('[1]TS2010-2022raw DB'!$H$13,$C97-1,L$9-1+4)</f>
        <v>#VALUE!</v>
      </c>
      <c r="M97" t="e">
        <f ca="1">OFFSET('[1]TS2010-2022raw DB'!$H$13,$C97-1,M$9-1) + OFFSET('[1]TS2010-2022raw DB'!$H$13,$C97-1,M$9-1+1)</f>
        <v>#VALUE!</v>
      </c>
      <c r="N97" t="e">
        <f ca="1">OFFSET('[1]TS2010-2022raw DB'!$H$13,$C97-1,N$9-1) + OFFSET('[1]TS2010-2022raw DB'!$H$13,$C97-1,N$9-1+1)</f>
        <v>#VALUE!</v>
      </c>
      <c r="O97" t="e">
        <f ca="1">OFFSET('[1]TS2010-2022raw DB'!$H$13,$C97-1,O$9-1) + OFFSET('[1]TS2010-2022raw DB'!$H$13,$C97-1,O$9-1+1)</f>
        <v>#VALUE!</v>
      </c>
      <c r="P97" t="e">
        <f ca="1">+OFFSET('[1]TS2010-2022raw DB'!$H$13,$C97-1,P$9-1)+OFFSET('[1]TS2010-2022raw DB'!$H$13,$C97-1,P$9-1+1)+OFFSET('[1]TS2010-2022raw DB'!$H$13,$C97-1,P$9-1+2)</f>
        <v>#VALUE!</v>
      </c>
      <c r="Q97" t="e">
        <f ca="1">OFFSET('[1]TS2010-2022raw DB'!$H$13,$C97-1,Q$9-1)</f>
        <v>#VALUE!</v>
      </c>
      <c r="R97" t="e">
        <f t="shared" ca="1" si="60"/>
        <v>#VALUE!</v>
      </c>
      <c r="S97" t="e">
        <f t="shared" ca="1" si="61"/>
        <v>#VALUE!</v>
      </c>
      <c r="T97" t="e">
        <f t="shared" ca="1" si="62"/>
        <v>#VALUE!</v>
      </c>
      <c r="U97" t="e">
        <f ca="1" xml:space="preserve"> OFFSET('[1]TS2010-2022raw DB'!$H$13,$C97-1,U$9-1+4) + OFFSET('[1]TS2010-2022raw DB'!$H$13,$C97-1,U$9-1+5)+ OFFSET('[1]TS2010-2022raw DB'!$H$13,$C97-1,U$9-1+6) + OFFSET('[1]TS2010-2022raw DB'!$H$13,$C97-1,U$9-1+7)</f>
        <v>#VALUE!</v>
      </c>
    </row>
    <row r="98" spans="1:21" x14ac:dyDescent="0.3">
      <c r="A98">
        <v>35</v>
      </c>
      <c r="B98" t="e">
        <f ca="1">OFFSET('[1]TS2010-2022raw DB'!$B$13,$C98-1,0)</f>
        <v>#VALUE!</v>
      </c>
      <c r="C98" s="4" t="e">
        <f ca="1">IF(OFFSET('[1]TS2010-2022raw DB'!$F$12,C97+1,0),C97+2,C97+1)</f>
        <v>#VALUE!</v>
      </c>
      <c r="D98" s="21">
        <v>40788</v>
      </c>
      <c r="E98" t="e">
        <f ca="1">OFFSET('[1]TS2010-2022raw DB'!$A$13,$C98-1,0)</f>
        <v>#VALUE!</v>
      </c>
      <c r="G98" t="e">
        <f ca="1">OFFSET('[1]TS2010-2022raw DB'!$H$13,$C98-1,G$9-1)</f>
        <v>#VALUE!</v>
      </c>
      <c r="H98" t="e">
        <f ca="1">OFFSET('[1]TS2010-2022raw DB'!$H$13,$C98-1,H$9-1)</f>
        <v>#VALUE!</v>
      </c>
      <c r="I98" t="e">
        <f ca="1">OFFSET('[1]TS2010-2022raw DB'!$H$13,$C98-1,I$9-1)</f>
        <v>#VALUE!</v>
      </c>
      <c r="J98" t="e">
        <f ca="1">OFFSET('[1]TS2010-2022raw DB'!$H$13,$C98-1,J$9-1)</f>
        <v>#VALUE!</v>
      </c>
      <c r="K98" t="e">
        <f ca="1">OFFSET('[1]TS2010-2022raw DB'!$H$13,$C98-1,K$9-1)</f>
        <v>#VALUE!</v>
      </c>
      <c r="L98" t="e">
        <f ca="1">OFFSET('[1]TS2010-2022raw DB'!$H$13,$C98-1,L$9-1) + OFFSET('[1]TS2010-2022raw DB'!$H$13,$C98-1,L$9-1+1) + OFFSET('[1]TS2010-2022raw DB'!$H$13,$C98-1,L$9-1+2) + OFFSET('[1]TS2010-2022raw DB'!$H$13,$C98-1,L$9-1+3)+ OFFSET('[1]TS2010-2022raw DB'!$H$13,$C98-1,L$9-1+4)</f>
        <v>#VALUE!</v>
      </c>
      <c r="M98" t="e">
        <f ca="1">OFFSET('[1]TS2010-2022raw DB'!$H$13,$C98-1,M$9-1) + OFFSET('[1]TS2010-2022raw DB'!$H$13,$C98-1,M$9-1+1)</f>
        <v>#VALUE!</v>
      </c>
      <c r="N98" t="e">
        <f ca="1">OFFSET('[1]TS2010-2022raw DB'!$H$13,$C98-1,N$9-1) + OFFSET('[1]TS2010-2022raw DB'!$H$13,$C98-1,N$9-1+1)</f>
        <v>#VALUE!</v>
      </c>
      <c r="O98" t="e">
        <f ca="1">OFFSET('[1]TS2010-2022raw DB'!$H$13,$C98-1,O$9-1) + OFFSET('[1]TS2010-2022raw DB'!$H$13,$C98-1,O$9-1+1)</f>
        <v>#VALUE!</v>
      </c>
      <c r="P98" t="e">
        <f ca="1">+OFFSET('[1]TS2010-2022raw DB'!$H$13,$C98-1,P$9-1)+OFFSET('[1]TS2010-2022raw DB'!$H$13,$C98-1,P$9-1+1)+OFFSET('[1]TS2010-2022raw DB'!$H$13,$C98-1,P$9-1+2)</f>
        <v>#VALUE!</v>
      </c>
      <c r="Q98" t="e">
        <f ca="1">OFFSET('[1]TS2010-2022raw DB'!$H$13,$C98-1,Q$9-1)</f>
        <v>#VALUE!</v>
      </c>
      <c r="R98" t="e">
        <f t="shared" ca="1" si="60"/>
        <v>#VALUE!</v>
      </c>
      <c r="S98" t="e">
        <f t="shared" ca="1" si="61"/>
        <v>#VALUE!</v>
      </c>
      <c r="T98" t="e">
        <f t="shared" ca="1" si="62"/>
        <v>#VALUE!</v>
      </c>
      <c r="U98" t="e">
        <f ca="1" xml:space="preserve"> OFFSET('[1]TS2010-2022raw DB'!$H$13,$C98-1,U$9-1+4) + OFFSET('[1]TS2010-2022raw DB'!$H$13,$C98-1,U$9-1+5)+ OFFSET('[1]TS2010-2022raw DB'!$H$13,$C98-1,U$9-1+6) + OFFSET('[1]TS2010-2022raw DB'!$H$13,$C98-1,U$9-1+7)</f>
        <v>#VALUE!</v>
      </c>
    </row>
    <row r="99" spans="1:21" x14ac:dyDescent="0.3">
      <c r="A99">
        <v>36</v>
      </c>
      <c r="B99" t="e">
        <f ca="1">OFFSET('[1]TS2010-2022raw DB'!$B$13,$C99-1,0)</f>
        <v>#VALUE!</v>
      </c>
      <c r="C99" s="4" t="e">
        <f ca="1">IF(OFFSET('[1]TS2010-2022raw DB'!$F$12,C98+1,0),C98+2,C98+1)</f>
        <v>#VALUE!</v>
      </c>
      <c r="D99" s="21">
        <v>40795</v>
      </c>
      <c r="E99" t="e">
        <f ca="1">OFFSET('[1]TS2010-2022raw DB'!$A$13,$C99-1,0)</f>
        <v>#VALUE!</v>
      </c>
      <c r="G99" t="e">
        <f ca="1">OFFSET('[1]TS2010-2022raw DB'!$H$13,$C99-1,G$9-1)</f>
        <v>#VALUE!</v>
      </c>
      <c r="H99" t="e">
        <f ca="1">OFFSET('[1]TS2010-2022raw DB'!$H$13,$C99-1,H$9-1)</f>
        <v>#VALUE!</v>
      </c>
      <c r="I99" t="e">
        <f ca="1">OFFSET('[1]TS2010-2022raw DB'!$H$13,$C99-1,I$9-1)</f>
        <v>#VALUE!</v>
      </c>
      <c r="J99" t="e">
        <f ca="1">OFFSET('[1]TS2010-2022raw DB'!$H$13,$C99-1,J$9-1)</f>
        <v>#VALUE!</v>
      </c>
      <c r="K99" t="e">
        <f ca="1">OFFSET('[1]TS2010-2022raw DB'!$H$13,$C99-1,K$9-1)</f>
        <v>#VALUE!</v>
      </c>
      <c r="L99" t="e">
        <f ca="1">OFFSET('[1]TS2010-2022raw DB'!$H$13,$C99-1,L$9-1) + OFFSET('[1]TS2010-2022raw DB'!$H$13,$C99-1,L$9-1+1) + OFFSET('[1]TS2010-2022raw DB'!$H$13,$C99-1,L$9-1+2) + OFFSET('[1]TS2010-2022raw DB'!$H$13,$C99-1,L$9-1+3)+ OFFSET('[1]TS2010-2022raw DB'!$H$13,$C99-1,L$9-1+4)</f>
        <v>#VALUE!</v>
      </c>
      <c r="M99" t="e">
        <f ca="1">OFFSET('[1]TS2010-2022raw DB'!$H$13,$C99-1,M$9-1) + OFFSET('[1]TS2010-2022raw DB'!$H$13,$C99-1,M$9-1+1)</f>
        <v>#VALUE!</v>
      </c>
      <c r="N99" t="e">
        <f ca="1">OFFSET('[1]TS2010-2022raw DB'!$H$13,$C99-1,N$9-1) + OFFSET('[1]TS2010-2022raw DB'!$H$13,$C99-1,N$9-1+1)</f>
        <v>#VALUE!</v>
      </c>
      <c r="O99" t="e">
        <f ca="1">OFFSET('[1]TS2010-2022raw DB'!$H$13,$C99-1,O$9-1) + OFFSET('[1]TS2010-2022raw DB'!$H$13,$C99-1,O$9-1+1)</f>
        <v>#VALUE!</v>
      </c>
      <c r="P99" t="e">
        <f ca="1">+OFFSET('[1]TS2010-2022raw DB'!$H$13,$C99-1,P$9-1)+OFFSET('[1]TS2010-2022raw DB'!$H$13,$C99-1,P$9-1+1)+OFFSET('[1]TS2010-2022raw DB'!$H$13,$C99-1,P$9-1+2)</f>
        <v>#VALUE!</v>
      </c>
      <c r="Q99" t="e">
        <f ca="1">OFFSET('[1]TS2010-2022raw DB'!$H$13,$C99-1,Q$9-1)</f>
        <v>#VALUE!</v>
      </c>
      <c r="R99" t="e">
        <f t="shared" ca="1" si="60"/>
        <v>#VALUE!</v>
      </c>
      <c r="S99" t="e">
        <f t="shared" ca="1" si="61"/>
        <v>#VALUE!</v>
      </c>
      <c r="T99" t="e">
        <f t="shared" ca="1" si="62"/>
        <v>#VALUE!</v>
      </c>
      <c r="U99" t="e">
        <f ca="1" xml:space="preserve"> OFFSET('[1]TS2010-2022raw DB'!$H$13,$C99-1,U$9-1+4) + OFFSET('[1]TS2010-2022raw DB'!$H$13,$C99-1,U$9-1+5)+ OFFSET('[1]TS2010-2022raw DB'!$H$13,$C99-1,U$9-1+6) + OFFSET('[1]TS2010-2022raw DB'!$H$13,$C99-1,U$9-1+7)</f>
        <v>#VALUE!</v>
      </c>
    </row>
    <row r="100" spans="1:21" x14ac:dyDescent="0.3">
      <c r="A100">
        <v>37</v>
      </c>
      <c r="B100" t="e">
        <f ca="1">OFFSET('[1]TS2010-2022raw DB'!$B$13,$C100-1,0)</f>
        <v>#VALUE!</v>
      </c>
      <c r="C100" s="4" t="e">
        <f ca="1">IF(OFFSET('[1]TS2010-2022raw DB'!$F$12,C99+1,0),C99+2,C99+1)</f>
        <v>#VALUE!</v>
      </c>
      <c r="D100" s="21">
        <v>40802</v>
      </c>
      <c r="E100" t="e">
        <f ca="1">OFFSET('[1]TS2010-2022raw DB'!$A$13,$C100-1,0)</f>
        <v>#VALUE!</v>
      </c>
      <c r="G100" t="e">
        <f ca="1">OFFSET('[1]TS2010-2022raw DB'!$H$13,$C100-1,G$9-1)</f>
        <v>#VALUE!</v>
      </c>
      <c r="H100" t="e">
        <f ca="1">OFFSET('[1]TS2010-2022raw DB'!$H$13,$C100-1,H$9-1)</f>
        <v>#VALUE!</v>
      </c>
      <c r="I100" t="e">
        <f ca="1">OFFSET('[1]TS2010-2022raw DB'!$H$13,$C100-1,I$9-1)</f>
        <v>#VALUE!</v>
      </c>
      <c r="J100" t="e">
        <f ca="1">OFFSET('[1]TS2010-2022raw DB'!$H$13,$C100-1,J$9-1)</f>
        <v>#VALUE!</v>
      </c>
      <c r="K100" t="e">
        <f ca="1">OFFSET('[1]TS2010-2022raw DB'!$H$13,$C100-1,K$9-1)</f>
        <v>#VALUE!</v>
      </c>
      <c r="L100" t="e">
        <f ca="1">OFFSET('[1]TS2010-2022raw DB'!$H$13,$C100-1,L$9-1) + OFFSET('[1]TS2010-2022raw DB'!$H$13,$C100-1,L$9-1+1) + OFFSET('[1]TS2010-2022raw DB'!$H$13,$C100-1,L$9-1+2) + OFFSET('[1]TS2010-2022raw DB'!$H$13,$C100-1,L$9-1+3)+ OFFSET('[1]TS2010-2022raw DB'!$H$13,$C100-1,L$9-1+4)</f>
        <v>#VALUE!</v>
      </c>
      <c r="M100" t="e">
        <f ca="1">OFFSET('[1]TS2010-2022raw DB'!$H$13,$C100-1,M$9-1) + OFFSET('[1]TS2010-2022raw DB'!$H$13,$C100-1,M$9-1+1)</f>
        <v>#VALUE!</v>
      </c>
      <c r="N100" t="e">
        <f ca="1">OFFSET('[1]TS2010-2022raw DB'!$H$13,$C100-1,N$9-1) + OFFSET('[1]TS2010-2022raw DB'!$H$13,$C100-1,N$9-1+1)</f>
        <v>#VALUE!</v>
      </c>
      <c r="O100" t="e">
        <f ca="1">OFFSET('[1]TS2010-2022raw DB'!$H$13,$C100-1,O$9-1) + OFFSET('[1]TS2010-2022raw DB'!$H$13,$C100-1,O$9-1+1)</f>
        <v>#VALUE!</v>
      </c>
      <c r="P100" t="e">
        <f ca="1">+OFFSET('[1]TS2010-2022raw DB'!$H$13,$C100-1,P$9-1)+OFFSET('[1]TS2010-2022raw DB'!$H$13,$C100-1,P$9-1+1)+OFFSET('[1]TS2010-2022raw DB'!$H$13,$C100-1,P$9-1+2)</f>
        <v>#VALUE!</v>
      </c>
      <c r="Q100" t="e">
        <f ca="1">OFFSET('[1]TS2010-2022raw DB'!$H$13,$C100-1,Q$9-1)</f>
        <v>#VALUE!</v>
      </c>
      <c r="R100" t="e">
        <f t="shared" ca="1" si="60"/>
        <v>#VALUE!</v>
      </c>
      <c r="S100" t="e">
        <f t="shared" ca="1" si="61"/>
        <v>#VALUE!</v>
      </c>
      <c r="T100" t="e">
        <f t="shared" ca="1" si="62"/>
        <v>#VALUE!</v>
      </c>
      <c r="U100" t="e">
        <f ca="1" xml:space="preserve"> OFFSET('[1]TS2010-2022raw DB'!$H$13,$C100-1,U$9-1+4) + OFFSET('[1]TS2010-2022raw DB'!$H$13,$C100-1,U$9-1+5)+ OFFSET('[1]TS2010-2022raw DB'!$H$13,$C100-1,U$9-1+6) + OFFSET('[1]TS2010-2022raw DB'!$H$13,$C100-1,U$9-1+7)</f>
        <v>#VALUE!</v>
      </c>
    </row>
    <row r="101" spans="1:21" x14ac:dyDescent="0.3">
      <c r="A101">
        <v>38</v>
      </c>
      <c r="B101" t="e">
        <f ca="1">OFFSET('[1]TS2010-2022raw DB'!$B$13,$C101-1,0)</f>
        <v>#VALUE!</v>
      </c>
      <c r="C101" s="4" t="e">
        <f ca="1">IF(OFFSET('[1]TS2010-2022raw DB'!$F$12,C100+1,0),C100+2,C100+1)</f>
        <v>#VALUE!</v>
      </c>
      <c r="D101" s="21">
        <v>40809</v>
      </c>
      <c r="E101" t="e">
        <f ca="1">OFFSET('[1]TS2010-2022raw DB'!$A$13,$C101-1,0)</f>
        <v>#VALUE!</v>
      </c>
      <c r="G101" t="e">
        <f ca="1">OFFSET('[1]TS2010-2022raw DB'!$H$13,$C101-1,G$9-1)</f>
        <v>#VALUE!</v>
      </c>
      <c r="H101" t="e">
        <f ca="1">OFFSET('[1]TS2010-2022raw DB'!$H$13,$C101-1,H$9-1)</f>
        <v>#VALUE!</v>
      </c>
      <c r="I101" t="e">
        <f ca="1">OFFSET('[1]TS2010-2022raw DB'!$H$13,$C101-1,I$9-1)</f>
        <v>#VALUE!</v>
      </c>
      <c r="J101" t="e">
        <f ca="1">OFFSET('[1]TS2010-2022raw DB'!$H$13,$C101-1,J$9-1)</f>
        <v>#VALUE!</v>
      </c>
      <c r="K101" t="e">
        <f ca="1">OFFSET('[1]TS2010-2022raw DB'!$H$13,$C101-1,K$9-1)</f>
        <v>#VALUE!</v>
      </c>
      <c r="L101" t="e">
        <f ca="1">OFFSET('[1]TS2010-2022raw DB'!$H$13,$C101-1,L$9-1) + OFFSET('[1]TS2010-2022raw DB'!$H$13,$C101-1,L$9-1+1) + OFFSET('[1]TS2010-2022raw DB'!$H$13,$C101-1,L$9-1+2) + OFFSET('[1]TS2010-2022raw DB'!$H$13,$C101-1,L$9-1+3)+ OFFSET('[1]TS2010-2022raw DB'!$H$13,$C101-1,L$9-1+4)</f>
        <v>#VALUE!</v>
      </c>
      <c r="M101" t="e">
        <f ca="1">OFFSET('[1]TS2010-2022raw DB'!$H$13,$C101-1,M$9-1) + OFFSET('[1]TS2010-2022raw DB'!$H$13,$C101-1,M$9-1+1)</f>
        <v>#VALUE!</v>
      </c>
      <c r="N101" t="e">
        <f ca="1">OFFSET('[1]TS2010-2022raw DB'!$H$13,$C101-1,N$9-1) + OFFSET('[1]TS2010-2022raw DB'!$H$13,$C101-1,N$9-1+1)</f>
        <v>#VALUE!</v>
      </c>
      <c r="O101" t="e">
        <f ca="1">OFFSET('[1]TS2010-2022raw DB'!$H$13,$C101-1,O$9-1) + OFFSET('[1]TS2010-2022raw DB'!$H$13,$C101-1,O$9-1+1)</f>
        <v>#VALUE!</v>
      </c>
      <c r="P101" t="e">
        <f ca="1">+OFFSET('[1]TS2010-2022raw DB'!$H$13,$C101-1,P$9-1)+OFFSET('[1]TS2010-2022raw DB'!$H$13,$C101-1,P$9-1+1)+OFFSET('[1]TS2010-2022raw DB'!$H$13,$C101-1,P$9-1+2)</f>
        <v>#VALUE!</v>
      </c>
      <c r="Q101" t="e">
        <f ca="1">OFFSET('[1]TS2010-2022raw DB'!$H$13,$C101-1,Q$9-1)</f>
        <v>#VALUE!</v>
      </c>
      <c r="R101" t="e">
        <f t="shared" ca="1" si="60"/>
        <v>#VALUE!</v>
      </c>
      <c r="S101" t="e">
        <f t="shared" ca="1" si="61"/>
        <v>#VALUE!</v>
      </c>
      <c r="T101" t="e">
        <f t="shared" ca="1" si="62"/>
        <v>#VALUE!</v>
      </c>
      <c r="U101" t="e">
        <f ca="1" xml:space="preserve"> OFFSET('[1]TS2010-2022raw DB'!$H$13,$C101-1,U$9-1+4) + OFFSET('[1]TS2010-2022raw DB'!$H$13,$C101-1,U$9-1+5)+ OFFSET('[1]TS2010-2022raw DB'!$H$13,$C101-1,U$9-1+6) + OFFSET('[1]TS2010-2022raw DB'!$H$13,$C101-1,U$9-1+7)</f>
        <v>#VALUE!</v>
      </c>
    </row>
    <row r="102" spans="1:21" x14ac:dyDescent="0.3">
      <c r="A102">
        <v>39</v>
      </c>
      <c r="B102" t="e">
        <f ca="1">OFFSET('[1]TS2010-2022raw DB'!$B$13,$C102-1,0)</f>
        <v>#VALUE!</v>
      </c>
      <c r="C102" s="4" t="e">
        <f ca="1">IF(OFFSET('[1]TS2010-2022raw DB'!$F$12,C101+1,0),C101+2,C101+1)</f>
        <v>#VALUE!</v>
      </c>
      <c r="D102" s="21">
        <v>40816</v>
      </c>
      <c r="E102" t="e">
        <f ca="1">OFFSET('[1]TS2010-2022raw DB'!$A$13,$C102-1,0)</f>
        <v>#VALUE!</v>
      </c>
      <c r="G102" t="e">
        <f ca="1">OFFSET('[1]TS2010-2022raw DB'!$H$13,$C102-1,G$9-1)</f>
        <v>#VALUE!</v>
      </c>
      <c r="H102" t="e">
        <f ca="1">OFFSET('[1]TS2010-2022raw DB'!$H$13,$C102-1,H$9-1)</f>
        <v>#VALUE!</v>
      </c>
      <c r="I102" t="e">
        <f ca="1">OFFSET('[1]TS2010-2022raw DB'!$H$13,$C102-1,I$9-1)</f>
        <v>#VALUE!</v>
      </c>
      <c r="J102" t="e">
        <f ca="1">OFFSET('[1]TS2010-2022raw DB'!$H$13,$C102-1,J$9-1)</f>
        <v>#VALUE!</v>
      </c>
      <c r="K102" t="e">
        <f ca="1">OFFSET('[1]TS2010-2022raw DB'!$H$13,$C102-1,K$9-1)</f>
        <v>#VALUE!</v>
      </c>
      <c r="L102" t="e">
        <f ca="1">OFFSET('[1]TS2010-2022raw DB'!$H$13,$C102-1,L$9-1) + OFFSET('[1]TS2010-2022raw DB'!$H$13,$C102-1,L$9-1+1) + OFFSET('[1]TS2010-2022raw DB'!$H$13,$C102-1,L$9-1+2) + OFFSET('[1]TS2010-2022raw DB'!$H$13,$C102-1,L$9-1+3)+ OFFSET('[1]TS2010-2022raw DB'!$H$13,$C102-1,L$9-1+4)</f>
        <v>#VALUE!</v>
      </c>
      <c r="M102" t="e">
        <f ca="1">OFFSET('[1]TS2010-2022raw DB'!$H$13,$C102-1,M$9-1) + OFFSET('[1]TS2010-2022raw DB'!$H$13,$C102-1,M$9-1+1)</f>
        <v>#VALUE!</v>
      </c>
      <c r="N102" t="e">
        <f ca="1">OFFSET('[1]TS2010-2022raw DB'!$H$13,$C102-1,N$9-1) + OFFSET('[1]TS2010-2022raw DB'!$H$13,$C102-1,N$9-1+1)</f>
        <v>#VALUE!</v>
      </c>
      <c r="O102" t="e">
        <f ca="1">OFFSET('[1]TS2010-2022raw DB'!$H$13,$C102-1,O$9-1) + OFFSET('[1]TS2010-2022raw DB'!$H$13,$C102-1,O$9-1+1)</f>
        <v>#VALUE!</v>
      </c>
      <c r="P102" t="e">
        <f ca="1">+OFFSET('[1]TS2010-2022raw DB'!$H$13,$C102-1,P$9-1)+OFFSET('[1]TS2010-2022raw DB'!$H$13,$C102-1,P$9-1+1)+OFFSET('[1]TS2010-2022raw DB'!$H$13,$C102-1,P$9-1+2)</f>
        <v>#VALUE!</v>
      </c>
      <c r="Q102" t="e">
        <f ca="1">OFFSET('[1]TS2010-2022raw DB'!$H$13,$C102-1,Q$9-1)</f>
        <v>#VALUE!</v>
      </c>
      <c r="R102" t="e">
        <f t="shared" ca="1" si="60"/>
        <v>#VALUE!</v>
      </c>
      <c r="S102" t="e">
        <f t="shared" ca="1" si="61"/>
        <v>#VALUE!</v>
      </c>
      <c r="T102" t="e">
        <f t="shared" ca="1" si="62"/>
        <v>#VALUE!</v>
      </c>
      <c r="U102" t="e">
        <f ca="1" xml:space="preserve"> OFFSET('[1]TS2010-2022raw DB'!$H$13,$C102-1,U$9-1+4) + OFFSET('[1]TS2010-2022raw DB'!$H$13,$C102-1,U$9-1+5)+ OFFSET('[1]TS2010-2022raw DB'!$H$13,$C102-1,U$9-1+6) + OFFSET('[1]TS2010-2022raw DB'!$H$13,$C102-1,U$9-1+7)</f>
        <v>#VALUE!</v>
      </c>
    </row>
    <row r="103" spans="1:21" x14ac:dyDescent="0.3">
      <c r="A103">
        <v>40</v>
      </c>
      <c r="B103" t="e">
        <f ca="1">OFFSET('[1]TS2010-2022raw DB'!$B$13,$C103-1,0)</f>
        <v>#VALUE!</v>
      </c>
      <c r="C103" s="4" t="e">
        <f ca="1">IF(OFFSET('[1]TS2010-2022raw DB'!$F$12,C102+1,0),C102+2,C102+1)</f>
        <v>#VALUE!</v>
      </c>
      <c r="D103" s="21">
        <v>40823</v>
      </c>
      <c r="E103" t="e">
        <f ca="1">OFFSET('[1]TS2010-2022raw DB'!$A$13,$C103-1,0)</f>
        <v>#VALUE!</v>
      </c>
      <c r="G103" t="e">
        <f ca="1">OFFSET('[1]TS2010-2022raw DB'!$H$13,$C103-1,G$9-1)</f>
        <v>#VALUE!</v>
      </c>
      <c r="H103" t="e">
        <f ca="1">OFFSET('[1]TS2010-2022raw DB'!$H$13,$C103-1,H$9-1)</f>
        <v>#VALUE!</v>
      </c>
      <c r="I103" t="e">
        <f ca="1">OFFSET('[1]TS2010-2022raw DB'!$H$13,$C103-1,I$9-1)</f>
        <v>#VALUE!</v>
      </c>
      <c r="J103" t="e">
        <f ca="1">OFFSET('[1]TS2010-2022raw DB'!$H$13,$C103-1,J$9-1)</f>
        <v>#VALUE!</v>
      </c>
      <c r="K103" t="e">
        <f ca="1">OFFSET('[1]TS2010-2022raw DB'!$H$13,$C103-1,K$9-1)</f>
        <v>#VALUE!</v>
      </c>
      <c r="L103" t="e">
        <f ca="1">OFFSET('[1]TS2010-2022raw DB'!$H$13,$C103-1,L$9-1) + OFFSET('[1]TS2010-2022raw DB'!$H$13,$C103-1,L$9-1+1) + OFFSET('[1]TS2010-2022raw DB'!$H$13,$C103-1,L$9-1+2) + OFFSET('[1]TS2010-2022raw DB'!$H$13,$C103-1,L$9-1+3)+ OFFSET('[1]TS2010-2022raw DB'!$H$13,$C103-1,L$9-1+4)</f>
        <v>#VALUE!</v>
      </c>
      <c r="M103" t="e">
        <f ca="1">OFFSET('[1]TS2010-2022raw DB'!$H$13,$C103-1,M$9-1) + OFFSET('[1]TS2010-2022raw DB'!$H$13,$C103-1,M$9-1+1)</f>
        <v>#VALUE!</v>
      </c>
      <c r="N103" t="e">
        <f ca="1">OFFSET('[1]TS2010-2022raw DB'!$H$13,$C103-1,N$9-1) + OFFSET('[1]TS2010-2022raw DB'!$H$13,$C103-1,N$9-1+1)</f>
        <v>#VALUE!</v>
      </c>
      <c r="O103" t="e">
        <f ca="1">OFFSET('[1]TS2010-2022raw DB'!$H$13,$C103-1,O$9-1) + OFFSET('[1]TS2010-2022raw DB'!$H$13,$C103-1,O$9-1+1)</f>
        <v>#VALUE!</v>
      </c>
      <c r="P103" t="e">
        <f ca="1">+OFFSET('[1]TS2010-2022raw DB'!$H$13,$C103-1,P$9-1)+OFFSET('[1]TS2010-2022raw DB'!$H$13,$C103-1,P$9-1+1)+OFFSET('[1]TS2010-2022raw DB'!$H$13,$C103-1,P$9-1+2)</f>
        <v>#VALUE!</v>
      </c>
      <c r="Q103" t="e">
        <f ca="1">OFFSET('[1]TS2010-2022raw DB'!$H$13,$C103-1,Q$9-1)</f>
        <v>#VALUE!</v>
      </c>
      <c r="R103" t="e">
        <f t="shared" ca="1" si="60"/>
        <v>#VALUE!</v>
      </c>
      <c r="S103" t="e">
        <f t="shared" ca="1" si="61"/>
        <v>#VALUE!</v>
      </c>
      <c r="T103" t="e">
        <f t="shared" ca="1" si="62"/>
        <v>#VALUE!</v>
      </c>
      <c r="U103" t="e">
        <f ca="1" xml:space="preserve"> OFFSET('[1]TS2010-2022raw DB'!$H$13,$C103-1,U$9-1+4) + OFFSET('[1]TS2010-2022raw DB'!$H$13,$C103-1,U$9-1+5)+ OFFSET('[1]TS2010-2022raw DB'!$H$13,$C103-1,U$9-1+6) + OFFSET('[1]TS2010-2022raw DB'!$H$13,$C103-1,U$9-1+7)</f>
        <v>#VALUE!</v>
      </c>
    </row>
    <row r="104" spans="1:21" x14ac:dyDescent="0.3">
      <c r="A104">
        <v>41</v>
      </c>
      <c r="B104" t="e">
        <f ca="1">OFFSET('[1]TS2010-2022raw DB'!$B$13,$C104-1,0)</f>
        <v>#VALUE!</v>
      </c>
      <c r="C104" s="4" t="e">
        <f ca="1">IF(OFFSET('[1]TS2010-2022raw DB'!$F$12,C103+1,0),C103+2,C103+1)</f>
        <v>#VALUE!</v>
      </c>
      <c r="D104" s="21">
        <v>40830</v>
      </c>
      <c r="E104" t="e">
        <f ca="1">OFFSET('[1]TS2010-2022raw DB'!$A$13,$C104-1,0)</f>
        <v>#VALUE!</v>
      </c>
      <c r="G104" t="e">
        <f ca="1">OFFSET('[1]TS2010-2022raw DB'!$H$13,$C104-1,G$9-1)</f>
        <v>#VALUE!</v>
      </c>
      <c r="H104" t="e">
        <f ca="1">OFFSET('[1]TS2010-2022raw DB'!$H$13,$C104-1,H$9-1)</f>
        <v>#VALUE!</v>
      </c>
      <c r="I104" t="e">
        <f ca="1">OFFSET('[1]TS2010-2022raw DB'!$H$13,$C104-1,I$9-1)</f>
        <v>#VALUE!</v>
      </c>
      <c r="J104" t="e">
        <f ca="1">OFFSET('[1]TS2010-2022raw DB'!$H$13,$C104-1,J$9-1)</f>
        <v>#VALUE!</v>
      </c>
      <c r="K104" t="e">
        <f ca="1">OFFSET('[1]TS2010-2022raw DB'!$H$13,$C104-1,K$9-1)</f>
        <v>#VALUE!</v>
      </c>
      <c r="L104" t="e">
        <f ca="1">OFFSET('[1]TS2010-2022raw DB'!$H$13,$C104-1,L$9-1) + OFFSET('[1]TS2010-2022raw DB'!$H$13,$C104-1,L$9-1+1) + OFFSET('[1]TS2010-2022raw DB'!$H$13,$C104-1,L$9-1+2) + OFFSET('[1]TS2010-2022raw DB'!$H$13,$C104-1,L$9-1+3)+ OFFSET('[1]TS2010-2022raw DB'!$H$13,$C104-1,L$9-1+4)</f>
        <v>#VALUE!</v>
      </c>
      <c r="M104" t="e">
        <f ca="1">OFFSET('[1]TS2010-2022raw DB'!$H$13,$C104-1,M$9-1) + OFFSET('[1]TS2010-2022raw DB'!$H$13,$C104-1,M$9-1+1)</f>
        <v>#VALUE!</v>
      </c>
      <c r="N104" t="e">
        <f ca="1">OFFSET('[1]TS2010-2022raw DB'!$H$13,$C104-1,N$9-1) + OFFSET('[1]TS2010-2022raw DB'!$H$13,$C104-1,N$9-1+1)</f>
        <v>#VALUE!</v>
      </c>
      <c r="O104" t="e">
        <f ca="1">OFFSET('[1]TS2010-2022raw DB'!$H$13,$C104-1,O$9-1) + OFFSET('[1]TS2010-2022raw DB'!$H$13,$C104-1,O$9-1+1)</f>
        <v>#VALUE!</v>
      </c>
      <c r="P104" t="e">
        <f ca="1">+OFFSET('[1]TS2010-2022raw DB'!$H$13,$C104-1,P$9-1)+OFFSET('[1]TS2010-2022raw DB'!$H$13,$C104-1,P$9-1+1)+OFFSET('[1]TS2010-2022raw DB'!$H$13,$C104-1,P$9-1+2)</f>
        <v>#VALUE!</v>
      </c>
      <c r="Q104" t="e">
        <f ca="1">OFFSET('[1]TS2010-2022raw DB'!$H$13,$C104-1,Q$9-1)</f>
        <v>#VALUE!</v>
      </c>
      <c r="R104" t="e">
        <f t="shared" ca="1" si="60"/>
        <v>#VALUE!</v>
      </c>
      <c r="S104" t="e">
        <f t="shared" ca="1" si="61"/>
        <v>#VALUE!</v>
      </c>
      <c r="T104" t="e">
        <f t="shared" ca="1" si="62"/>
        <v>#VALUE!</v>
      </c>
      <c r="U104" t="e">
        <f ca="1" xml:space="preserve"> OFFSET('[1]TS2010-2022raw DB'!$H$13,$C104-1,U$9-1+4) + OFFSET('[1]TS2010-2022raw DB'!$H$13,$C104-1,U$9-1+5)+ OFFSET('[1]TS2010-2022raw DB'!$H$13,$C104-1,U$9-1+6) + OFFSET('[1]TS2010-2022raw DB'!$H$13,$C104-1,U$9-1+7)</f>
        <v>#VALUE!</v>
      </c>
    </row>
    <row r="105" spans="1:21" x14ac:dyDescent="0.3">
      <c r="A105">
        <v>42</v>
      </c>
      <c r="B105" t="e">
        <f ca="1">OFFSET('[1]TS2010-2022raw DB'!$B$13,$C105-1,0)</f>
        <v>#VALUE!</v>
      </c>
      <c r="C105" s="4" t="e">
        <f ca="1">IF(OFFSET('[1]TS2010-2022raw DB'!$F$12,C104+1,0),C104+2,C104+1)</f>
        <v>#VALUE!</v>
      </c>
      <c r="D105" s="21">
        <v>40837</v>
      </c>
      <c r="E105" t="e">
        <f ca="1">OFFSET('[1]TS2010-2022raw DB'!$A$13,$C105-1,0)</f>
        <v>#VALUE!</v>
      </c>
      <c r="G105" t="e">
        <f ca="1">OFFSET('[1]TS2010-2022raw DB'!$H$13,$C105-1,G$9-1)</f>
        <v>#VALUE!</v>
      </c>
      <c r="H105" t="e">
        <f ca="1">OFFSET('[1]TS2010-2022raw DB'!$H$13,$C105-1,H$9-1)</f>
        <v>#VALUE!</v>
      </c>
      <c r="I105" t="e">
        <f ca="1">OFFSET('[1]TS2010-2022raw DB'!$H$13,$C105-1,I$9-1)</f>
        <v>#VALUE!</v>
      </c>
      <c r="J105" t="e">
        <f ca="1">OFFSET('[1]TS2010-2022raw DB'!$H$13,$C105-1,J$9-1)</f>
        <v>#VALUE!</v>
      </c>
      <c r="K105" t="e">
        <f ca="1">OFFSET('[1]TS2010-2022raw DB'!$H$13,$C105-1,K$9-1)</f>
        <v>#VALUE!</v>
      </c>
      <c r="L105" t="e">
        <f ca="1">OFFSET('[1]TS2010-2022raw DB'!$H$13,$C105-1,L$9-1) + OFFSET('[1]TS2010-2022raw DB'!$H$13,$C105-1,L$9-1+1) + OFFSET('[1]TS2010-2022raw DB'!$H$13,$C105-1,L$9-1+2) + OFFSET('[1]TS2010-2022raw DB'!$H$13,$C105-1,L$9-1+3)+ OFFSET('[1]TS2010-2022raw DB'!$H$13,$C105-1,L$9-1+4)</f>
        <v>#VALUE!</v>
      </c>
      <c r="M105" t="e">
        <f ca="1">OFFSET('[1]TS2010-2022raw DB'!$H$13,$C105-1,M$9-1) + OFFSET('[1]TS2010-2022raw DB'!$H$13,$C105-1,M$9-1+1)</f>
        <v>#VALUE!</v>
      </c>
      <c r="N105" t="e">
        <f ca="1">OFFSET('[1]TS2010-2022raw DB'!$H$13,$C105-1,N$9-1) + OFFSET('[1]TS2010-2022raw DB'!$H$13,$C105-1,N$9-1+1)</f>
        <v>#VALUE!</v>
      </c>
      <c r="O105" t="e">
        <f ca="1">OFFSET('[1]TS2010-2022raw DB'!$H$13,$C105-1,O$9-1) + OFFSET('[1]TS2010-2022raw DB'!$H$13,$C105-1,O$9-1+1)</f>
        <v>#VALUE!</v>
      </c>
      <c r="P105" t="e">
        <f ca="1">+OFFSET('[1]TS2010-2022raw DB'!$H$13,$C105-1,P$9-1)+OFFSET('[1]TS2010-2022raw DB'!$H$13,$C105-1,P$9-1+1)+OFFSET('[1]TS2010-2022raw DB'!$H$13,$C105-1,P$9-1+2)</f>
        <v>#VALUE!</v>
      </c>
      <c r="Q105" t="e">
        <f ca="1">OFFSET('[1]TS2010-2022raw DB'!$H$13,$C105-1,Q$9-1)</f>
        <v>#VALUE!</v>
      </c>
      <c r="R105" t="e">
        <f t="shared" ca="1" si="60"/>
        <v>#VALUE!</v>
      </c>
      <c r="S105" t="e">
        <f t="shared" ca="1" si="61"/>
        <v>#VALUE!</v>
      </c>
      <c r="T105" t="e">
        <f t="shared" ca="1" si="62"/>
        <v>#VALUE!</v>
      </c>
      <c r="U105" t="e">
        <f ca="1" xml:space="preserve"> OFFSET('[1]TS2010-2022raw DB'!$H$13,$C105-1,U$9-1+4) + OFFSET('[1]TS2010-2022raw DB'!$H$13,$C105-1,U$9-1+5)+ OFFSET('[1]TS2010-2022raw DB'!$H$13,$C105-1,U$9-1+6) + OFFSET('[1]TS2010-2022raw DB'!$H$13,$C105-1,U$9-1+7)</f>
        <v>#VALUE!</v>
      </c>
    </row>
    <row r="106" spans="1:21" x14ac:dyDescent="0.3">
      <c r="A106">
        <v>43</v>
      </c>
      <c r="B106" t="e">
        <f ca="1">OFFSET('[1]TS2010-2022raw DB'!$B$13,$C106-1,0)</f>
        <v>#VALUE!</v>
      </c>
      <c r="C106" s="4" t="e">
        <f ca="1">IF(OFFSET('[1]TS2010-2022raw DB'!$F$12,C105+1,0),C105+2,C105+1)</f>
        <v>#VALUE!</v>
      </c>
      <c r="D106" s="21">
        <v>40844</v>
      </c>
      <c r="E106" t="e">
        <f ca="1">OFFSET('[1]TS2010-2022raw DB'!$A$13,$C106-1,0)</f>
        <v>#VALUE!</v>
      </c>
      <c r="G106" t="e">
        <f ca="1">OFFSET('[1]TS2010-2022raw DB'!$H$13,$C106-1,G$9-1)</f>
        <v>#VALUE!</v>
      </c>
      <c r="H106" t="e">
        <f ca="1">OFFSET('[1]TS2010-2022raw DB'!$H$13,$C106-1,H$9-1)</f>
        <v>#VALUE!</v>
      </c>
      <c r="I106" t="e">
        <f ca="1">OFFSET('[1]TS2010-2022raw DB'!$H$13,$C106-1,I$9-1)</f>
        <v>#VALUE!</v>
      </c>
      <c r="J106" t="e">
        <f ca="1">OFFSET('[1]TS2010-2022raw DB'!$H$13,$C106-1,J$9-1)</f>
        <v>#VALUE!</v>
      </c>
      <c r="K106" t="e">
        <f ca="1">OFFSET('[1]TS2010-2022raw DB'!$H$13,$C106-1,K$9-1)</f>
        <v>#VALUE!</v>
      </c>
      <c r="L106" t="e">
        <f ca="1">OFFSET('[1]TS2010-2022raw DB'!$H$13,$C106-1,L$9-1) + OFFSET('[1]TS2010-2022raw DB'!$H$13,$C106-1,L$9-1+1) + OFFSET('[1]TS2010-2022raw DB'!$H$13,$C106-1,L$9-1+2) + OFFSET('[1]TS2010-2022raw DB'!$H$13,$C106-1,L$9-1+3)+ OFFSET('[1]TS2010-2022raw DB'!$H$13,$C106-1,L$9-1+4)</f>
        <v>#VALUE!</v>
      </c>
      <c r="M106" t="e">
        <f ca="1">OFFSET('[1]TS2010-2022raw DB'!$H$13,$C106-1,M$9-1) + OFFSET('[1]TS2010-2022raw DB'!$H$13,$C106-1,M$9-1+1)</f>
        <v>#VALUE!</v>
      </c>
      <c r="N106" t="e">
        <f ca="1">OFFSET('[1]TS2010-2022raw DB'!$H$13,$C106-1,N$9-1) + OFFSET('[1]TS2010-2022raw DB'!$H$13,$C106-1,N$9-1+1)</f>
        <v>#VALUE!</v>
      </c>
      <c r="O106" t="e">
        <f ca="1">OFFSET('[1]TS2010-2022raw DB'!$H$13,$C106-1,O$9-1) + OFFSET('[1]TS2010-2022raw DB'!$H$13,$C106-1,O$9-1+1)</f>
        <v>#VALUE!</v>
      </c>
      <c r="P106" t="e">
        <f ca="1">+OFFSET('[1]TS2010-2022raw DB'!$H$13,$C106-1,P$9-1)+OFFSET('[1]TS2010-2022raw DB'!$H$13,$C106-1,P$9-1+1)+OFFSET('[1]TS2010-2022raw DB'!$H$13,$C106-1,P$9-1+2)</f>
        <v>#VALUE!</v>
      </c>
      <c r="Q106" t="e">
        <f ca="1">OFFSET('[1]TS2010-2022raw DB'!$H$13,$C106-1,Q$9-1)</f>
        <v>#VALUE!</v>
      </c>
      <c r="R106" t="e">
        <f t="shared" ca="1" si="60"/>
        <v>#VALUE!</v>
      </c>
      <c r="S106" t="e">
        <f t="shared" ca="1" si="61"/>
        <v>#VALUE!</v>
      </c>
      <c r="T106" t="e">
        <f t="shared" ca="1" si="62"/>
        <v>#VALUE!</v>
      </c>
      <c r="U106" t="e">
        <f ca="1" xml:space="preserve"> OFFSET('[1]TS2010-2022raw DB'!$H$13,$C106-1,U$9-1+4) + OFFSET('[1]TS2010-2022raw DB'!$H$13,$C106-1,U$9-1+5)+ OFFSET('[1]TS2010-2022raw DB'!$H$13,$C106-1,U$9-1+6) + OFFSET('[1]TS2010-2022raw DB'!$H$13,$C106-1,U$9-1+7)</f>
        <v>#VALUE!</v>
      </c>
    </row>
    <row r="107" spans="1:21" x14ac:dyDescent="0.3">
      <c r="A107">
        <v>44</v>
      </c>
      <c r="B107" t="e">
        <f ca="1">OFFSET('[1]TS2010-2022raw DB'!$B$13,$C107-1,0)</f>
        <v>#VALUE!</v>
      </c>
      <c r="C107" s="4" t="e">
        <f ca="1">IF(OFFSET('[1]TS2010-2022raw DB'!$F$12,C106+1,0),C106+2,C106+1)</f>
        <v>#VALUE!</v>
      </c>
      <c r="D107" s="21">
        <v>40851</v>
      </c>
      <c r="E107" t="e">
        <f ca="1">OFFSET('[1]TS2010-2022raw DB'!$A$13,$C107-1,0)</f>
        <v>#VALUE!</v>
      </c>
      <c r="G107" t="e">
        <f ca="1">OFFSET('[1]TS2010-2022raw DB'!$H$13,$C107-1,G$9-1)</f>
        <v>#VALUE!</v>
      </c>
      <c r="H107" t="e">
        <f ca="1">OFFSET('[1]TS2010-2022raw DB'!$H$13,$C107-1,H$9-1)</f>
        <v>#VALUE!</v>
      </c>
      <c r="I107" t="e">
        <f ca="1">OFFSET('[1]TS2010-2022raw DB'!$H$13,$C107-1,I$9-1)</f>
        <v>#VALUE!</v>
      </c>
      <c r="J107" t="e">
        <f ca="1">OFFSET('[1]TS2010-2022raw DB'!$H$13,$C107-1,J$9-1)</f>
        <v>#VALUE!</v>
      </c>
      <c r="K107" t="e">
        <f ca="1">OFFSET('[1]TS2010-2022raw DB'!$H$13,$C107-1,K$9-1)</f>
        <v>#VALUE!</v>
      </c>
      <c r="L107" t="e">
        <f ca="1">OFFSET('[1]TS2010-2022raw DB'!$H$13,$C107-1,L$9-1) + OFFSET('[1]TS2010-2022raw DB'!$H$13,$C107-1,L$9-1+1) + OFFSET('[1]TS2010-2022raw DB'!$H$13,$C107-1,L$9-1+2) + OFFSET('[1]TS2010-2022raw DB'!$H$13,$C107-1,L$9-1+3)+ OFFSET('[1]TS2010-2022raw DB'!$H$13,$C107-1,L$9-1+4)</f>
        <v>#VALUE!</v>
      </c>
      <c r="M107" t="e">
        <f ca="1">OFFSET('[1]TS2010-2022raw DB'!$H$13,$C107-1,M$9-1) + OFFSET('[1]TS2010-2022raw DB'!$H$13,$C107-1,M$9-1+1)</f>
        <v>#VALUE!</v>
      </c>
      <c r="N107" t="e">
        <f ca="1">OFFSET('[1]TS2010-2022raw DB'!$H$13,$C107-1,N$9-1) + OFFSET('[1]TS2010-2022raw DB'!$H$13,$C107-1,N$9-1+1)</f>
        <v>#VALUE!</v>
      </c>
      <c r="O107" t="e">
        <f ca="1">OFFSET('[1]TS2010-2022raw DB'!$H$13,$C107-1,O$9-1) + OFFSET('[1]TS2010-2022raw DB'!$H$13,$C107-1,O$9-1+1)</f>
        <v>#VALUE!</v>
      </c>
      <c r="P107" t="e">
        <f ca="1">+OFFSET('[1]TS2010-2022raw DB'!$H$13,$C107-1,P$9-1)+OFFSET('[1]TS2010-2022raw DB'!$H$13,$C107-1,P$9-1+1)+OFFSET('[1]TS2010-2022raw DB'!$H$13,$C107-1,P$9-1+2)</f>
        <v>#VALUE!</v>
      </c>
      <c r="Q107" t="e">
        <f ca="1">OFFSET('[1]TS2010-2022raw DB'!$H$13,$C107-1,Q$9-1)</f>
        <v>#VALUE!</v>
      </c>
      <c r="R107" t="e">
        <f t="shared" ca="1" si="60"/>
        <v>#VALUE!</v>
      </c>
      <c r="S107" t="e">
        <f t="shared" ca="1" si="61"/>
        <v>#VALUE!</v>
      </c>
      <c r="T107" t="e">
        <f t="shared" ca="1" si="62"/>
        <v>#VALUE!</v>
      </c>
      <c r="U107" t="e">
        <f ca="1" xml:space="preserve"> OFFSET('[1]TS2010-2022raw DB'!$H$13,$C107-1,U$9-1+4) + OFFSET('[1]TS2010-2022raw DB'!$H$13,$C107-1,U$9-1+5)+ OFFSET('[1]TS2010-2022raw DB'!$H$13,$C107-1,U$9-1+6) + OFFSET('[1]TS2010-2022raw DB'!$H$13,$C107-1,U$9-1+7)</f>
        <v>#VALUE!</v>
      </c>
    </row>
    <row r="108" spans="1:21" x14ac:dyDescent="0.3">
      <c r="A108">
        <v>45</v>
      </c>
      <c r="B108" t="e">
        <f ca="1">OFFSET('[1]TS2010-2022raw DB'!$B$13,$C108-1,0)</f>
        <v>#VALUE!</v>
      </c>
      <c r="C108" s="4" t="e">
        <f ca="1">IF(OFFSET('[1]TS2010-2022raw DB'!$F$12,C107+1,0),C107+2,C107+1)</f>
        <v>#VALUE!</v>
      </c>
      <c r="D108" s="21">
        <v>40858</v>
      </c>
      <c r="E108" t="e">
        <f ca="1">OFFSET('[1]TS2010-2022raw DB'!$A$13,$C108-1,0)</f>
        <v>#VALUE!</v>
      </c>
      <c r="G108" t="e">
        <f ca="1">OFFSET('[1]TS2010-2022raw DB'!$H$13,$C108-1,G$9-1)</f>
        <v>#VALUE!</v>
      </c>
      <c r="H108" t="e">
        <f ca="1">OFFSET('[1]TS2010-2022raw DB'!$H$13,$C108-1,H$9-1)</f>
        <v>#VALUE!</v>
      </c>
      <c r="I108" t="e">
        <f ca="1">OFFSET('[1]TS2010-2022raw DB'!$H$13,$C108-1,I$9-1)</f>
        <v>#VALUE!</v>
      </c>
      <c r="J108" t="e">
        <f ca="1">OFFSET('[1]TS2010-2022raw DB'!$H$13,$C108-1,J$9-1)</f>
        <v>#VALUE!</v>
      </c>
      <c r="K108" t="e">
        <f ca="1">OFFSET('[1]TS2010-2022raw DB'!$H$13,$C108-1,K$9-1)</f>
        <v>#VALUE!</v>
      </c>
      <c r="L108" t="e">
        <f ca="1">OFFSET('[1]TS2010-2022raw DB'!$H$13,$C108-1,L$9-1) + OFFSET('[1]TS2010-2022raw DB'!$H$13,$C108-1,L$9-1+1) + OFFSET('[1]TS2010-2022raw DB'!$H$13,$C108-1,L$9-1+2) + OFFSET('[1]TS2010-2022raw DB'!$H$13,$C108-1,L$9-1+3)+ OFFSET('[1]TS2010-2022raw DB'!$H$13,$C108-1,L$9-1+4)</f>
        <v>#VALUE!</v>
      </c>
      <c r="M108" t="e">
        <f ca="1">OFFSET('[1]TS2010-2022raw DB'!$H$13,$C108-1,M$9-1) + OFFSET('[1]TS2010-2022raw DB'!$H$13,$C108-1,M$9-1+1)</f>
        <v>#VALUE!</v>
      </c>
      <c r="N108" t="e">
        <f ca="1">OFFSET('[1]TS2010-2022raw DB'!$H$13,$C108-1,N$9-1) + OFFSET('[1]TS2010-2022raw DB'!$H$13,$C108-1,N$9-1+1)</f>
        <v>#VALUE!</v>
      </c>
      <c r="O108" t="e">
        <f ca="1">OFFSET('[1]TS2010-2022raw DB'!$H$13,$C108-1,O$9-1) + OFFSET('[1]TS2010-2022raw DB'!$H$13,$C108-1,O$9-1+1)</f>
        <v>#VALUE!</v>
      </c>
      <c r="P108" t="e">
        <f ca="1">+OFFSET('[1]TS2010-2022raw DB'!$H$13,$C108-1,P$9-1)+OFFSET('[1]TS2010-2022raw DB'!$H$13,$C108-1,P$9-1+1)+OFFSET('[1]TS2010-2022raw DB'!$H$13,$C108-1,P$9-1+2)</f>
        <v>#VALUE!</v>
      </c>
      <c r="Q108" t="e">
        <f ca="1">OFFSET('[1]TS2010-2022raw DB'!$H$13,$C108-1,Q$9-1)</f>
        <v>#VALUE!</v>
      </c>
      <c r="R108" t="e">
        <f t="shared" ca="1" si="60"/>
        <v>#VALUE!</v>
      </c>
      <c r="S108" t="e">
        <f t="shared" ca="1" si="61"/>
        <v>#VALUE!</v>
      </c>
      <c r="T108" t="e">
        <f t="shared" ca="1" si="62"/>
        <v>#VALUE!</v>
      </c>
      <c r="U108" t="e">
        <f ca="1" xml:space="preserve"> OFFSET('[1]TS2010-2022raw DB'!$H$13,$C108-1,U$9-1+4) + OFFSET('[1]TS2010-2022raw DB'!$H$13,$C108-1,U$9-1+5)+ OFFSET('[1]TS2010-2022raw DB'!$H$13,$C108-1,U$9-1+6) + OFFSET('[1]TS2010-2022raw DB'!$H$13,$C108-1,U$9-1+7)</f>
        <v>#VALUE!</v>
      </c>
    </row>
    <row r="109" spans="1:21" x14ac:dyDescent="0.3">
      <c r="A109">
        <v>46</v>
      </c>
      <c r="B109" t="e">
        <f ca="1">OFFSET('[1]TS2010-2022raw DB'!$B$13,$C109-1,0)</f>
        <v>#VALUE!</v>
      </c>
      <c r="C109" s="4" t="e">
        <f ca="1">IF(OFFSET('[1]TS2010-2022raw DB'!$F$12,C108+1,0),C108+2,C108+1)</f>
        <v>#VALUE!</v>
      </c>
      <c r="D109" s="21">
        <v>40865</v>
      </c>
      <c r="E109" t="e">
        <f ca="1">OFFSET('[1]TS2010-2022raw DB'!$A$13,$C109-1,0)</f>
        <v>#VALUE!</v>
      </c>
      <c r="G109" t="e">
        <f ca="1">OFFSET('[1]TS2010-2022raw DB'!$H$13,$C109-1,G$9-1)</f>
        <v>#VALUE!</v>
      </c>
      <c r="H109" t="e">
        <f ca="1">OFFSET('[1]TS2010-2022raw DB'!$H$13,$C109-1,H$9-1)</f>
        <v>#VALUE!</v>
      </c>
      <c r="I109" t="e">
        <f ca="1">OFFSET('[1]TS2010-2022raw DB'!$H$13,$C109-1,I$9-1)</f>
        <v>#VALUE!</v>
      </c>
      <c r="J109" t="e">
        <f ca="1">OFFSET('[1]TS2010-2022raw DB'!$H$13,$C109-1,J$9-1)</f>
        <v>#VALUE!</v>
      </c>
      <c r="K109" t="e">
        <f ca="1">OFFSET('[1]TS2010-2022raw DB'!$H$13,$C109-1,K$9-1)</f>
        <v>#VALUE!</v>
      </c>
      <c r="L109" t="e">
        <f ca="1">OFFSET('[1]TS2010-2022raw DB'!$H$13,$C109-1,L$9-1) + OFFSET('[1]TS2010-2022raw DB'!$H$13,$C109-1,L$9-1+1) + OFFSET('[1]TS2010-2022raw DB'!$H$13,$C109-1,L$9-1+2) + OFFSET('[1]TS2010-2022raw DB'!$H$13,$C109-1,L$9-1+3)+ OFFSET('[1]TS2010-2022raw DB'!$H$13,$C109-1,L$9-1+4)</f>
        <v>#VALUE!</v>
      </c>
      <c r="M109" t="e">
        <f ca="1">OFFSET('[1]TS2010-2022raw DB'!$H$13,$C109-1,M$9-1) + OFFSET('[1]TS2010-2022raw DB'!$H$13,$C109-1,M$9-1+1)</f>
        <v>#VALUE!</v>
      </c>
      <c r="N109" t="e">
        <f ca="1">OFFSET('[1]TS2010-2022raw DB'!$H$13,$C109-1,N$9-1) + OFFSET('[1]TS2010-2022raw DB'!$H$13,$C109-1,N$9-1+1)</f>
        <v>#VALUE!</v>
      </c>
      <c r="O109" t="e">
        <f ca="1">OFFSET('[1]TS2010-2022raw DB'!$H$13,$C109-1,O$9-1) + OFFSET('[1]TS2010-2022raw DB'!$H$13,$C109-1,O$9-1+1)</f>
        <v>#VALUE!</v>
      </c>
      <c r="P109" t="e">
        <f ca="1">+OFFSET('[1]TS2010-2022raw DB'!$H$13,$C109-1,P$9-1)+OFFSET('[1]TS2010-2022raw DB'!$H$13,$C109-1,P$9-1+1)+OFFSET('[1]TS2010-2022raw DB'!$H$13,$C109-1,P$9-1+2)</f>
        <v>#VALUE!</v>
      </c>
      <c r="Q109" t="e">
        <f ca="1">OFFSET('[1]TS2010-2022raw DB'!$H$13,$C109-1,Q$9-1)</f>
        <v>#VALUE!</v>
      </c>
      <c r="R109" t="e">
        <f t="shared" ca="1" si="60"/>
        <v>#VALUE!</v>
      </c>
      <c r="S109" t="e">
        <f t="shared" ca="1" si="61"/>
        <v>#VALUE!</v>
      </c>
      <c r="T109" t="e">
        <f t="shared" ca="1" si="62"/>
        <v>#VALUE!</v>
      </c>
      <c r="U109" t="e">
        <f ca="1" xml:space="preserve"> OFFSET('[1]TS2010-2022raw DB'!$H$13,$C109-1,U$9-1+4) + OFFSET('[1]TS2010-2022raw DB'!$H$13,$C109-1,U$9-1+5)+ OFFSET('[1]TS2010-2022raw DB'!$H$13,$C109-1,U$9-1+6) + OFFSET('[1]TS2010-2022raw DB'!$H$13,$C109-1,U$9-1+7)</f>
        <v>#VALUE!</v>
      </c>
    </row>
    <row r="110" spans="1:21" x14ac:dyDescent="0.3">
      <c r="A110">
        <v>47</v>
      </c>
      <c r="B110" t="e">
        <f ca="1">OFFSET('[1]TS2010-2022raw DB'!$B$13,$C110-1,0)</f>
        <v>#VALUE!</v>
      </c>
      <c r="C110" s="4" t="e">
        <f ca="1">IF(OFFSET('[1]TS2010-2022raw DB'!$F$12,C109+1,0),C109+2,C109+1)</f>
        <v>#VALUE!</v>
      </c>
      <c r="D110" s="21">
        <v>40872</v>
      </c>
      <c r="E110" t="e">
        <f ca="1">OFFSET('[1]TS2010-2022raw DB'!$A$13,$C110-1,0)</f>
        <v>#VALUE!</v>
      </c>
      <c r="G110" t="e">
        <f ca="1">OFFSET('[1]TS2010-2022raw DB'!$H$13,$C110-1,G$9-1)</f>
        <v>#VALUE!</v>
      </c>
      <c r="H110" t="e">
        <f ca="1">OFFSET('[1]TS2010-2022raw DB'!$H$13,$C110-1,H$9-1)</f>
        <v>#VALUE!</v>
      </c>
      <c r="I110" t="e">
        <f ca="1">OFFSET('[1]TS2010-2022raw DB'!$H$13,$C110-1,I$9-1)</f>
        <v>#VALUE!</v>
      </c>
      <c r="J110" t="e">
        <f ca="1">OFFSET('[1]TS2010-2022raw DB'!$H$13,$C110-1,J$9-1)</f>
        <v>#VALUE!</v>
      </c>
      <c r="K110" t="e">
        <f ca="1">OFFSET('[1]TS2010-2022raw DB'!$H$13,$C110-1,K$9-1)</f>
        <v>#VALUE!</v>
      </c>
      <c r="L110" t="e">
        <f ca="1">OFFSET('[1]TS2010-2022raw DB'!$H$13,$C110-1,L$9-1) + OFFSET('[1]TS2010-2022raw DB'!$H$13,$C110-1,L$9-1+1) + OFFSET('[1]TS2010-2022raw DB'!$H$13,$C110-1,L$9-1+2) + OFFSET('[1]TS2010-2022raw DB'!$H$13,$C110-1,L$9-1+3)+ OFFSET('[1]TS2010-2022raw DB'!$H$13,$C110-1,L$9-1+4)</f>
        <v>#VALUE!</v>
      </c>
      <c r="M110" t="e">
        <f ca="1">OFFSET('[1]TS2010-2022raw DB'!$H$13,$C110-1,M$9-1) + OFFSET('[1]TS2010-2022raw DB'!$H$13,$C110-1,M$9-1+1)</f>
        <v>#VALUE!</v>
      </c>
      <c r="N110" t="e">
        <f ca="1">OFFSET('[1]TS2010-2022raw DB'!$H$13,$C110-1,N$9-1) + OFFSET('[1]TS2010-2022raw DB'!$H$13,$C110-1,N$9-1+1)</f>
        <v>#VALUE!</v>
      </c>
      <c r="O110" t="e">
        <f ca="1">OFFSET('[1]TS2010-2022raw DB'!$H$13,$C110-1,O$9-1) + OFFSET('[1]TS2010-2022raw DB'!$H$13,$C110-1,O$9-1+1)</f>
        <v>#VALUE!</v>
      </c>
      <c r="P110" t="e">
        <f ca="1">+OFFSET('[1]TS2010-2022raw DB'!$H$13,$C110-1,P$9-1)+OFFSET('[1]TS2010-2022raw DB'!$H$13,$C110-1,P$9-1+1)+OFFSET('[1]TS2010-2022raw DB'!$H$13,$C110-1,P$9-1+2)</f>
        <v>#VALUE!</v>
      </c>
      <c r="Q110" t="e">
        <f ca="1">OFFSET('[1]TS2010-2022raw DB'!$H$13,$C110-1,Q$9-1)</f>
        <v>#VALUE!</v>
      </c>
      <c r="R110" t="e">
        <f t="shared" ca="1" si="60"/>
        <v>#VALUE!</v>
      </c>
      <c r="S110" t="e">
        <f t="shared" ca="1" si="61"/>
        <v>#VALUE!</v>
      </c>
      <c r="T110" t="e">
        <f t="shared" ca="1" si="62"/>
        <v>#VALUE!</v>
      </c>
      <c r="U110" t="e">
        <f ca="1" xml:space="preserve"> OFFSET('[1]TS2010-2022raw DB'!$H$13,$C110-1,U$9-1+4) + OFFSET('[1]TS2010-2022raw DB'!$H$13,$C110-1,U$9-1+5)+ OFFSET('[1]TS2010-2022raw DB'!$H$13,$C110-1,U$9-1+6) + OFFSET('[1]TS2010-2022raw DB'!$H$13,$C110-1,U$9-1+7)</f>
        <v>#VALUE!</v>
      </c>
    </row>
    <row r="111" spans="1:21" x14ac:dyDescent="0.3">
      <c r="A111">
        <v>48</v>
      </c>
      <c r="B111" t="e">
        <f ca="1">OFFSET('[1]TS2010-2022raw DB'!$B$13,$C111-1,0)</f>
        <v>#VALUE!</v>
      </c>
      <c r="C111" s="4" t="e">
        <f ca="1">IF(OFFSET('[1]TS2010-2022raw DB'!$F$12,C110+1,0),C110+2,C110+1)</f>
        <v>#VALUE!</v>
      </c>
      <c r="D111" s="21">
        <v>40879</v>
      </c>
      <c r="E111" t="e">
        <f ca="1">OFFSET('[1]TS2010-2022raw DB'!$A$13,$C111-1,0)</f>
        <v>#VALUE!</v>
      </c>
      <c r="G111" t="e">
        <f ca="1">OFFSET('[1]TS2010-2022raw DB'!$H$13,$C111-1,G$9-1)</f>
        <v>#VALUE!</v>
      </c>
      <c r="H111" t="e">
        <f ca="1">OFFSET('[1]TS2010-2022raw DB'!$H$13,$C111-1,H$9-1)</f>
        <v>#VALUE!</v>
      </c>
      <c r="I111" t="e">
        <f ca="1">OFFSET('[1]TS2010-2022raw DB'!$H$13,$C111-1,I$9-1)</f>
        <v>#VALUE!</v>
      </c>
      <c r="J111" t="e">
        <f ca="1">OFFSET('[1]TS2010-2022raw DB'!$H$13,$C111-1,J$9-1)</f>
        <v>#VALUE!</v>
      </c>
      <c r="K111" t="e">
        <f ca="1">OFFSET('[1]TS2010-2022raw DB'!$H$13,$C111-1,K$9-1)</f>
        <v>#VALUE!</v>
      </c>
      <c r="L111" t="e">
        <f ca="1">OFFSET('[1]TS2010-2022raw DB'!$H$13,$C111-1,L$9-1) + OFFSET('[1]TS2010-2022raw DB'!$H$13,$C111-1,L$9-1+1) + OFFSET('[1]TS2010-2022raw DB'!$H$13,$C111-1,L$9-1+2) + OFFSET('[1]TS2010-2022raw DB'!$H$13,$C111-1,L$9-1+3)+ OFFSET('[1]TS2010-2022raw DB'!$H$13,$C111-1,L$9-1+4)</f>
        <v>#VALUE!</v>
      </c>
      <c r="M111" t="e">
        <f ca="1">OFFSET('[1]TS2010-2022raw DB'!$H$13,$C111-1,M$9-1) + OFFSET('[1]TS2010-2022raw DB'!$H$13,$C111-1,M$9-1+1)</f>
        <v>#VALUE!</v>
      </c>
      <c r="N111" t="e">
        <f ca="1">OFFSET('[1]TS2010-2022raw DB'!$H$13,$C111-1,N$9-1) + OFFSET('[1]TS2010-2022raw DB'!$H$13,$C111-1,N$9-1+1)</f>
        <v>#VALUE!</v>
      </c>
      <c r="O111" t="e">
        <f ca="1">OFFSET('[1]TS2010-2022raw DB'!$H$13,$C111-1,O$9-1) + OFFSET('[1]TS2010-2022raw DB'!$H$13,$C111-1,O$9-1+1)</f>
        <v>#VALUE!</v>
      </c>
      <c r="P111" t="e">
        <f ca="1">+OFFSET('[1]TS2010-2022raw DB'!$H$13,$C111-1,P$9-1)+OFFSET('[1]TS2010-2022raw DB'!$H$13,$C111-1,P$9-1+1)+OFFSET('[1]TS2010-2022raw DB'!$H$13,$C111-1,P$9-1+2)</f>
        <v>#VALUE!</v>
      </c>
      <c r="Q111" t="e">
        <f ca="1">OFFSET('[1]TS2010-2022raw DB'!$H$13,$C111-1,Q$9-1)</f>
        <v>#VALUE!</v>
      </c>
      <c r="R111" t="e">
        <f t="shared" ca="1" si="60"/>
        <v>#VALUE!</v>
      </c>
      <c r="S111" t="e">
        <f t="shared" ca="1" si="61"/>
        <v>#VALUE!</v>
      </c>
      <c r="T111" t="e">
        <f t="shared" ca="1" si="62"/>
        <v>#VALUE!</v>
      </c>
      <c r="U111" t="e">
        <f ca="1" xml:space="preserve"> OFFSET('[1]TS2010-2022raw DB'!$H$13,$C111-1,U$9-1+4) + OFFSET('[1]TS2010-2022raw DB'!$H$13,$C111-1,U$9-1+5)+ OFFSET('[1]TS2010-2022raw DB'!$H$13,$C111-1,U$9-1+6) + OFFSET('[1]TS2010-2022raw DB'!$H$13,$C111-1,U$9-1+7)</f>
        <v>#VALUE!</v>
      </c>
    </row>
    <row r="112" spans="1:21" x14ac:dyDescent="0.3">
      <c r="A112">
        <v>49</v>
      </c>
      <c r="B112" t="e">
        <f ca="1">OFFSET('[1]TS2010-2022raw DB'!$B$13,$C112-1,0)</f>
        <v>#VALUE!</v>
      </c>
      <c r="C112" s="4" t="e">
        <f ca="1">IF(OFFSET('[1]TS2010-2022raw DB'!$F$12,C111+1,0),C111+2,C111+1)</f>
        <v>#VALUE!</v>
      </c>
      <c r="D112" s="21">
        <v>40886</v>
      </c>
      <c r="E112" t="e">
        <f ca="1">OFFSET('[1]TS2010-2022raw DB'!$A$13,$C112-1,0)</f>
        <v>#VALUE!</v>
      </c>
      <c r="G112" t="e">
        <f ca="1">OFFSET('[1]TS2010-2022raw DB'!$H$13,$C112-1,G$9-1)</f>
        <v>#VALUE!</v>
      </c>
      <c r="H112" t="e">
        <f ca="1">OFFSET('[1]TS2010-2022raw DB'!$H$13,$C112-1,H$9-1)</f>
        <v>#VALUE!</v>
      </c>
      <c r="I112" t="e">
        <f ca="1">OFFSET('[1]TS2010-2022raw DB'!$H$13,$C112-1,I$9-1)</f>
        <v>#VALUE!</v>
      </c>
      <c r="J112" t="e">
        <f ca="1">OFFSET('[1]TS2010-2022raw DB'!$H$13,$C112-1,J$9-1)</f>
        <v>#VALUE!</v>
      </c>
      <c r="K112" t="e">
        <f ca="1">OFFSET('[1]TS2010-2022raw DB'!$H$13,$C112-1,K$9-1)</f>
        <v>#VALUE!</v>
      </c>
      <c r="L112" t="e">
        <f ca="1">OFFSET('[1]TS2010-2022raw DB'!$H$13,$C112-1,L$9-1) + OFFSET('[1]TS2010-2022raw DB'!$H$13,$C112-1,L$9-1+1) + OFFSET('[1]TS2010-2022raw DB'!$H$13,$C112-1,L$9-1+2) + OFFSET('[1]TS2010-2022raw DB'!$H$13,$C112-1,L$9-1+3)+ OFFSET('[1]TS2010-2022raw DB'!$H$13,$C112-1,L$9-1+4)</f>
        <v>#VALUE!</v>
      </c>
      <c r="M112" t="e">
        <f ca="1">OFFSET('[1]TS2010-2022raw DB'!$H$13,$C112-1,M$9-1) + OFFSET('[1]TS2010-2022raw DB'!$H$13,$C112-1,M$9-1+1)</f>
        <v>#VALUE!</v>
      </c>
      <c r="N112" t="e">
        <f ca="1">OFFSET('[1]TS2010-2022raw DB'!$H$13,$C112-1,N$9-1) + OFFSET('[1]TS2010-2022raw DB'!$H$13,$C112-1,N$9-1+1)</f>
        <v>#VALUE!</v>
      </c>
      <c r="O112" t="e">
        <f ca="1">OFFSET('[1]TS2010-2022raw DB'!$H$13,$C112-1,O$9-1) + OFFSET('[1]TS2010-2022raw DB'!$H$13,$C112-1,O$9-1+1)</f>
        <v>#VALUE!</v>
      </c>
      <c r="P112" t="e">
        <f ca="1">+OFFSET('[1]TS2010-2022raw DB'!$H$13,$C112-1,P$9-1)+OFFSET('[1]TS2010-2022raw DB'!$H$13,$C112-1,P$9-1+1)+OFFSET('[1]TS2010-2022raw DB'!$H$13,$C112-1,P$9-1+2)</f>
        <v>#VALUE!</v>
      </c>
      <c r="Q112" t="e">
        <f ca="1">OFFSET('[1]TS2010-2022raw DB'!$H$13,$C112-1,Q$9-1)</f>
        <v>#VALUE!</v>
      </c>
      <c r="R112" t="e">
        <f t="shared" ca="1" si="60"/>
        <v>#VALUE!</v>
      </c>
      <c r="S112" t="e">
        <f t="shared" ca="1" si="61"/>
        <v>#VALUE!</v>
      </c>
      <c r="T112" t="e">
        <f t="shared" ca="1" si="62"/>
        <v>#VALUE!</v>
      </c>
      <c r="U112" t="e">
        <f ca="1" xml:space="preserve"> OFFSET('[1]TS2010-2022raw DB'!$H$13,$C112-1,U$9-1+4) + OFFSET('[1]TS2010-2022raw DB'!$H$13,$C112-1,U$9-1+5)+ OFFSET('[1]TS2010-2022raw DB'!$H$13,$C112-1,U$9-1+6) + OFFSET('[1]TS2010-2022raw DB'!$H$13,$C112-1,U$9-1+7)</f>
        <v>#VALUE!</v>
      </c>
    </row>
    <row r="113" spans="1:21" x14ac:dyDescent="0.3">
      <c r="A113">
        <v>50</v>
      </c>
      <c r="B113" t="e">
        <f ca="1">OFFSET('[1]TS2010-2022raw DB'!$B$13,$C113-1,0)</f>
        <v>#VALUE!</v>
      </c>
      <c r="C113" s="4" t="e">
        <f ca="1">IF(OFFSET('[1]TS2010-2022raw DB'!$F$12,C112+1,0),C112+2,C112+1)</f>
        <v>#VALUE!</v>
      </c>
      <c r="D113" s="21">
        <v>40893</v>
      </c>
      <c r="E113" t="e">
        <f ca="1">OFFSET('[1]TS2010-2022raw DB'!$A$13,$C113-1,0)</f>
        <v>#VALUE!</v>
      </c>
      <c r="G113" t="e">
        <f ca="1">OFFSET('[1]TS2010-2022raw DB'!$H$13,$C113-1,G$9-1)</f>
        <v>#VALUE!</v>
      </c>
      <c r="H113" t="e">
        <f ca="1">OFFSET('[1]TS2010-2022raw DB'!$H$13,$C113-1,H$9-1)</f>
        <v>#VALUE!</v>
      </c>
      <c r="I113" t="e">
        <f ca="1">OFFSET('[1]TS2010-2022raw DB'!$H$13,$C113-1,I$9-1)</f>
        <v>#VALUE!</v>
      </c>
      <c r="J113" t="e">
        <f ca="1">OFFSET('[1]TS2010-2022raw DB'!$H$13,$C113-1,J$9-1)</f>
        <v>#VALUE!</v>
      </c>
      <c r="K113" t="e">
        <f ca="1">OFFSET('[1]TS2010-2022raw DB'!$H$13,$C113-1,K$9-1)</f>
        <v>#VALUE!</v>
      </c>
      <c r="L113" t="e">
        <f ca="1">OFFSET('[1]TS2010-2022raw DB'!$H$13,$C113-1,L$9-1) + OFFSET('[1]TS2010-2022raw DB'!$H$13,$C113-1,L$9-1+1) + OFFSET('[1]TS2010-2022raw DB'!$H$13,$C113-1,L$9-1+2) + OFFSET('[1]TS2010-2022raw DB'!$H$13,$C113-1,L$9-1+3)+ OFFSET('[1]TS2010-2022raw DB'!$H$13,$C113-1,L$9-1+4)</f>
        <v>#VALUE!</v>
      </c>
      <c r="M113" t="e">
        <f ca="1">OFFSET('[1]TS2010-2022raw DB'!$H$13,$C113-1,M$9-1) + OFFSET('[1]TS2010-2022raw DB'!$H$13,$C113-1,M$9-1+1)</f>
        <v>#VALUE!</v>
      </c>
      <c r="N113" t="e">
        <f ca="1">OFFSET('[1]TS2010-2022raw DB'!$H$13,$C113-1,N$9-1) + OFFSET('[1]TS2010-2022raw DB'!$H$13,$C113-1,N$9-1+1)</f>
        <v>#VALUE!</v>
      </c>
      <c r="O113" t="e">
        <f ca="1">OFFSET('[1]TS2010-2022raw DB'!$H$13,$C113-1,O$9-1) + OFFSET('[1]TS2010-2022raw DB'!$H$13,$C113-1,O$9-1+1)</f>
        <v>#VALUE!</v>
      </c>
      <c r="P113" t="e">
        <f ca="1">+OFFSET('[1]TS2010-2022raw DB'!$H$13,$C113-1,P$9-1)+OFFSET('[1]TS2010-2022raw DB'!$H$13,$C113-1,P$9-1+1)+OFFSET('[1]TS2010-2022raw DB'!$H$13,$C113-1,P$9-1+2)</f>
        <v>#VALUE!</v>
      </c>
      <c r="Q113" t="e">
        <f ca="1">OFFSET('[1]TS2010-2022raw DB'!$H$13,$C113-1,Q$9-1)</f>
        <v>#VALUE!</v>
      </c>
      <c r="R113" t="e">
        <f t="shared" ca="1" si="60"/>
        <v>#VALUE!</v>
      </c>
      <c r="S113" t="e">
        <f t="shared" ca="1" si="61"/>
        <v>#VALUE!</v>
      </c>
      <c r="T113" t="e">
        <f t="shared" ca="1" si="62"/>
        <v>#VALUE!</v>
      </c>
      <c r="U113" t="e">
        <f ca="1" xml:space="preserve"> OFFSET('[1]TS2010-2022raw DB'!$H$13,$C113-1,U$9-1+4) + OFFSET('[1]TS2010-2022raw DB'!$H$13,$C113-1,U$9-1+5)+ OFFSET('[1]TS2010-2022raw DB'!$H$13,$C113-1,U$9-1+6) + OFFSET('[1]TS2010-2022raw DB'!$H$13,$C113-1,U$9-1+7)</f>
        <v>#VALUE!</v>
      </c>
    </row>
    <row r="114" spans="1:21" x14ac:dyDescent="0.3">
      <c r="A114">
        <v>51</v>
      </c>
      <c r="B114" t="e">
        <f ca="1">OFFSET('[1]TS2010-2022raw DB'!$B$13,$C114-1,0)</f>
        <v>#VALUE!</v>
      </c>
      <c r="C114" s="4" t="e">
        <f ca="1">IF(OFFSET('[1]TS2010-2022raw DB'!$F$12,C113+1,0),C113+2,C113+1)</f>
        <v>#VALUE!</v>
      </c>
      <c r="D114" s="21">
        <v>40900</v>
      </c>
      <c r="E114" t="e">
        <f ca="1">OFFSET('[1]TS2010-2022raw DB'!$A$13,$C114-1,0)</f>
        <v>#VALUE!</v>
      </c>
      <c r="G114" t="e">
        <f ca="1">OFFSET('[1]TS2010-2022raw DB'!$H$13,$C114-1,G$9-1)</f>
        <v>#VALUE!</v>
      </c>
      <c r="H114" t="e">
        <f ca="1">OFFSET('[1]TS2010-2022raw DB'!$H$13,$C114-1,H$9-1)</f>
        <v>#VALUE!</v>
      </c>
      <c r="I114" t="e">
        <f ca="1">OFFSET('[1]TS2010-2022raw DB'!$H$13,$C114-1,I$9-1)</f>
        <v>#VALUE!</v>
      </c>
      <c r="J114" t="e">
        <f ca="1">OFFSET('[1]TS2010-2022raw DB'!$H$13,$C114-1,J$9-1)</f>
        <v>#VALUE!</v>
      </c>
      <c r="K114" t="e">
        <f ca="1">OFFSET('[1]TS2010-2022raw DB'!$H$13,$C114-1,K$9-1)</f>
        <v>#VALUE!</v>
      </c>
      <c r="L114" t="e">
        <f ca="1">OFFSET('[1]TS2010-2022raw DB'!$H$13,$C114-1,L$9-1) + OFFSET('[1]TS2010-2022raw DB'!$H$13,$C114-1,L$9-1+1) + OFFSET('[1]TS2010-2022raw DB'!$H$13,$C114-1,L$9-1+2) + OFFSET('[1]TS2010-2022raw DB'!$H$13,$C114-1,L$9-1+3)+ OFFSET('[1]TS2010-2022raw DB'!$H$13,$C114-1,L$9-1+4)</f>
        <v>#VALUE!</v>
      </c>
      <c r="M114" t="e">
        <f ca="1">OFFSET('[1]TS2010-2022raw DB'!$H$13,$C114-1,M$9-1) + OFFSET('[1]TS2010-2022raw DB'!$H$13,$C114-1,M$9-1+1)</f>
        <v>#VALUE!</v>
      </c>
      <c r="N114" t="e">
        <f ca="1">OFFSET('[1]TS2010-2022raw DB'!$H$13,$C114-1,N$9-1) + OFFSET('[1]TS2010-2022raw DB'!$H$13,$C114-1,N$9-1+1)</f>
        <v>#VALUE!</v>
      </c>
      <c r="O114" t="e">
        <f ca="1">OFFSET('[1]TS2010-2022raw DB'!$H$13,$C114-1,O$9-1) + OFFSET('[1]TS2010-2022raw DB'!$H$13,$C114-1,O$9-1+1)</f>
        <v>#VALUE!</v>
      </c>
      <c r="P114" t="e">
        <f ca="1">+OFFSET('[1]TS2010-2022raw DB'!$H$13,$C114-1,P$9-1)+OFFSET('[1]TS2010-2022raw DB'!$H$13,$C114-1,P$9-1+1)+OFFSET('[1]TS2010-2022raw DB'!$H$13,$C114-1,P$9-1+2)</f>
        <v>#VALUE!</v>
      </c>
      <c r="Q114" t="e">
        <f ca="1">OFFSET('[1]TS2010-2022raw DB'!$H$13,$C114-1,Q$9-1)</f>
        <v>#VALUE!</v>
      </c>
      <c r="R114" t="e">
        <f t="shared" ca="1" si="60"/>
        <v>#VALUE!</v>
      </c>
      <c r="S114" t="e">
        <f t="shared" ca="1" si="61"/>
        <v>#VALUE!</v>
      </c>
      <c r="T114" t="e">
        <f t="shared" ca="1" si="62"/>
        <v>#VALUE!</v>
      </c>
      <c r="U114" t="e">
        <f ca="1" xml:space="preserve"> OFFSET('[1]TS2010-2022raw DB'!$H$13,$C114-1,U$9-1+4) + OFFSET('[1]TS2010-2022raw DB'!$H$13,$C114-1,U$9-1+5)+ OFFSET('[1]TS2010-2022raw DB'!$H$13,$C114-1,U$9-1+6) + OFFSET('[1]TS2010-2022raw DB'!$H$13,$C114-1,U$9-1+7)</f>
        <v>#VALUE!</v>
      </c>
    </row>
    <row r="115" spans="1:21" x14ac:dyDescent="0.3">
      <c r="A115">
        <v>52</v>
      </c>
      <c r="B115" t="e">
        <f ca="1">OFFSET('[1]TS2010-2022raw DB'!$B$13,$C115-1,0)</f>
        <v>#VALUE!</v>
      </c>
      <c r="C115" s="4" t="e">
        <f ca="1">IF(OFFSET('[1]TS2010-2022raw DB'!$F$12,C114+1,0),C114+2,C114+1)</f>
        <v>#VALUE!</v>
      </c>
      <c r="D115" s="21">
        <v>40907</v>
      </c>
      <c r="E115" t="e">
        <f ca="1">OFFSET('[1]TS2010-2022raw DB'!$A$13,$C115-1,0)</f>
        <v>#VALUE!</v>
      </c>
      <c r="G115" t="e">
        <f ca="1">OFFSET('[1]TS2010-2022raw DB'!$H$13,$C115-1,G$9-1)</f>
        <v>#VALUE!</v>
      </c>
      <c r="H115" t="e">
        <f ca="1">OFFSET('[1]TS2010-2022raw DB'!$H$13,$C115-1,H$9-1)</f>
        <v>#VALUE!</v>
      </c>
      <c r="I115" t="e">
        <f ca="1">OFFSET('[1]TS2010-2022raw DB'!$H$13,$C115-1,I$9-1)</f>
        <v>#VALUE!</v>
      </c>
      <c r="J115" t="e">
        <f ca="1">OFFSET('[1]TS2010-2022raw DB'!$H$13,$C115-1,J$9-1)</f>
        <v>#VALUE!</v>
      </c>
      <c r="K115" t="e">
        <f ca="1">OFFSET('[1]TS2010-2022raw DB'!$H$13,$C115-1,K$9-1)</f>
        <v>#VALUE!</v>
      </c>
      <c r="L115" t="e">
        <f ca="1">OFFSET('[1]TS2010-2022raw DB'!$H$13,$C115-1,L$9-1) + OFFSET('[1]TS2010-2022raw DB'!$H$13,$C115-1,L$9-1+1) + OFFSET('[1]TS2010-2022raw DB'!$H$13,$C115-1,L$9-1+2) + OFFSET('[1]TS2010-2022raw DB'!$H$13,$C115-1,L$9-1+3)+ OFFSET('[1]TS2010-2022raw DB'!$H$13,$C115-1,L$9-1+4)</f>
        <v>#VALUE!</v>
      </c>
      <c r="M115" t="e">
        <f ca="1">OFFSET('[1]TS2010-2022raw DB'!$H$13,$C115-1,M$9-1) + OFFSET('[1]TS2010-2022raw DB'!$H$13,$C115-1,M$9-1+1)</f>
        <v>#VALUE!</v>
      </c>
      <c r="N115" t="e">
        <f ca="1">OFFSET('[1]TS2010-2022raw DB'!$H$13,$C115-1,N$9-1) + OFFSET('[1]TS2010-2022raw DB'!$H$13,$C115-1,N$9-1+1)</f>
        <v>#VALUE!</v>
      </c>
      <c r="O115" t="e">
        <f ca="1">OFFSET('[1]TS2010-2022raw DB'!$H$13,$C115-1,O$9-1) + OFFSET('[1]TS2010-2022raw DB'!$H$13,$C115-1,O$9-1+1)</f>
        <v>#VALUE!</v>
      </c>
      <c r="P115" t="e">
        <f ca="1">+OFFSET('[1]TS2010-2022raw DB'!$H$13,$C115-1,P$9-1)+OFFSET('[1]TS2010-2022raw DB'!$H$13,$C115-1,P$9-1+1)+OFFSET('[1]TS2010-2022raw DB'!$H$13,$C115-1,P$9-1+2)</f>
        <v>#VALUE!</v>
      </c>
      <c r="Q115" t="e">
        <f ca="1">OFFSET('[1]TS2010-2022raw DB'!$H$13,$C115-1,Q$9-1)</f>
        <v>#VALUE!</v>
      </c>
      <c r="R115" t="e">
        <f t="shared" ca="1" si="60"/>
        <v>#VALUE!</v>
      </c>
      <c r="S115" t="e">
        <f t="shared" ca="1" si="61"/>
        <v>#VALUE!</v>
      </c>
      <c r="T115" t="e">
        <f t="shared" ca="1" si="62"/>
        <v>#VALUE!</v>
      </c>
      <c r="U115" t="e">
        <f ca="1" xml:space="preserve"> OFFSET('[1]TS2010-2022raw DB'!$H$13,$C115-1,U$9-1+4) + OFFSET('[1]TS2010-2022raw DB'!$H$13,$C115-1,U$9-1+5)+ OFFSET('[1]TS2010-2022raw DB'!$H$13,$C115-1,U$9-1+6) + OFFSET('[1]TS2010-2022raw DB'!$H$13,$C115-1,U$9-1+7)</f>
        <v>#VALUE!</v>
      </c>
    </row>
    <row r="116" spans="1:21" x14ac:dyDescent="0.3">
      <c r="A116">
        <v>1</v>
      </c>
      <c r="B116" t="e">
        <f ca="1">OFFSET('[1]TS2010-2022raw DB'!$B$13,$C116-1,0)</f>
        <v>#VALUE!</v>
      </c>
      <c r="C116" s="4" t="e">
        <f ca="1">IF(OFFSET('[1]TS2010-2022raw DB'!$F$12,C115+1,0),C115+2,C115+1)</f>
        <v>#VALUE!</v>
      </c>
      <c r="D116" s="21">
        <v>40914</v>
      </c>
      <c r="E116" t="e">
        <f ca="1">OFFSET('[1]TS2010-2022raw DB'!$A$13,$C116-1,0)</f>
        <v>#VALUE!</v>
      </c>
      <c r="G116" t="e">
        <f ca="1">OFFSET('[1]TS2010-2022raw DB'!$H$13,$C116-1,G$9-1)</f>
        <v>#VALUE!</v>
      </c>
      <c r="H116" t="e">
        <f ca="1">OFFSET('[1]TS2010-2022raw DB'!$H$13,$C116-1,H$9-1)</f>
        <v>#VALUE!</v>
      </c>
      <c r="I116" t="e">
        <f ca="1">OFFSET('[1]TS2010-2022raw DB'!$H$13,$C116-1,I$9-1)</f>
        <v>#VALUE!</v>
      </c>
      <c r="J116" t="e">
        <f ca="1">OFFSET('[1]TS2010-2022raw DB'!$H$13,$C116-1,J$9-1)</f>
        <v>#VALUE!</v>
      </c>
      <c r="K116" t="e">
        <f ca="1">OFFSET('[1]TS2010-2022raw DB'!$H$13,$C116-1,K$9-1)</f>
        <v>#VALUE!</v>
      </c>
      <c r="L116" t="e">
        <f ca="1">OFFSET('[1]TS2010-2022raw DB'!$H$13,$C116-1,L$9-1) + OFFSET('[1]TS2010-2022raw DB'!$H$13,$C116-1,L$9-1+1) + OFFSET('[1]TS2010-2022raw DB'!$H$13,$C116-1,L$9-1+2) + OFFSET('[1]TS2010-2022raw DB'!$H$13,$C116-1,L$9-1+3)+ OFFSET('[1]TS2010-2022raw DB'!$H$13,$C116-1,L$9-1+4)</f>
        <v>#VALUE!</v>
      </c>
      <c r="M116" t="e">
        <f ca="1">OFFSET('[1]TS2010-2022raw DB'!$H$13,$C116-1,M$9-1) + OFFSET('[1]TS2010-2022raw DB'!$H$13,$C116-1,M$9-1+1)</f>
        <v>#VALUE!</v>
      </c>
      <c r="N116" t="e">
        <f ca="1">OFFSET('[1]TS2010-2022raw DB'!$H$13,$C116-1,N$9-1) + OFFSET('[1]TS2010-2022raw DB'!$H$13,$C116-1,N$9-1+1)</f>
        <v>#VALUE!</v>
      </c>
      <c r="O116" t="e">
        <f ca="1">OFFSET('[1]TS2010-2022raw DB'!$H$13,$C116-1,O$9-1) + OFFSET('[1]TS2010-2022raw DB'!$H$13,$C116-1,O$9-1+1)</f>
        <v>#VALUE!</v>
      </c>
      <c r="P116" t="e">
        <f ca="1">+OFFSET('[1]TS2010-2022raw DB'!$H$13,$C116-1,P$9-1)+OFFSET('[1]TS2010-2022raw DB'!$H$13,$C116-1,P$9-1+1)+OFFSET('[1]TS2010-2022raw DB'!$H$13,$C116-1,P$9-1+2)</f>
        <v>#VALUE!</v>
      </c>
      <c r="Q116" t="e">
        <f ca="1">OFFSET('[1]TS2010-2022raw DB'!$H$13,$C116-1,Q$9-1)</f>
        <v>#VALUE!</v>
      </c>
      <c r="R116" t="e">
        <f t="shared" ca="1" si="60"/>
        <v>#VALUE!</v>
      </c>
      <c r="S116" t="e">
        <f t="shared" ca="1" si="61"/>
        <v>#VALUE!</v>
      </c>
      <c r="T116" t="e">
        <f t="shared" ca="1" si="62"/>
        <v>#VALUE!</v>
      </c>
      <c r="U116" t="e">
        <f ca="1" xml:space="preserve"> OFFSET('[1]TS2010-2022raw DB'!$H$13,$C116-1,U$9-1+4) + OFFSET('[1]TS2010-2022raw DB'!$H$13,$C116-1,U$9-1+5)+ OFFSET('[1]TS2010-2022raw DB'!$H$13,$C116-1,U$9-1+6) + OFFSET('[1]TS2010-2022raw DB'!$H$13,$C116-1,U$9-1+7)</f>
        <v>#VALUE!</v>
      </c>
    </row>
    <row r="117" spans="1:21" x14ac:dyDescent="0.3">
      <c r="A117">
        <v>2</v>
      </c>
      <c r="B117" t="e">
        <f ca="1">OFFSET('[1]TS2010-2022raw DB'!$B$13,$C117-1,0)</f>
        <v>#VALUE!</v>
      </c>
      <c r="C117" s="4" t="e">
        <f ca="1">IF(OFFSET('[1]TS2010-2022raw DB'!$F$12,C116+1,0),C116+2,C116+1)</f>
        <v>#VALUE!</v>
      </c>
      <c r="D117" s="21">
        <v>40921</v>
      </c>
      <c r="E117" t="e">
        <f ca="1">OFFSET('[1]TS2010-2022raw DB'!$A$13,$C117-1,0)</f>
        <v>#VALUE!</v>
      </c>
      <c r="G117" t="e">
        <f ca="1">OFFSET('[1]TS2010-2022raw DB'!$H$13,$C117-1,G$9-1)</f>
        <v>#VALUE!</v>
      </c>
      <c r="H117" t="e">
        <f ca="1">OFFSET('[1]TS2010-2022raw DB'!$H$13,$C117-1,H$9-1)</f>
        <v>#VALUE!</v>
      </c>
      <c r="I117" t="e">
        <f ca="1">OFFSET('[1]TS2010-2022raw DB'!$H$13,$C117-1,I$9-1)</f>
        <v>#VALUE!</v>
      </c>
      <c r="J117" t="e">
        <f ca="1">OFFSET('[1]TS2010-2022raw DB'!$H$13,$C117-1,J$9-1)</f>
        <v>#VALUE!</v>
      </c>
      <c r="K117" t="e">
        <f ca="1">OFFSET('[1]TS2010-2022raw DB'!$H$13,$C117-1,K$9-1)</f>
        <v>#VALUE!</v>
      </c>
      <c r="L117" t="e">
        <f ca="1">OFFSET('[1]TS2010-2022raw DB'!$H$13,$C117-1,L$9-1) + OFFSET('[1]TS2010-2022raw DB'!$H$13,$C117-1,L$9-1+1) + OFFSET('[1]TS2010-2022raw DB'!$H$13,$C117-1,L$9-1+2) + OFFSET('[1]TS2010-2022raw DB'!$H$13,$C117-1,L$9-1+3)+ OFFSET('[1]TS2010-2022raw DB'!$H$13,$C117-1,L$9-1+4)</f>
        <v>#VALUE!</v>
      </c>
      <c r="M117" t="e">
        <f ca="1">OFFSET('[1]TS2010-2022raw DB'!$H$13,$C117-1,M$9-1) + OFFSET('[1]TS2010-2022raw DB'!$H$13,$C117-1,M$9-1+1)</f>
        <v>#VALUE!</v>
      </c>
      <c r="N117" t="e">
        <f ca="1">OFFSET('[1]TS2010-2022raw DB'!$H$13,$C117-1,N$9-1) + OFFSET('[1]TS2010-2022raw DB'!$H$13,$C117-1,N$9-1+1)</f>
        <v>#VALUE!</v>
      </c>
      <c r="O117" t="e">
        <f ca="1">OFFSET('[1]TS2010-2022raw DB'!$H$13,$C117-1,O$9-1) + OFFSET('[1]TS2010-2022raw DB'!$H$13,$C117-1,O$9-1+1)</f>
        <v>#VALUE!</v>
      </c>
      <c r="P117" t="e">
        <f ca="1">+OFFSET('[1]TS2010-2022raw DB'!$H$13,$C117-1,P$9-1)+OFFSET('[1]TS2010-2022raw DB'!$H$13,$C117-1,P$9-1+1)+OFFSET('[1]TS2010-2022raw DB'!$H$13,$C117-1,P$9-1+2)</f>
        <v>#VALUE!</v>
      </c>
      <c r="Q117" t="e">
        <f ca="1">OFFSET('[1]TS2010-2022raw DB'!$H$13,$C117-1,Q$9-1)</f>
        <v>#VALUE!</v>
      </c>
      <c r="R117" t="e">
        <f t="shared" ca="1" si="60"/>
        <v>#VALUE!</v>
      </c>
      <c r="S117" t="e">
        <f t="shared" ca="1" si="61"/>
        <v>#VALUE!</v>
      </c>
      <c r="T117" t="e">
        <f t="shared" ca="1" si="62"/>
        <v>#VALUE!</v>
      </c>
      <c r="U117" t="e">
        <f ca="1" xml:space="preserve"> OFFSET('[1]TS2010-2022raw DB'!$H$13,$C117-1,U$9-1+4) + OFFSET('[1]TS2010-2022raw DB'!$H$13,$C117-1,U$9-1+5)+ OFFSET('[1]TS2010-2022raw DB'!$H$13,$C117-1,U$9-1+6) + OFFSET('[1]TS2010-2022raw DB'!$H$13,$C117-1,U$9-1+7)</f>
        <v>#VALUE!</v>
      </c>
    </row>
    <row r="118" spans="1:21" x14ac:dyDescent="0.3">
      <c r="A118">
        <v>3</v>
      </c>
      <c r="B118" t="e">
        <f ca="1">OFFSET('[1]TS2010-2022raw DB'!$B$13,$C118-1,0)</f>
        <v>#VALUE!</v>
      </c>
      <c r="C118" s="4" t="e">
        <f ca="1">IF(OFFSET('[1]TS2010-2022raw DB'!$F$12,C117+1,0),C117+2,C117+1)</f>
        <v>#VALUE!</v>
      </c>
      <c r="D118" s="21">
        <v>40928</v>
      </c>
      <c r="E118" t="e">
        <f ca="1">OFFSET('[1]TS2010-2022raw DB'!$A$13,$C118-1,0)</f>
        <v>#VALUE!</v>
      </c>
      <c r="G118" t="e">
        <f ca="1">OFFSET('[1]TS2010-2022raw DB'!$H$13,$C118-1,G$9-1)</f>
        <v>#VALUE!</v>
      </c>
      <c r="H118" t="e">
        <f ca="1">OFFSET('[1]TS2010-2022raw DB'!$H$13,$C118-1,H$9-1)</f>
        <v>#VALUE!</v>
      </c>
      <c r="I118" t="e">
        <f ca="1">OFFSET('[1]TS2010-2022raw DB'!$H$13,$C118-1,I$9-1)</f>
        <v>#VALUE!</v>
      </c>
      <c r="J118" t="e">
        <f ca="1">OFFSET('[1]TS2010-2022raw DB'!$H$13,$C118-1,J$9-1)</f>
        <v>#VALUE!</v>
      </c>
      <c r="K118" t="e">
        <f ca="1">OFFSET('[1]TS2010-2022raw DB'!$H$13,$C118-1,K$9-1)</f>
        <v>#VALUE!</v>
      </c>
      <c r="L118" t="e">
        <f ca="1">OFFSET('[1]TS2010-2022raw DB'!$H$13,$C118-1,L$9-1) + OFFSET('[1]TS2010-2022raw DB'!$H$13,$C118-1,L$9-1+1) + OFFSET('[1]TS2010-2022raw DB'!$H$13,$C118-1,L$9-1+2) + OFFSET('[1]TS2010-2022raw DB'!$H$13,$C118-1,L$9-1+3)+ OFFSET('[1]TS2010-2022raw DB'!$H$13,$C118-1,L$9-1+4)</f>
        <v>#VALUE!</v>
      </c>
      <c r="M118" t="e">
        <f ca="1">OFFSET('[1]TS2010-2022raw DB'!$H$13,$C118-1,M$9-1) + OFFSET('[1]TS2010-2022raw DB'!$H$13,$C118-1,M$9-1+1)</f>
        <v>#VALUE!</v>
      </c>
      <c r="N118" t="e">
        <f ca="1">OFFSET('[1]TS2010-2022raw DB'!$H$13,$C118-1,N$9-1) + OFFSET('[1]TS2010-2022raw DB'!$H$13,$C118-1,N$9-1+1)</f>
        <v>#VALUE!</v>
      </c>
      <c r="O118" t="e">
        <f ca="1">OFFSET('[1]TS2010-2022raw DB'!$H$13,$C118-1,O$9-1) + OFFSET('[1]TS2010-2022raw DB'!$H$13,$C118-1,O$9-1+1)</f>
        <v>#VALUE!</v>
      </c>
      <c r="P118" t="e">
        <f ca="1">+OFFSET('[1]TS2010-2022raw DB'!$H$13,$C118-1,P$9-1)+OFFSET('[1]TS2010-2022raw DB'!$H$13,$C118-1,P$9-1+1)+OFFSET('[1]TS2010-2022raw DB'!$H$13,$C118-1,P$9-1+2)</f>
        <v>#VALUE!</v>
      </c>
      <c r="Q118" t="e">
        <f ca="1">OFFSET('[1]TS2010-2022raw DB'!$H$13,$C118-1,Q$9-1)</f>
        <v>#VALUE!</v>
      </c>
      <c r="R118" t="e">
        <f t="shared" ca="1" si="60"/>
        <v>#VALUE!</v>
      </c>
      <c r="S118" t="e">
        <f t="shared" ca="1" si="61"/>
        <v>#VALUE!</v>
      </c>
      <c r="T118" t="e">
        <f t="shared" ca="1" si="62"/>
        <v>#VALUE!</v>
      </c>
      <c r="U118" t="e">
        <f ca="1" xml:space="preserve"> OFFSET('[1]TS2010-2022raw DB'!$H$13,$C118-1,U$9-1+4) + OFFSET('[1]TS2010-2022raw DB'!$H$13,$C118-1,U$9-1+5)+ OFFSET('[1]TS2010-2022raw DB'!$H$13,$C118-1,U$9-1+6) + OFFSET('[1]TS2010-2022raw DB'!$H$13,$C118-1,U$9-1+7)</f>
        <v>#VALUE!</v>
      </c>
    </row>
    <row r="119" spans="1:21" x14ac:dyDescent="0.3">
      <c r="A119">
        <v>4</v>
      </c>
      <c r="B119" t="e">
        <f ca="1">OFFSET('[1]TS2010-2022raw DB'!$B$13,$C119-1,0)</f>
        <v>#VALUE!</v>
      </c>
      <c r="C119" s="4" t="e">
        <f ca="1">IF(OFFSET('[1]TS2010-2022raw DB'!$F$12,C118+1,0),C118+2,C118+1)</f>
        <v>#VALUE!</v>
      </c>
      <c r="D119" s="21">
        <v>40935</v>
      </c>
      <c r="E119" t="e">
        <f ca="1">OFFSET('[1]TS2010-2022raw DB'!$A$13,$C119-1,0)</f>
        <v>#VALUE!</v>
      </c>
      <c r="G119" t="e">
        <f ca="1">OFFSET('[1]TS2010-2022raw DB'!$H$13,$C119-1,G$9-1)</f>
        <v>#VALUE!</v>
      </c>
      <c r="H119" t="e">
        <f ca="1">OFFSET('[1]TS2010-2022raw DB'!$H$13,$C119-1,H$9-1)</f>
        <v>#VALUE!</v>
      </c>
      <c r="I119" t="e">
        <f ca="1">OFFSET('[1]TS2010-2022raw DB'!$H$13,$C119-1,I$9-1)</f>
        <v>#VALUE!</v>
      </c>
      <c r="J119" t="e">
        <f ca="1">OFFSET('[1]TS2010-2022raw DB'!$H$13,$C119-1,J$9-1)</f>
        <v>#VALUE!</v>
      </c>
      <c r="K119" t="e">
        <f ca="1">OFFSET('[1]TS2010-2022raw DB'!$H$13,$C119-1,K$9-1)</f>
        <v>#VALUE!</v>
      </c>
      <c r="L119" t="e">
        <f ca="1">OFFSET('[1]TS2010-2022raw DB'!$H$13,$C119-1,L$9-1) + OFFSET('[1]TS2010-2022raw DB'!$H$13,$C119-1,L$9-1+1) + OFFSET('[1]TS2010-2022raw DB'!$H$13,$C119-1,L$9-1+2) + OFFSET('[1]TS2010-2022raw DB'!$H$13,$C119-1,L$9-1+3)+ OFFSET('[1]TS2010-2022raw DB'!$H$13,$C119-1,L$9-1+4)</f>
        <v>#VALUE!</v>
      </c>
      <c r="M119" t="e">
        <f ca="1">OFFSET('[1]TS2010-2022raw DB'!$H$13,$C119-1,M$9-1) + OFFSET('[1]TS2010-2022raw DB'!$H$13,$C119-1,M$9-1+1)</f>
        <v>#VALUE!</v>
      </c>
      <c r="N119" t="e">
        <f ca="1">OFFSET('[1]TS2010-2022raw DB'!$H$13,$C119-1,N$9-1) + OFFSET('[1]TS2010-2022raw DB'!$H$13,$C119-1,N$9-1+1)</f>
        <v>#VALUE!</v>
      </c>
      <c r="O119" t="e">
        <f ca="1">OFFSET('[1]TS2010-2022raw DB'!$H$13,$C119-1,O$9-1) + OFFSET('[1]TS2010-2022raw DB'!$H$13,$C119-1,O$9-1+1)</f>
        <v>#VALUE!</v>
      </c>
      <c r="P119" t="e">
        <f ca="1">+OFFSET('[1]TS2010-2022raw DB'!$H$13,$C119-1,P$9-1)+OFFSET('[1]TS2010-2022raw DB'!$H$13,$C119-1,P$9-1+1)+OFFSET('[1]TS2010-2022raw DB'!$H$13,$C119-1,P$9-1+2)</f>
        <v>#VALUE!</v>
      </c>
      <c r="Q119" t="e">
        <f ca="1">OFFSET('[1]TS2010-2022raw DB'!$H$13,$C119-1,Q$9-1)</f>
        <v>#VALUE!</v>
      </c>
      <c r="R119" t="e">
        <f t="shared" ca="1" si="60"/>
        <v>#VALUE!</v>
      </c>
      <c r="S119" t="e">
        <f t="shared" ca="1" si="61"/>
        <v>#VALUE!</v>
      </c>
      <c r="T119" t="e">
        <f t="shared" ca="1" si="62"/>
        <v>#VALUE!</v>
      </c>
      <c r="U119" t="e">
        <f ca="1" xml:space="preserve"> OFFSET('[1]TS2010-2022raw DB'!$H$13,$C119-1,U$9-1+4) + OFFSET('[1]TS2010-2022raw DB'!$H$13,$C119-1,U$9-1+5)+ OFFSET('[1]TS2010-2022raw DB'!$H$13,$C119-1,U$9-1+6) + OFFSET('[1]TS2010-2022raw DB'!$H$13,$C119-1,U$9-1+7)</f>
        <v>#VALUE!</v>
      </c>
    </row>
    <row r="120" spans="1:21" x14ac:dyDescent="0.3">
      <c r="A120">
        <v>5</v>
      </c>
      <c r="B120" t="e">
        <f ca="1">OFFSET('[1]TS2010-2022raw DB'!$B$13,$C120-1,0)</f>
        <v>#VALUE!</v>
      </c>
      <c r="C120" s="4" t="e">
        <f ca="1">IF(OFFSET('[1]TS2010-2022raw DB'!$F$12,C119+1,0),C119+2,C119+1)</f>
        <v>#VALUE!</v>
      </c>
      <c r="D120" s="21">
        <v>40942</v>
      </c>
      <c r="E120" t="e">
        <f ca="1">OFFSET('[1]TS2010-2022raw DB'!$A$13,$C120-1,0)</f>
        <v>#VALUE!</v>
      </c>
      <c r="G120" t="e">
        <f ca="1">OFFSET('[1]TS2010-2022raw DB'!$H$13,$C120-1,G$9-1)</f>
        <v>#VALUE!</v>
      </c>
      <c r="H120" t="e">
        <f ca="1">OFFSET('[1]TS2010-2022raw DB'!$H$13,$C120-1,H$9-1)</f>
        <v>#VALUE!</v>
      </c>
      <c r="I120" t="e">
        <f ca="1">OFFSET('[1]TS2010-2022raw DB'!$H$13,$C120-1,I$9-1)</f>
        <v>#VALUE!</v>
      </c>
      <c r="J120" t="e">
        <f ca="1">OFFSET('[1]TS2010-2022raw DB'!$H$13,$C120-1,J$9-1)</f>
        <v>#VALUE!</v>
      </c>
      <c r="K120" t="e">
        <f ca="1">OFFSET('[1]TS2010-2022raw DB'!$H$13,$C120-1,K$9-1)</f>
        <v>#VALUE!</v>
      </c>
      <c r="L120" t="e">
        <f ca="1">OFFSET('[1]TS2010-2022raw DB'!$H$13,$C120-1,L$9-1) + OFFSET('[1]TS2010-2022raw DB'!$H$13,$C120-1,L$9-1+1) + OFFSET('[1]TS2010-2022raw DB'!$H$13,$C120-1,L$9-1+2) + OFFSET('[1]TS2010-2022raw DB'!$H$13,$C120-1,L$9-1+3)+ OFFSET('[1]TS2010-2022raw DB'!$H$13,$C120-1,L$9-1+4)</f>
        <v>#VALUE!</v>
      </c>
      <c r="M120" t="e">
        <f ca="1">OFFSET('[1]TS2010-2022raw DB'!$H$13,$C120-1,M$9-1) + OFFSET('[1]TS2010-2022raw DB'!$H$13,$C120-1,M$9-1+1)</f>
        <v>#VALUE!</v>
      </c>
      <c r="N120" t="e">
        <f ca="1">OFFSET('[1]TS2010-2022raw DB'!$H$13,$C120-1,N$9-1) + OFFSET('[1]TS2010-2022raw DB'!$H$13,$C120-1,N$9-1+1)</f>
        <v>#VALUE!</v>
      </c>
      <c r="O120" t="e">
        <f ca="1">OFFSET('[1]TS2010-2022raw DB'!$H$13,$C120-1,O$9-1) + OFFSET('[1]TS2010-2022raw DB'!$H$13,$C120-1,O$9-1+1)</f>
        <v>#VALUE!</v>
      </c>
      <c r="P120" t="e">
        <f ca="1">+OFFSET('[1]TS2010-2022raw DB'!$H$13,$C120-1,P$9-1)+OFFSET('[1]TS2010-2022raw DB'!$H$13,$C120-1,P$9-1+1)+OFFSET('[1]TS2010-2022raw DB'!$H$13,$C120-1,P$9-1+2)</f>
        <v>#VALUE!</v>
      </c>
      <c r="Q120" t="e">
        <f ca="1">OFFSET('[1]TS2010-2022raw DB'!$H$13,$C120-1,Q$9-1)</f>
        <v>#VALUE!</v>
      </c>
      <c r="R120" t="e">
        <f t="shared" ca="1" si="60"/>
        <v>#VALUE!</v>
      </c>
      <c r="S120" t="e">
        <f t="shared" ca="1" si="61"/>
        <v>#VALUE!</v>
      </c>
      <c r="T120" t="e">
        <f t="shared" ca="1" si="62"/>
        <v>#VALUE!</v>
      </c>
      <c r="U120" t="e">
        <f ca="1" xml:space="preserve"> OFFSET('[1]TS2010-2022raw DB'!$H$13,$C120-1,U$9-1+4) + OFFSET('[1]TS2010-2022raw DB'!$H$13,$C120-1,U$9-1+5)+ OFFSET('[1]TS2010-2022raw DB'!$H$13,$C120-1,U$9-1+6) + OFFSET('[1]TS2010-2022raw DB'!$H$13,$C120-1,U$9-1+7)</f>
        <v>#VALUE!</v>
      </c>
    </row>
    <row r="121" spans="1:21" x14ac:dyDescent="0.3">
      <c r="A121">
        <v>6</v>
      </c>
      <c r="B121" t="e">
        <f ca="1">OFFSET('[1]TS2010-2022raw DB'!$B$13,$C121-1,0)</f>
        <v>#VALUE!</v>
      </c>
      <c r="C121" s="4" t="e">
        <f ca="1">IF(OFFSET('[1]TS2010-2022raw DB'!$F$12,C120+1,0),C120+2,C120+1)</f>
        <v>#VALUE!</v>
      </c>
      <c r="D121" s="21">
        <v>40949</v>
      </c>
      <c r="E121" t="e">
        <f ca="1">OFFSET('[1]TS2010-2022raw DB'!$A$13,$C121-1,0)</f>
        <v>#VALUE!</v>
      </c>
      <c r="G121" t="e">
        <f ca="1">OFFSET('[1]TS2010-2022raw DB'!$H$13,$C121-1,G$9-1)</f>
        <v>#VALUE!</v>
      </c>
      <c r="H121" t="e">
        <f ca="1">OFFSET('[1]TS2010-2022raw DB'!$H$13,$C121-1,H$9-1)</f>
        <v>#VALUE!</v>
      </c>
      <c r="I121" t="e">
        <f ca="1">OFFSET('[1]TS2010-2022raw DB'!$H$13,$C121-1,I$9-1)</f>
        <v>#VALUE!</v>
      </c>
      <c r="J121" t="e">
        <f ca="1">OFFSET('[1]TS2010-2022raw DB'!$H$13,$C121-1,J$9-1)</f>
        <v>#VALUE!</v>
      </c>
      <c r="K121" t="e">
        <f ca="1">OFFSET('[1]TS2010-2022raw DB'!$H$13,$C121-1,K$9-1)</f>
        <v>#VALUE!</v>
      </c>
      <c r="L121" t="e">
        <f ca="1">OFFSET('[1]TS2010-2022raw DB'!$H$13,$C121-1,L$9-1) + OFFSET('[1]TS2010-2022raw DB'!$H$13,$C121-1,L$9-1+1) + OFFSET('[1]TS2010-2022raw DB'!$H$13,$C121-1,L$9-1+2) + OFFSET('[1]TS2010-2022raw DB'!$H$13,$C121-1,L$9-1+3)+ OFFSET('[1]TS2010-2022raw DB'!$H$13,$C121-1,L$9-1+4)</f>
        <v>#VALUE!</v>
      </c>
      <c r="M121" t="e">
        <f ca="1">OFFSET('[1]TS2010-2022raw DB'!$H$13,$C121-1,M$9-1) + OFFSET('[1]TS2010-2022raw DB'!$H$13,$C121-1,M$9-1+1)</f>
        <v>#VALUE!</v>
      </c>
      <c r="N121" t="e">
        <f ca="1">OFFSET('[1]TS2010-2022raw DB'!$H$13,$C121-1,N$9-1) + OFFSET('[1]TS2010-2022raw DB'!$H$13,$C121-1,N$9-1+1)</f>
        <v>#VALUE!</v>
      </c>
      <c r="O121" t="e">
        <f ca="1">OFFSET('[1]TS2010-2022raw DB'!$H$13,$C121-1,O$9-1) + OFFSET('[1]TS2010-2022raw DB'!$H$13,$C121-1,O$9-1+1)</f>
        <v>#VALUE!</v>
      </c>
      <c r="P121" t="e">
        <f ca="1">+OFFSET('[1]TS2010-2022raw DB'!$H$13,$C121-1,P$9-1)+OFFSET('[1]TS2010-2022raw DB'!$H$13,$C121-1,P$9-1+1)+OFFSET('[1]TS2010-2022raw DB'!$H$13,$C121-1,P$9-1+2)</f>
        <v>#VALUE!</v>
      </c>
      <c r="Q121" t="e">
        <f ca="1">OFFSET('[1]TS2010-2022raw DB'!$H$13,$C121-1,Q$9-1)</f>
        <v>#VALUE!</v>
      </c>
      <c r="R121" t="e">
        <f t="shared" ca="1" si="60"/>
        <v>#VALUE!</v>
      </c>
      <c r="S121" t="e">
        <f t="shared" ca="1" si="61"/>
        <v>#VALUE!</v>
      </c>
      <c r="T121" t="e">
        <f t="shared" ca="1" si="62"/>
        <v>#VALUE!</v>
      </c>
      <c r="U121" t="e">
        <f ca="1" xml:space="preserve"> OFFSET('[1]TS2010-2022raw DB'!$H$13,$C121-1,U$9-1+4) + OFFSET('[1]TS2010-2022raw DB'!$H$13,$C121-1,U$9-1+5)+ OFFSET('[1]TS2010-2022raw DB'!$H$13,$C121-1,U$9-1+6) + OFFSET('[1]TS2010-2022raw DB'!$H$13,$C121-1,U$9-1+7)</f>
        <v>#VALUE!</v>
      </c>
    </row>
    <row r="122" spans="1:21" x14ac:dyDescent="0.3">
      <c r="A122">
        <v>7</v>
      </c>
      <c r="B122" t="e">
        <f ca="1">OFFSET('[1]TS2010-2022raw DB'!$B$13,$C122-1,0)</f>
        <v>#VALUE!</v>
      </c>
      <c r="C122" s="4" t="e">
        <f ca="1">IF(OFFSET('[1]TS2010-2022raw DB'!$F$12,C121+1,0),C121+2,C121+1)</f>
        <v>#VALUE!</v>
      </c>
      <c r="D122" s="21">
        <v>40956</v>
      </c>
      <c r="E122" t="e">
        <f ca="1">OFFSET('[1]TS2010-2022raw DB'!$A$13,$C122-1,0)</f>
        <v>#VALUE!</v>
      </c>
      <c r="G122" t="e">
        <f ca="1">OFFSET('[1]TS2010-2022raw DB'!$H$13,$C122-1,G$9-1)</f>
        <v>#VALUE!</v>
      </c>
      <c r="H122" t="e">
        <f ca="1">OFFSET('[1]TS2010-2022raw DB'!$H$13,$C122-1,H$9-1)</f>
        <v>#VALUE!</v>
      </c>
      <c r="I122" t="e">
        <f ca="1">OFFSET('[1]TS2010-2022raw DB'!$H$13,$C122-1,I$9-1)</f>
        <v>#VALUE!</v>
      </c>
      <c r="J122" t="e">
        <f ca="1">OFFSET('[1]TS2010-2022raw DB'!$H$13,$C122-1,J$9-1)</f>
        <v>#VALUE!</v>
      </c>
      <c r="K122" t="e">
        <f ca="1">OFFSET('[1]TS2010-2022raw DB'!$H$13,$C122-1,K$9-1)</f>
        <v>#VALUE!</v>
      </c>
      <c r="L122" t="e">
        <f ca="1">OFFSET('[1]TS2010-2022raw DB'!$H$13,$C122-1,L$9-1) + OFFSET('[1]TS2010-2022raw DB'!$H$13,$C122-1,L$9-1+1) + OFFSET('[1]TS2010-2022raw DB'!$H$13,$C122-1,L$9-1+2) + OFFSET('[1]TS2010-2022raw DB'!$H$13,$C122-1,L$9-1+3)+ OFFSET('[1]TS2010-2022raw DB'!$H$13,$C122-1,L$9-1+4)</f>
        <v>#VALUE!</v>
      </c>
      <c r="M122" t="e">
        <f ca="1">OFFSET('[1]TS2010-2022raw DB'!$H$13,$C122-1,M$9-1) + OFFSET('[1]TS2010-2022raw DB'!$H$13,$C122-1,M$9-1+1)</f>
        <v>#VALUE!</v>
      </c>
      <c r="N122" t="e">
        <f ca="1">OFFSET('[1]TS2010-2022raw DB'!$H$13,$C122-1,N$9-1) + OFFSET('[1]TS2010-2022raw DB'!$H$13,$C122-1,N$9-1+1)</f>
        <v>#VALUE!</v>
      </c>
      <c r="O122" t="e">
        <f ca="1">OFFSET('[1]TS2010-2022raw DB'!$H$13,$C122-1,O$9-1) + OFFSET('[1]TS2010-2022raw DB'!$H$13,$C122-1,O$9-1+1)</f>
        <v>#VALUE!</v>
      </c>
      <c r="P122" t="e">
        <f ca="1">+OFFSET('[1]TS2010-2022raw DB'!$H$13,$C122-1,P$9-1)+OFFSET('[1]TS2010-2022raw DB'!$H$13,$C122-1,P$9-1+1)+OFFSET('[1]TS2010-2022raw DB'!$H$13,$C122-1,P$9-1+2)</f>
        <v>#VALUE!</v>
      </c>
      <c r="Q122" t="e">
        <f ca="1">OFFSET('[1]TS2010-2022raw DB'!$H$13,$C122-1,Q$9-1)</f>
        <v>#VALUE!</v>
      </c>
      <c r="R122" t="e">
        <f t="shared" ca="1" si="60"/>
        <v>#VALUE!</v>
      </c>
      <c r="S122" t="e">
        <f t="shared" ca="1" si="61"/>
        <v>#VALUE!</v>
      </c>
      <c r="T122" t="e">
        <f t="shared" ca="1" si="62"/>
        <v>#VALUE!</v>
      </c>
      <c r="U122" t="e">
        <f ca="1" xml:space="preserve"> OFFSET('[1]TS2010-2022raw DB'!$H$13,$C122-1,U$9-1+4) + OFFSET('[1]TS2010-2022raw DB'!$H$13,$C122-1,U$9-1+5)+ OFFSET('[1]TS2010-2022raw DB'!$H$13,$C122-1,U$9-1+6) + OFFSET('[1]TS2010-2022raw DB'!$H$13,$C122-1,U$9-1+7)</f>
        <v>#VALUE!</v>
      </c>
    </row>
    <row r="123" spans="1:21" x14ac:dyDescent="0.3">
      <c r="A123">
        <v>8</v>
      </c>
      <c r="B123" t="e">
        <f ca="1">OFFSET('[1]TS2010-2022raw DB'!$B$13,$C123-1,0)</f>
        <v>#VALUE!</v>
      </c>
      <c r="C123" s="4" t="e">
        <f ca="1">IF(OFFSET('[1]TS2010-2022raw DB'!$F$12,C122+1,0),C122+2,C122+1)</f>
        <v>#VALUE!</v>
      </c>
      <c r="D123" s="21">
        <v>40963</v>
      </c>
      <c r="E123" t="e">
        <f ca="1">OFFSET('[1]TS2010-2022raw DB'!$A$13,$C123-1,0)</f>
        <v>#VALUE!</v>
      </c>
      <c r="G123" t="e">
        <f ca="1">OFFSET('[1]TS2010-2022raw DB'!$H$13,$C123-1,G$9-1)</f>
        <v>#VALUE!</v>
      </c>
      <c r="H123" t="e">
        <f ca="1">OFFSET('[1]TS2010-2022raw DB'!$H$13,$C123-1,H$9-1)</f>
        <v>#VALUE!</v>
      </c>
      <c r="I123" t="e">
        <f ca="1">OFFSET('[1]TS2010-2022raw DB'!$H$13,$C123-1,I$9-1)</f>
        <v>#VALUE!</v>
      </c>
      <c r="J123" t="e">
        <f ca="1">OFFSET('[1]TS2010-2022raw DB'!$H$13,$C123-1,J$9-1)</f>
        <v>#VALUE!</v>
      </c>
      <c r="K123" t="e">
        <f ca="1">OFFSET('[1]TS2010-2022raw DB'!$H$13,$C123-1,K$9-1)</f>
        <v>#VALUE!</v>
      </c>
      <c r="L123" t="e">
        <f ca="1">OFFSET('[1]TS2010-2022raw DB'!$H$13,$C123-1,L$9-1) + OFFSET('[1]TS2010-2022raw DB'!$H$13,$C123-1,L$9-1+1) + OFFSET('[1]TS2010-2022raw DB'!$H$13,$C123-1,L$9-1+2) + OFFSET('[1]TS2010-2022raw DB'!$H$13,$C123-1,L$9-1+3)+ OFFSET('[1]TS2010-2022raw DB'!$H$13,$C123-1,L$9-1+4)</f>
        <v>#VALUE!</v>
      </c>
      <c r="M123" t="e">
        <f ca="1">OFFSET('[1]TS2010-2022raw DB'!$H$13,$C123-1,M$9-1) + OFFSET('[1]TS2010-2022raw DB'!$H$13,$C123-1,M$9-1+1)</f>
        <v>#VALUE!</v>
      </c>
      <c r="N123" t="e">
        <f ca="1">OFFSET('[1]TS2010-2022raw DB'!$H$13,$C123-1,N$9-1) + OFFSET('[1]TS2010-2022raw DB'!$H$13,$C123-1,N$9-1+1)</f>
        <v>#VALUE!</v>
      </c>
      <c r="O123" t="e">
        <f ca="1">OFFSET('[1]TS2010-2022raw DB'!$H$13,$C123-1,O$9-1) + OFFSET('[1]TS2010-2022raw DB'!$H$13,$C123-1,O$9-1+1)</f>
        <v>#VALUE!</v>
      </c>
      <c r="P123" t="e">
        <f ca="1">+OFFSET('[1]TS2010-2022raw DB'!$H$13,$C123-1,P$9-1)+OFFSET('[1]TS2010-2022raw DB'!$H$13,$C123-1,P$9-1+1)+OFFSET('[1]TS2010-2022raw DB'!$H$13,$C123-1,P$9-1+2)</f>
        <v>#VALUE!</v>
      </c>
      <c r="Q123" t="e">
        <f ca="1">OFFSET('[1]TS2010-2022raw DB'!$H$13,$C123-1,Q$9-1)</f>
        <v>#VALUE!</v>
      </c>
      <c r="R123" t="e">
        <f t="shared" ca="1" si="60"/>
        <v>#VALUE!</v>
      </c>
      <c r="S123" t="e">
        <f t="shared" ca="1" si="61"/>
        <v>#VALUE!</v>
      </c>
      <c r="T123" t="e">
        <f t="shared" ca="1" si="62"/>
        <v>#VALUE!</v>
      </c>
      <c r="U123" t="e">
        <f ca="1" xml:space="preserve"> OFFSET('[1]TS2010-2022raw DB'!$H$13,$C123-1,U$9-1+4) + OFFSET('[1]TS2010-2022raw DB'!$H$13,$C123-1,U$9-1+5)+ OFFSET('[1]TS2010-2022raw DB'!$H$13,$C123-1,U$9-1+6) + OFFSET('[1]TS2010-2022raw DB'!$H$13,$C123-1,U$9-1+7)</f>
        <v>#VALUE!</v>
      </c>
    </row>
    <row r="124" spans="1:21" x14ac:dyDescent="0.3">
      <c r="A124">
        <v>9</v>
      </c>
      <c r="B124" t="e">
        <f ca="1">OFFSET('[1]TS2010-2022raw DB'!$B$13,$C124-1,0)</f>
        <v>#VALUE!</v>
      </c>
      <c r="C124" s="4" t="e">
        <f ca="1">IF(OFFSET('[1]TS2010-2022raw DB'!$F$12,C123+1,0),C123+2,C123+1)</f>
        <v>#VALUE!</v>
      </c>
      <c r="D124" s="21">
        <v>40970</v>
      </c>
      <c r="E124" t="e">
        <f ca="1">OFFSET('[1]TS2010-2022raw DB'!$A$13,$C124-1,0)</f>
        <v>#VALUE!</v>
      </c>
      <c r="G124" t="e">
        <f ca="1">OFFSET('[1]TS2010-2022raw DB'!$H$13,$C124-1,G$9-1)</f>
        <v>#VALUE!</v>
      </c>
      <c r="H124" t="e">
        <f ca="1">OFFSET('[1]TS2010-2022raw DB'!$H$13,$C124-1,H$9-1)</f>
        <v>#VALUE!</v>
      </c>
      <c r="I124" t="e">
        <f ca="1">OFFSET('[1]TS2010-2022raw DB'!$H$13,$C124-1,I$9-1)</f>
        <v>#VALUE!</v>
      </c>
      <c r="J124" t="e">
        <f ca="1">OFFSET('[1]TS2010-2022raw DB'!$H$13,$C124-1,J$9-1)</f>
        <v>#VALUE!</v>
      </c>
      <c r="K124" t="e">
        <f ca="1">OFFSET('[1]TS2010-2022raw DB'!$H$13,$C124-1,K$9-1)</f>
        <v>#VALUE!</v>
      </c>
      <c r="L124" t="e">
        <f ca="1">OFFSET('[1]TS2010-2022raw DB'!$H$13,$C124-1,L$9-1) + OFFSET('[1]TS2010-2022raw DB'!$H$13,$C124-1,L$9-1+1) + OFFSET('[1]TS2010-2022raw DB'!$H$13,$C124-1,L$9-1+2) + OFFSET('[1]TS2010-2022raw DB'!$H$13,$C124-1,L$9-1+3)+ OFFSET('[1]TS2010-2022raw DB'!$H$13,$C124-1,L$9-1+4)</f>
        <v>#VALUE!</v>
      </c>
      <c r="M124" t="e">
        <f ca="1">OFFSET('[1]TS2010-2022raw DB'!$H$13,$C124-1,M$9-1) + OFFSET('[1]TS2010-2022raw DB'!$H$13,$C124-1,M$9-1+1)</f>
        <v>#VALUE!</v>
      </c>
      <c r="N124" t="e">
        <f ca="1">OFFSET('[1]TS2010-2022raw DB'!$H$13,$C124-1,N$9-1) + OFFSET('[1]TS2010-2022raw DB'!$H$13,$C124-1,N$9-1+1)</f>
        <v>#VALUE!</v>
      </c>
      <c r="O124" t="e">
        <f ca="1">OFFSET('[1]TS2010-2022raw DB'!$H$13,$C124-1,O$9-1) + OFFSET('[1]TS2010-2022raw DB'!$H$13,$C124-1,O$9-1+1)</f>
        <v>#VALUE!</v>
      </c>
      <c r="P124" t="e">
        <f ca="1">+OFFSET('[1]TS2010-2022raw DB'!$H$13,$C124-1,P$9-1)+OFFSET('[1]TS2010-2022raw DB'!$H$13,$C124-1,P$9-1+1)+OFFSET('[1]TS2010-2022raw DB'!$H$13,$C124-1,P$9-1+2)</f>
        <v>#VALUE!</v>
      </c>
      <c r="Q124" t="e">
        <f ca="1">OFFSET('[1]TS2010-2022raw DB'!$H$13,$C124-1,Q$9-1)</f>
        <v>#VALUE!</v>
      </c>
      <c r="R124" t="e">
        <f t="shared" ca="1" si="60"/>
        <v>#VALUE!</v>
      </c>
      <c r="S124" t="e">
        <f t="shared" ca="1" si="61"/>
        <v>#VALUE!</v>
      </c>
      <c r="T124" t="e">
        <f t="shared" ca="1" si="62"/>
        <v>#VALUE!</v>
      </c>
      <c r="U124" t="e">
        <f ca="1" xml:space="preserve"> OFFSET('[1]TS2010-2022raw DB'!$H$13,$C124-1,U$9-1+4) + OFFSET('[1]TS2010-2022raw DB'!$H$13,$C124-1,U$9-1+5)+ OFFSET('[1]TS2010-2022raw DB'!$H$13,$C124-1,U$9-1+6) + OFFSET('[1]TS2010-2022raw DB'!$H$13,$C124-1,U$9-1+7)</f>
        <v>#VALUE!</v>
      </c>
    </row>
    <row r="125" spans="1:21" x14ac:dyDescent="0.3">
      <c r="A125">
        <v>10</v>
      </c>
      <c r="B125" t="e">
        <f ca="1">OFFSET('[1]TS2010-2022raw DB'!$B$13,$C125-1,0)</f>
        <v>#VALUE!</v>
      </c>
      <c r="C125" s="4" t="e">
        <f ca="1">IF(OFFSET('[1]TS2010-2022raw DB'!$F$12,C124+1,0),C124+2,C124+1)</f>
        <v>#VALUE!</v>
      </c>
      <c r="D125" s="21">
        <v>40977</v>
      </c>
      <c r="E125" t="e">
        <f ca="1">OFFSET('[1]TS2010-2022raw DB'!$A$13,$C125-1,0)</f>
        <v>#VALUE!</v>
      </c>
      <c r="G125" t="e">
        <f ca="1">OFFSET('[1]TS2010-2022raw DB'!$H$13,$C125-1,G$9-1)</f>
        <v>#VALUE!</v>
      </c>
      <c r="H125" t="e">
        <f ca="1">OFFSET('[1]TS2010-2022raw DB'!$H$13,$C125-1,H$9-1)</f>
        <v>#VALUE!</v>
      </c>
      <c r="I125" t="e">
        <f ca="1">OFFSET('[1]TS2010-2022raw DB'!$H$13,$C125-1,I$9-1)</f>
        <v>#VALUE!</v>
      </c>
      <c r="J125" t="e">
        <f ca="1">OFFSET('[1]TS2010-2022raw DB'!$H$13,$C125-1,J$9-1)</f>
        <v>#VALUE!</v>
      </c>
      <c r="K125" t="e">
        <f ca="1">OFFSET('[1]TS2010-2022raw DB'!$H$13,$C125-1,K$9-1)</f>
        <v>#VALUE!</v>
      </c>
      <c r="L125" t="e">
        <f ca="1">OFFSET('[1]TS2010-2022raw DB'!$H$13,$C125-1,L$9-1) + OFFSET('[1]TS2010-2022raw DB'!$H$13,$C125-1,L$9-1+1) + OFFSET('[1]TS2010-2022raw DB'!$H$13,$C125-1,L$9-1+2) + OFFSET('[1]TS2010-2022raw DB'!$H$13,$C125-1,L$9-1+3)+ OFFSET('[1]TS2010-2022raw DB'!$H$13,$C125-1,L$9-1+4)</f>
        <v>#VALUE!</v>
      </c>
      <c r="M125" t="e">
        <f ca="1">OFFSET('[1]TS2010-2022raw DB'!$H$13,$C125-1,M$9-1) + OFFSET('[1]TS2010-2022raw DB'!$H$13,$C125-1,M$9-1+1)</f>
        <v>#VALUE!</v>
      </c>
      <c r="N125" t="e">
        <f ca="1">OFFSET('[1]TS2010-2022raw DB'!$H$13,$C125-1,N$9-1) + OFFSET('[1]TS2010-2022raw DB'!$H$13,$C125-1,N$9-1+1)</f>
        <v>#VALUE!</v>
      </c>
      <c r="O125" t="e">
        <f ca="1">OFFSET('[1]TS2010-2022raw DB'!$H$13,$C125-1,O$9-1) + OFFSET('[1]TS2010-2022raw DB'!$H$13,$C125-1,O$9-1+1)</f>
        <v>#VALUE!</v>
      </c>
      <c r="P125" t="e">
        <f ca="1">+OFFSET('[1]TS2010-2022raw DB'!$H$13,$C125-1,P$9-1)+OFFSET('[1]TS2010-2022raw DB'!$H$13,$C125-1,P$9-1+1)+OFFSET('[1]TS2010-2022raw DB'!$H$13,$C125-1,P$9-1+2)</f>
        <v>#VALUE!</v>
      </c>
      <c r="Q125" t="e">
        <f ca="1">OFFSET('[1]TS2010-2022raw DB'!$H$13,$C125-1,Q$9-1)</f>
        <v>#VALUE!</v>
      </c>
      <c r="R125" t="e">
        <f t="shared" ca="1" si="60"/>
        <v>#VALUE!</v>
      </c>
      <c r="S125" t="e">
        <f t="shared" ca="1" si="61"/>
        <v>#VALUE!</v>
      </c>
      <c r="T125" t="e">
        <f t="shared" ca="1" si="62"/>
        <v>#VALUE!</v>
      </c>
      <c r="U125" t="e">
        <f ca="1" xml:space="preserve"> OFFSET('[1]TS2010-2022raw DB'!$H$13,$C125-1,U$9-1+4) + OFFSET('[1]TS2010-2022raw DB'!$H$13,$C125-1,U$9-1+5)+ OFFSET('[1]TS2010-2022raw DB'!$H$13,$C125-1,U$9-1+6) + OFFSET('[1]TS2010-2022raw DB'!$H$13,$C125-1,U$9-1+7)</f>
        <v>#VALUE!</v>
      </c>
    </row>
    <row r="126" spans="1:21" x14ac:dyDescent="0.3">
      <c r="A126">
        <v>11</v>
      </c>
      <c r="B126" t="e">
        <f ca="1">OFFSET('[1]TS2010-2022raw DB'!$B$13,$C126-1,0)</f>
        <v>#VALUE!</v>
      </c>
      <c r="C126" s="4" t="e">
        <f ca="1">IF(OFFSET('[1]TS2010-2022raw DB'!$F$12,C125+1,0),C125+2,C125+1)</f>
        <v>#VALUE!</v>
      </c>
      <c r="D126" s="21">
        <v>40984</v>
      </c>
      <c r="E126" t="e">
        <f ca="1">OFFSET('[1]TS2010-2022raw DB'!$A$13,$C126-1,0)</f>
        <v>#VALUE!</v>
      </c>
      <c r="G126" t="e">
        <f ca="1">OFFSET('[1]TS2010-2022raw DB'!$H$13,$C126-1,G$9-1)</f>
        <v>#VALUE!</v>
      </c>
      <c r="H126" t="e">
        <f ca="1">OFFSET('[1]TS2010-2022raw DB'!$H$13,$C126-1,H$9-1)</f>
        <v>#VALUE!</v>
      </c>
      <c r="I126" t="e">
        <f ca="1">OFFSET('[1]TS2010-2022raw DB'!$H$13,$C126-1,I$9-1)</f>
        <v>#VALUE!</v>
      </c>
      <c r="J126" t="e">
        <f ca="1">OFFSET('[1]TS2010-2022raw DB'!$H$13,$C126-1,J$9-1)</f>
        <v>#VALUE!</v>
      </c>
      <c r="K126" t="e">
        <f ca="1">OFFSET('[1]TS2010-2022raw DB'!$H$13,$C126-1,K$9-1)</f>
        <v>#VALUE!</v>
      </c>
      <c r="L126" t="e">
        <f ca="1">OFFSET('[1]TS2010-2022raw DB'!$H$13,$C126-1,L$9-1) + OFFSET('[1]TS2010-2022raw DB'!$H$13,$C126-1,L$9-1+1) + OFFSET('[1]TS2010-2022raw DB'!$H$13,$C126-1,L$9-1+2) + OFFSET('[1]TS2010-2022raw DB'!$H$13,$C126-1,L$9-1+3)+ OFFSET('[1]TS2010-2022raw DB'!$H$13,$C126-1,L$9-1+4)</f>
        <v>#VALUE!</v>
      </c>
      <c r="M126" t="e">
        <f ca="1">OFFSET('[1]TS2010-2022raw DB'!$H$13,$C126-1,M$9-1) + OFFSET('[1]TS2010-2022raw DB'!$H$13,$C126-1,M$9-1+1)</f>
        <v>#VALUE!</v>
      </c>
      <c r="N126" t="e">
        <f ca="1">OFFSET('[1]TS2010-2022raw DB'!$H$13,$C126-1,N$9-1) + OFFSET('[1]TS2010-2022raw DB'!$H$13,$C126-1,N$9-1+1)</f>
        <v>#VALUE!</v>
      </c>
      <c r="O126" t="e">
        <f ca="1">OFFSET('[1]TS2010-2022raw DB'!$H$13,$C126-1,O$9-1) + OFFSET('[1]TS2010-2022raw DB'!$H$13,$C126-1,O$9-1+1)</f>
        <v>#VALUE!</v>
      </c>
      <c r="P126" t="e">
        <f ca="1">+OFFSET('[1]TS2010-2022raw DB'!$H$13,$C126-1,P$9-1)+OFFSET('[1]TS2010-2022raw DB'!$H$13,$C126-1,P$9-1+1)+OFFSET('[1]TS2010-2022raw DB'!$H$13,$C126-1,P$9-1+2)</f>
        <v>#VALUE!</v>
      </c>
      <c r="Q126" t="e">
        <f ca="1">OFFSET('[1]TS2010-2022raw DB'!$H$13,$C126-1,Q$9-1)</f>
        <v>#VALUE!</v>
      </c>
      <c r="R126" t="e">
        <f t="shared" ca="1" si="60"/>
        <v>#VALUE!</v>
      </c>
      <c r="S126" t="e">
        <f t="shared" ca="1" si="61"/>
        <v>#VALUE!</v>
      </c>
      <c r="T126" t="e">
        <f t="shared" ca="1" si="62"/>
        <v>#VALUE!</v>
      </c>
      <c r="U126" t="e">
        <f ca="1" xml:space="preserve"> OFFSET('[1]TS2010-2022raw DB'!$H$13,$C126-1,U$9-1+4) + OFFSET('[1]TS2010-2022raw DB'!$H$13,$C126-1,U$9-1+5)+ OFFSET('[1]TS2010-2022raw DB'!$H$13,$C126-1,U$9-1+6) + OFFSET('[1]TS2010-2022raw DB'!$H$13,$C126-1,U$9-1+7)</f>
        <v>#VALUE!</v>
      </c>
    </row>
    <row r="127" spans="1:21" x14ac:dyDescent="0.3">
      <c r="A127">
        <v>12</v>
      </c>
      <c r="B127" t="e">
        <f ca="1">OFFSET('[1]TS2010-2022raw DB'!$B$13,$C127-1,0)</f>
        <v>#VALUE!</v>
      </c>
      <c r="C127" s="4" t="e">
        <f ca="1">IF(OFFSET('[1]TS2010-2022raw DB'!$F$12,C126+1,0),C126+2,C126+1)</f>
        <v>#VALUE!</v>
      </c>
      <c r="D127" s="21">
        <v>40991</v>
      </c>
      <c r="E127" t="e">
        <f ca="1">OFFSET('[1]TS2010-2022raw DB'!$A$13,$C127-1,0)</f>
        <v>#VALUE!</v>
      </c>
      <c r="G127" t="e">
        <f ca="1">OFFSET('[1]TS2010-2022raw DB'!$H$13,$C127-1,G$9-1)</f>
        <v>#VALUE!</v>
      </c>
      <c r="H127" t="e">
        <f ca="1">OFFSET('[1]TS2010-2022raw DB'!$H$13,$C127-1,H$9-1)</f>
        <v>#VALUE!</v>
      </c>
      <c r="I127" t="e">
        <f ca="1">OFFSET('[1]TS2010-2022raw DB'!$H$13,$C127-1,I$9-1)</f>
        <v>#VALUE!</v>
      </c>
      <c r="J127" t="e">
        <f ca="1">OFFSET('[1]TS2010-2022raw DB'!$H$13,$C127-1,J$9-1)</f>
        <v>#VALUE!</v>
      </c>
      <c r="K127" t="e">
        <f ca="1">OFFSET('[1]TS2010-2022raw DB'!$H$13,$C127-1,K$9-1)</f>
        <v>#VALUE!</v>
      </c>
      <c r="L127" t="e">
        <f ca="1">OFFSET('[1]TS2010-2022raw DB'!$H$13,$C127-1,L$9-1) + OFFSET('[1]TS2010-2022raw DB'!$H$13,$C127-1,L$9-1+1) + OFFSET('[1]TS2010-2022raw DB'!$H$13,$C127-1,L$9-1+2) + OFFSET('[1]TS2010-2022raw DB'!$H$13,$C127-1,L$9-1+3)+ OFFSET('[1]TS2010-2022raw DB'!$H$13,$C127-1,L$9-1+4)</f>
        <v>#VALUE!</v>
      </c>
      <c r="M127" t="e">
        <f ca="1">OFFSET('[1]TS2010-2022raw DB'!$H$13,$C127-1,M$9-1) + OFFSET('[1]TS2010-2022raw DB'!$H$13,$C127-1,M$9-1+1)</f>
        <v>#VALUE!</v>
      </c>
      <c r="N127" t="e">
        <f ca="1">OFFSET('[1]TS2010-2022raw DB'!$H$13,$C127-1,N$9-1) + OFFSET('[1]TS2010-2022raw DB'!$H$13,$C127-1,N$9-1+1)</f>
        <v>#VALUE!</v>
      </c>
      <c r="O127" t="e">
        <f ca="1">OFFSET('[1]TS2010-2022raw DB'!$H$13,$C127-1,O$9-1) + OFFSET('[1]TS2010-2022raw DB'!$H$13,$C127-1,O$9-1+1)</f>
        <v>#VALUE!</v>
      </c>
      <c r="P127" t="e">
        <f ca="1">+OFFSET('[1]TS2010-2022raw DB'!$H$13,$C127-1,P$9-1)+OFFSET('[1]TS2010-2022raw DB'!$H$13,$C127-1,P$9-1+1)+OFFSET('[1]TS2010-2022raw DB'!$H$13,$C127-1,P$9-1+2)</f>
        <v>#VALUE!</v>
      </c>
      <c r="Q127" t="e">
        <f ca="1">OFFSET('[1]TS2010-2022raw DB'!$H$13,$C127-1,Q$9-1)</f>
        <v>#VALUE!</v>
      </c>
      <c r="R127" t="e">
        <f t="shared" ca="1" si="60"/>
        <v>#VALUE!</v>
      </c>
      <c r="S127" t="e">
        <f t="shared" ca="1" si="61"/>
        <v>#VALUE!</v>
      </c>
      <c r="T127" t="e">
        <f t="shared" ca="1" si="62"/>
        <v>#VALUE!</v>
      </c>
      <c r="U127" t="e">
        <f ca="1" xml:space="preserve"> OFFSET('[1]TS2010-2022raw DB'!$H$13,$C127-1,U$9-1+4) + OFFSET('[1]TS2010-2022raw DB'!$H$13,$C127-1,U$9-1+5)+ OFFSET('[1]TS2010-2022raw DB'!$H$13,$C127-1,U$9-1+6) + OFFSET('[1]TS2010-2022raw DB'!$H$13,$C127-1,U$9-1+7)</f>
        <v>#VALUE!</v>
      </c>
    </row>
    <row r="128" spans="1:21" x14ac:dyDescent="0.3">
      <c r="A128">
        <v>13</v>
      </c>
      <c r="B128" t="e">
        <f ca="1">OFFSET('[1]TS2010-2022raw DB'!$B$13,$C128-1,0)</f>
        <v>#VALUE!</v>
      </c>
      <c r="C128" s="4" t="e">
        <f ca="1">IF(OFFSET('[1]TS2010-2022raw DB'!$F$12,C127+1,0),C127+2,C127+1)</f>
        <v>#VALUE!</v>
      </c>
      <c r="D128" s="21">
        <v>40998</v>
      </c>
      <c r="E128" t="e">
        <f ca="1">OFFSET('[1]TS2010-2022raw DB'!$A$13,$C128-1,0)</f>
        <v>#VALUE!</v>
      </c>
      <c r="G128" t="e">
        <f ca="1">OFFSET('[1]TS2010-2022raw DB'!$H$13,$C128-1,G$9-1)</f>
        <v>#VALUE!</v>
      </c>
      <c r="H128" t="e">
        <f ca="1">OFFSET('[1]TS2010-2022raw DB'!$H$13,$C128-1,H$9-1)</f>
        <v>#VALUE!</v>
      </c>
      <c r="I128" t="e">
        <f ca="1">OFFSET('[1]TS2010-2022raw DB'!$H$13,$C128-1,I$9-1)</f>
        <v>#VALUE!</v>
      </c>
      <c r="J128" t="e">
        <f ca="1">OFFSET('[1]TS2010-2022raw DB'!$H$13,$C128-1,J$9-1)</f>
        <v>#VALUE!</v>
      </c>
      <c r="K128" t="e">
        <f ca="1">OFFSET('[1]TS2010-2022raw DB'!$H$13,$C128-1,K$9-1)</f>
        <v>#VALUE!</v>
      </c>
      <c r="L128" t="e">
        <f ca="1">OFFSET('[1]TS2010-2022raw DB'!$H$13,$C128-1,L$9-1) + OFFSET('[1]TS2010-2022raw DB'!$H$13,$C128-1,L$9-1+1) + OFFSET('[1]TS2010-2022raw DB'!$H$13,$C128-1,L$9-1+2) + OFFSET('[1]TS2010-2022raw DB'!$H$13,$C128-1,L$9-1+3)+ OFFSET('[1]TS2010-2022raw DB'!$H$13,$C128-1,L$9-1+4)</f>
        <v>#VALUE!</v>
      </c>
      <c r="M128" t="e">
        <f ca="1">OFFSET('[1]TS2010-2022raw DB'!$H$13,$C128-1,M$9-1) + OFFSET('[1]TS2010-2022raw DB'!$H$13,$C128-1,M$9-1+1)</f>
        <v>#VALUE!</v>
      </c>
      <c r="N128" t="e">
        <f ca="1">OFFSET('[1]TS2010-2022raw DB'!$H$13,$C128-1,N$9-1) + OFFSET('[1]TS2010-2022raw DB'!$H$13,$C128-1,N$9-1+1)</f>
        <v>#VALUE!</v>
      </c>
      <c r="O128" t="e">
        <f ca="1">OFFSET('[1]TS2010-2022raw DB'!$H$13,$C128-1,O$9-1) + OFFSET('[1]TS2010-2022raw DB'!$H$13,$C128-1,O$9-1+1)</f>
        <v>#VALUE!</v>
      </c>
      <c r="P128" t="e">
        <f ca="1">+OFFSET('[1]TS2010-2022raw DB'!$H$13,$C128-1,P$9-1)+OFFSET('[1]TS2010-2022raw DB'!$H$13,$C128-1,P$9-1+1)+OFFSET('[1]TS2010-2022raw DB'!$H$13,$C128-1,P$9-1+2)</f>
        <v>#VALUE!</v>
      </c>
      <c r="Q128" t="e">
        <f ca="1">OFFSET('[1]TS2010-2022raw DB'!$H$13,$C128-1,Q$9-1)</f>
        <v>#VALUE!</v>
      </c>
      <c r="R128" t="e">
        <f t="shared" ca="1" si="60"/>
        <v>#VALUE!</v>
      </c>
      <c r="S128" t="e">
        <f t="shared" ca="1" si="61"/>
        <v>#VALUE!</v>
      </c>
      <c r="T128" t="e">
        <f t="shared" ca="1" si="62"/>
        <v>#VALUE!</v>
      </c>
      <c r="U128" t="e">
        <f ca="1" xml:space="preserve"> OFFSET('[1]TS2010-2022raw DB'!$H$13,$C128-1,U$9-1+4) + OFFSET('[1]TS2010-2022raw DB'!$H$13,$C128-1,U$9-1+5)+ OFFSET('[1]TS2010-2022raw DB'!$H$13,$C128-1,U$9-1+6) + OFFSET('[1]TS2010-2022raw DB'!$H$13,$C128-1,U$9-1+7)</f>
        <v>#VALUE!</v>
      </c>
    </row>
    <row r="129" spans="1:21" x14ac:dyDescent="0.3">
      <c r="A129">
        <v>14</v>
      </c>
      <c r="B129" t="e">
        <f ca="1">OFFSET('[1]TS2010-2022raw DB'!$B$13,$C129-1,0)</f>
        <v>#VALUE!</v>
      </c>
      <c r="C129" s="4" t="e">
        <f ca="1">IF(OFFSET('[1]TS2010-2022raw DB'!$F$12,C128+1,0),C128+2,C128+1)</f>
        <v>#VALUE!</v>
      </c>
      <c r="D129" s="21">
        <v>41005</v>
      </c>
      <c r="E129" t="e">
        <f ca="1">OFFSET('[1]TS2010-2022raw DB'!$A$13,$C129-1,0)</f>
        <v>#VALUE!</v>
      </c>
      <c r="G129" t="e">
        <f ca="1">OFFSET('[1]TS2010-2022raw DB'!$H$13,$C129-1,G$9-1)</f>
        <v>#VALUE!</v>
      </c>
      <c r="H129" t="e">
        <f ca="1">OFFSET('[1]TS2010-2022raw DB'!$H$13,$C129-1,H$9-1)</f>
        <v>#VALUE!</v>
      </c>
      <c r="I129" t="e">
        <f ca="1">OFFSET('[1]TS2010-2022raw DB'!$H$13,$C129-1,I$9-1)</f>
        <v>#VALUE!</v>
      </c>
      <c r="J129" t="e">
        <f ca="1">OFFSET('[1]TS2010-2022raw DB'!$H$13,$C129-1,J$9-1)</f>
        <v>#VALUE!</v>
      </c>
      <c r="K129" t="e">
        <f ca="1">OFFSET('[1]TS2010-2022raw DB'!$H$13,$C129-1,K$9-1)</f>
        <v>#VALUE!</v>
      </c>
      <c r="L129" t="e">
        <f ca="1">OFFSET('[1]TS2010-2022raw DB'!$H$13,$C129-1,L$9-1) + OFFSET('[1]TS2010-2022raw DB'!$H$13,$C129-1,L$9-1+1) + OFFSET('[1]TS2010-2022raw DB'!$H$13,$C129-1,L$9-1+2) + OFFSET('[1]TS2010-2022raw DB'!$H$13,$C129-1,L$9-1+3)+ OFFSET('[1]TS2010-2022raw DB'!$H$13,$C129-1,L$9-1+4)</f>
        <v>#VALUE!</v>
      </c>
      <c r="M129" t="e">
        <f ca="1">OFFSET('[1]TS2010-2022raw DB'!$H$13,$C129-1,M$9-1) + OFFSET('[1]TS2010-2022raw DB'!$H$13,$C129-1,M$9-1+1)</f>
        <v>#VALUE!</v>
      </c>
      <c r="N129" t="e">
        <f ca="1">OFFSET('[1]TS2010-2022raw DB'!$H$13,$C129-1,N$9-1) + OFFSET('[1]TS2010-2022raw DB'!$H$13,$C129-1,N$9-1+1)</f>
        <v>#VALUE!</v>
      </c>
      <c r="O129" t="e">
        <f ca="1">OFFSET('[1]TS2010-2022raw DB'!$H$13,$C129-1,O$9-1) + OFFSET('[1]TS2010-2022raw DB'!$H$13,$C129-1,O$9-1+1)</f>
        <v>#VALUE!</v>
      </c>
      <c r="P129" t="e">
        <f ca="1">+OFFSET('[1]TS2010-2022raw DB'!$H$13,$C129-1,P$9-1)+OFFSET('[1]TS2010-2022raw DB'!$H$13,$C129-1,P$9-1+1)+OFFSET('[1]TS2010-2022raw DB'!$H$13,$C129-1,P$9-1+2)</f>
        <v>#VALUE!</v>
      </c>
      <c r="Q129" t="e">
        <f ca="1">OFFSET('[1]TS2010-2022raw DB'!$H$13,$C129-1,Q$9-1)</f>
        <v>#VALUE!</v>
      </c>
      <c r="R129" t="e">
        <f t="shared" ca="1" si="60"/>
        <v>#VALUE!</v>
      </c>
      <c r="S129" t="e">
        <f t="shared" ca="1" si="61"/>
        <v>#VALUE!</v>
      </c>
      <c r="T129" t="e">
        <f t="shared" ca="1" si="62"/>
        <v>#VALUE!</v>
      </c>
      <c r="U129" t="e">
        <f ca="1" xml:space="preserve"> OFFSET('[1]TS2010-2022raw DB'!$H$13,$C129-1,U$9-1+4) + OFFSET('[1]TS2010-2022raw DB'!$H$13,$C129-1,U$9-1+5)+ OFFSET('[1]TS2010-2022raw DB'!$H$13,$C129-1,U$9-1+6) + OFFSET('[1]TS2010-2022raw DB'!$H$13,$C129-1,U$9-1+7)</f>
        <v>#VALUE!</v>
      </c>
    </row>
    <row r="130" spans="1:21" x14ac:dyDescent="0.3">
      <c r="A130">
        <v>15</v>
      </c>
      <c r="B130" t="e">
        <f ca="1">OFFSET('[1]TS2010-2022raw DB'!$B$13,$C130-1,0)</f>
        <v>#VALUE!</v>
      </c>
      <c r="C130" s="4" t="e">
        <f ca="1">IF(OFFSET('[1]TS2010-2022raw DB'!$F$12,C129+1,0),C129+2,C129+1)</f>
        <v>#VALUE!</v>
      </c>
      <c r="D130" s="21">
        <v>41012</v>
      </c>
      <c r="E130" t="e">
        <f ca="1">OFFSET('[1]TS2010-2022raw DB'!$A$13,$C130-1,0)</f>
        <v>#VALUE!</v>
      </c>
      <c r="G130" t="e">
        <f ca="1">OFFSET('[1]TS2010-2022raw DB'!$H$13,$C130-1,G$9-1)</f>
        <v>#VALUE!</v>
      </c>
      <c r="H130" t="e">
        <f ca="1">OFFSET('[1]TS2010-2022raw DB'!$H$13,$C130-1,H$9-1)</f>
        <v>#VALUE!</v>
      </c>
      <c r="I130" t="e">
        <f ca="1">OFFSET('[1]TS2010-2022raw DB'!$H$13,$C130-1,I$9-1)</f>
        <v>#VALUE!</v>
      </c>
      <c r="J130" t="e">
        <f ca="1">OFFSET('[1]TS2010-2022raw DB'!$H$13,$C130-1,J$9-1)</f>
        <v>#VALUE!</v>
      </c>
      <c r="K130" t="e">
        <f ca="1">OFFSET('[1]TS2010-2022raw DB'!$H$13,$C130-1,K$9-1)</f>
        <v>#VALUE!</v>
      </c>
      <c r="L130" t="e">
        <f ca="1">OFFSET('[1]TS2010-2022raw DB'!$H$13,$C130-1,L$9-1) + OFFSET('[1]TS2010-2022raw DB'!$H$13,$C130-1,L$9-1+1) + OFFSET('[1]TS2010-2022raw DB'!$H$13,$C130-1,L$9-1+2) + OFFSET('[1]TS2010-2022raw DB'!$H$13,$C130-1,L$9-1+3)+ OFFSET('[1]TS2010-2022raw DB'!$H$13,$C130-1,L$9-1+4)</f>
        <v>#VALUE!</v>
      </c>
      <c r="M130" t="e">
        <f ca="1">OFFSET('[1]TS2010-2022raw DB'!$H$13,$C130-1,M$9-1) + OFFSET('[1]TS2010-2022raw DB'!$H$13,$C130-1,M$9-1+1)</f>
        <v>#VALUE!</v>
      </c>
      <c r="N130" t="e">
        <f ca="1">OFFSET('[1]TS2010-2022raw DB'!$H$13,$C130-1,N$9-1) + OFFSET('[1]TS2010-2022raw DB'!$H$13,$C130-1,N$9-1+1)</f>
        <v>#VALUE!</v>
      </c>
      <c r="O130" t="e">
        <f ca="1">OFFSET('[1]TS2010-2022raw DB'!$H$13,$C130-1,O$9-1) + OFFSET('[1]TS2010-2022raw DB'!$H$13,$C130-1,O$9-1+1)</f>
        <v>#VALUE!</v>
      </c>
      <c r="P130" t="e">
        <f ca="1">+OFFSET('[1]TS2010-2022raw DB'!$H$13,$C130-1,P$9-1)+OFFSET('[1]TS2010-2022raw DB'!$H$13,$C130-1,P$9-1+1)+OFFSET('[1]TS2010-2022raw DB'!$H$13,$C130-1,P$9-1+2)</f>
        <v>#VALUE!</v>
      </c>
      <c r="Q130" t="e">
        <f ca="1">OFFSET('[1]TS2010-2022raw DB'!$H$13,$C130-1,Q$9-1)</f>
        <v>#VALUE!</v>
      </c>
      <c r="R130" t="e">
        <f t="shared" ca="1" si="60"/>
        <v>#VALUE!</v>
      </c>
      <c r="S130" t="e">
        <f t="shared" ca="1" si="61"/>
        <v>#VALUE!</v>
      </c>
      <c r="T130" t="e">
        <f t="shared" ca="1" si="62"/>
        <v>#VALUE!</v>
      </c>
      <c r="U130" t="e">
        <f ca="1" xml:space="preserve"> OFFSET('[1]TS2010-2022raw DB'!$H$13,$C130-1,U$9-1+4) + OFFSET('[1]TS2010-2022raw DB'!$H$13,$C130-1,U$9-1+5)+ OFFSET('[1]TS2010-2022raw DB'!$H$13,$C130-1,U$9-1+6) + OFFSET('[1]TS2010-2022raw DB'!$H$13,$C130-1,U$9-1+7)</f>
        <v>#VALUE!</v>
      </c>
    </row>
    <row r="131" spans="1:21" x14ac:dyDescent="0.3">
      <c r="A131">
        <v>16</v>
      </c>
      <c r="B131" t="e">
        <f ca="1">OFFSET('[1]TS2010-2022raw DB'!$B$13,$C131-1,0)</f>
        <v>#VALUE!</v>
      </c>
      <c r="C131" s="4" t="e">
        <f ca="1">IF(OFFSET('[1]TS2010-2022raw DB'!$F$12,C130+1,0),C130+2,C130+1)</f>
        <v>#VALUE!</v>
      </c>
      <c r="D131" s="21">
        <v>41019</v>
      </c>
      <c r="E131" t="e">
        <f ca="1">OFFSET('[1]TS2010-2022raw DB'!$A$13,$C131-1,0)</f>
        <v>#VALUE!</v>
      </c>
      <c r="G131" t="e">
        <f ca="1">OFFSET('[1]TS2010-2022raw DB'!$H$13,$C131-1,G$9-1)</f>
        <v>#VALUE!</v>
      </c>
      <c r="H131" t="e">
        <f ca="1">OFFSET('[1]TS2010-2022raw DB'!$H$13,$C131-1,H$9-1)</f>
        <v>#VALUE!</v>
      </c>
      <c r="I131" t="e">
        <f ca="1">OFFSET('[1]TS2010-2022raw DB'!$H$13,$C131-1,I$9-1)</f>
        <v>#VALUE!</v>
      </c>
      <c r="J131" t="e">
        <f ca="1">OFFSET('[1]TS2010-2022raw DB'!$H$13,$C131-1,J$9-1)</f>
        <v>#VALUE!</v>
      </c>
      <c r="K131" t="e">
        <f ca="1">OFFSET('[1]TS2010-2022raw DB'!$H$13,$C131-1,K$9-1)</f>
        <v>#VALUE!</v>
      </c>
      <c r="L131" t="e">
        <f ca="1">OFFSET('[1]TS2010-2022raw DB'!$H$13,$C131-1,L$9-1) + OFFSET('[1]TS2010-2022raw DB'!$H$13,$C131-1,L$9-1+1) + OFFSET('[1]TS2010-2022raw DB'!$H$13,$C131-1,L$9-1+2) + OFFSET('[1]TS2010-2022raw DB'!$H$13,$C131-1,L$9-1+3)+ OFFSET('[1]TS2010-2022raw DB'!$H$13,$C131-1,L$9-1+4)</f>
        <v>#VALUE!</v>
      </c>
      <c r="M131" t="e">
        <f ca="1">OFFSET('[1]TS2010-2022raw DB'!$H$13,$C131-1,M$9-1) + OFFSET('[1]TS2010-2022raw DB'!$H$13,$C131-1,M$9-1+1)</f>
        <v>#VALUE!</v>
      </c>
      <c r="N131" t="e">
        <f ca="1">OFFSET('[1]TS2010-2022raw DB'!$H$13,$C131-1,N$9-1) + OFFSET('[1]TS2010-2022raw DB'!$H$13,$C131-1,N$9-1+1)</f>
        <v>#VALUE!</v>
      </c>
      <c r="O131" t="e">
        <f ca="1">OFFSET('[1]TS2010-2022raw DB'!$H$13,$C131-1,O$9-1) + OFFSET('[1]TS2010-2022raw DB'!$H$13,$C131-1,O$9-1+1)</f>
        <v>#VALUE!</v>
      </c>
      <c r="P131" t="e">
        <f ca="1">+OFFSET('[1]TS2010-2022raw DB'!$H$13,$C131-1,P$9-1)+OFFSET('[1]TS2010-2022raw DB'!$H$13,$C131-1,P$9-1+1)+OFFSET('[1]TS2010-2022raw DB'!$H$13,$C131-1,P$9-1+2)</f>
        <v>#VALUE!</v>
      </c>
      <c r="Q131" t="e">
        <f ca="1">OFFSET('[1]TS2010-2022raw DB'!$H$13,$C131-1,Q$9-1)</f>
        <v>#VALUE!</v>
      </c>
      <c r="R131" t="e">
        <f t="shared" ca="1" si="60"/>
        <v>#VALUE!</v>
      </c>
      <c r="S131" t="e">
        <f t="shared" ca="1" si="61"/>
        <v>#VALUE!</v>
      </c>
      <c r="T131" t="e">
        <f t="shared" ca="1" si="62"/>
        <v>#VALUE!</v>
      </c>
      <c r="U131" t="e">
        <f ca="1" xml:space="preserve"> OFFSET('[1]TS2010-2022raw DB'!$H$13,$C131-1,U$9-1+4) + OFFSET('[1]TS2010-2022raw DB'!$H$13,$C131-1,U$9-1+5)+ OFFSET('[1]TS2010-2022raw DB'!$H$13,$C131-1,U$9-1+6) + OFFSET('[1]TS2010-2022raw DB'!$H$13,$C131-1,U$9-1+7)</f>
        <v>#VALUE!</v>
      </c>
    </row>
    <row r="132" spans="1:21" x14ac:dyDescent="0.3">
      <c r="A132">
        <v>17</v>
      </c>
      <c r="B132" t="e">
        <f ca="1">OFFSET('[1]TS2010-2022raw DB'!$B$13,$C132-1,0)</f>
        <v>#VALUE!</v>
      </c>
      <c r="C132" s="4" t="e">
        <f ca="1">IF(OFFSET('[1]TS2010-2022raw DB'!$F$12,C131+1,0),C131+2,C131+1)</f>
        <v>#VALUE!</v>
      </c>
      <c r="D132" s="21">
        <v>41026</v>
      </c>
      <c r="E132" t="e">
        <f ca="1">OFFSET('[1]TS2010-2022raw DB'!$A$13,$C132-1,0)</f>
        <v>#VALUE!</v>
      </c>
      <c r="G132" t="e">
        <f ca="1">OFFSET('[1]TS2010-2022raw DB'!$H$13,$C132-1,G$9-1)</f>
        <v>#VALUE!</v>
      </c>
      <c r="H132" t="e">
        <f ca="1">OFFSET('[1]TS2010-2022raw DB'!$H$13,$C132-1,H$9-1)</f>
        <v>#VALUE!</v>
      </c>
      <c r="I132" t="e">
        <f ca="1">OFFSET('[1]TS2010-2022raw DB'!$H$13,$C132-1,I$9-1)</f>
        <v>#VALUE!</v>
      </c>
      <c r="J132" t="e">
        <f ca="1">OFFSET('[1]TS2010-2022raw DB'!$H$13,$C132-1,J$9-1)</f>
        <v>#VALUE!</v>
      </c>
      <c r="K132" t="e">
        <f ca="1">OFFSET('[1]TS2010-2022raw DB'!$H$13,$C132-1,K$9-1)</f>
        <v>#VALUE!</v>
      </c>
      <c r="L132" t="e">
        <f ca="1">OFFSET('[1]TS2010-2022raw DB'!$H$13,$C132-1,L$9-1) + OFFSET('[1]TS2010-2022raw DB'!$H$13,$C132-1,L$9-1+1) + OFFSET('[1]TS2010-2022raw DB'!$H$13,$C132-1,L$9-1+2) + OFFSET('[1]TS2010-2022raw DB'!$H$13,$C132-1,L$9-1+3)+ OFFSET('[1]TS2010-2022raw DB'!$H$13,$C132-1,L$9-1+4)</f>
        <v>#VALUE!</v>
      </c>
      <c r="M132" t="e">
        <f ca="1">OFFSET('[1]TS2010-2022raw DB'!$H$13,$C132-1,M$9-1) + OFFSET('[1]TS2010-2022raw DB'!$H$13,$C132-1,M$9-1+1)</f>
        <v>#VALUE!</v>
      </c>
      <c r="N132" t="e">
        <f ca="1">OFFSET('[1]TS2010-2022raw DB'!$H$13,$C132-1,N$9-1) + OFFSET('[1]TS2010-2022raw DB'!$H$13,$C132-1,N$9-1+1)</f>
        <v>#VALUE!</v>
      </c>
      <c r="O132" t="e">
        <f ca="1">OFFSET('[1]TS2010-2022raw DB'!$H$13,$C132-1,O$9-1) + OFFSET('[1]TS2010-2022raw DB'!$H$13,$C132-1,O$9-1+1)</f>
        <v>#VALUE!</v>
      </c>
      <c r="P132" t="e">
        <f ca="1">+OFFSET('[1]TS2010-2022raw DB'!$H$13,$C132-1,P$9-1)+OFFSET('[1]TS2010-2022raw DB'!$H$13,$C132-1,P$9-1+1)+OFFSET('[1]TS2010-2022raw DB'!$H$13,$C132-1,P$9-1+2)</f>
        <v>#VALUE!</v>
      </c>
      <c r="Q132" t="e">
        <f ca="1">OFFSET('[1]TS2010-2022raw DB'!$H$13,$C132-1,Q$9-1)</f>
        <v>#VALUE!</v>
      </c>
      <c r="R132" t="e">
        <f t="shared" ca="1" si="60"/>
        <v>#VALUE!</v>
      </c>
      <c r="S132" t="e">
        <f t="shared" ca="1" si="61"/>
        <v>#VALUE!</v>
      </c>
      <c r="T132" t="e">
        <f t="shared" ca="1" si="62"/>
        <v>#VALUE!</v>
      </c>
      <c r="U132" t="e">
        <f ca="1" xml:space="preserve"> OFFSET('[1]TS2010-2022raw DB'!$H$13,$C132-1,U$9-1+4) + OFFSET('[1]TS2010-2022raw DB'!$H$13,$C132-1,U$9-1+5)+ OFFSET('[1]TS2010-2022raw DB'!$H$13,$C132-1,U$9-1+6) + OFFSET('[1]TS2010-2022raw DB'!$H$13,$C132-1,U$9-1+7)</f>
        <v>#VALUE!</v>
      </c>
    </row>
    <row r="133" spans="1:21" x14ac:dyDescent="0.3">
      <c r="A133">
        <v>18</v>
      </c>
      <c r="B133" t="e">
        <f ca="1">OFFSET('[1]TS2010-2022raw DB'!$B$13,$C133-1,0)</f>
        <v>#VALUE!</v>
      </c>
      <c r="C133" s="4" t="e">
        <f ca="1">IF(OFFSET('[1]TS2010-2022raw DB'!$F$12,C132+1,0),C132+2,C132+1)</f>
        <v>#VALUE!</v>
      </c>
      <c r="D133" s="21">
        <v>41033</v>
      </c>
      <c r="E133" t="e">
        <f ca="1">OFFSET('[1]TS2010-2022raw DB'!$A$13,$C133-1,0)</f>
        <v>#VALUE!</v>
      </c>
      <c r="G133" t="e">
        <f ca="1">OFFSET('[1]TS2010-2022raw DB'!$H$13,$C133-1,G$9-1)</f>
        <v>#VALUE!</v>
      </c>
      <c r="H133" t="e">
        <f ca="1">OFFSET('[1]TS2010-2022raw DB'!$H$13,$C133-1,H$9-1)</f>
        <v>#VALUE!</v>
      </c>
      <c r="I133" t="e">
        <f ca="1">OFFSET('[1]TS2010-2022raw DB'!$H$13,$C133-1,I$9-1)</f>
        <v>#VALUE!</v>
      </c>
      <c r="J133" t="e">
        <f ca="1">OFFSET('[1]TS2010-2022raw DB'!$H$13,$C133-1,J$9-1)</f>
        <v>#VALUE!</v>
      </c>
      <c r="K133" t="e">
        <f ca="1">OFFSET('[1]TS2010-2022raw DB'!$H$13,$C133-1,K$9-1)</f>
        <v>#VALUE!</v>
      </c>
      <c r="L133" t="e">
        <f ca="1">OFFSET('[1]TS2010-2022raw DB'!$H$13,$C133-1,L$9-1) + OFFSET('[1]TS2010-2022raw DB'!$H$13,$C133-1,L$9-1+1) + OFFSET('[1]TS2010-2022raw DB'!$H$13,$C133-1,L$9-1+2) + OFFSET('[1]TS2010-2022raw DB'!$H$13,$C133-1,L$9-1+3)+ OFFSET('[1]TS2010-2022raw DB'!$H$13,$C133-1,L$9-1+4)</f>
        <v>#VALUE!</v>
      </c>
      <c r="M133" t="e">
        <f ca="1">OFFSET('[1]TS2010-2022raw DB'!$H$13,$C133-1,M$9-1) + OFFSET('[1]TS2010-2022raw DB'!$H$13,$C133-1,M$9-1+1)</f>
        <v>#VALUE!</v>
      </c>
      <c r="N133" t="e">
        <f ca="1">OFFSET('[1]TS2010-2022raw DB'!$H$13,$C133-1,N$9-1) + OFFSET('[1]TS2010-2022raw DB'!$H$13,$C133-1,N$9-1+1)</f>
        <v>#VALUE!</v>
      </c>
      <c r="O133" t="e">
        <f ca="1">OFFSET('[1]TS2010-2022raw DB'!$H$13,$C133-1,O$9-1) + OFFSET('[1]TS2010-2022raw DB'!$H$13,$C133-1,O$9-1+1)</f>
        <v>#VALUE!</v>
      </c>
      <c r="P133" t="e">
        <f ca="1">+OFFSET('[1]TS2010-2022raw DB'!$H$13,$C133-1,P$9-1)+OFFSET('[1]TS2010-2022raw DB'!$H$13,$C133-1,P$9-1+1)+OFFSET('[1]TS2010-2022raw DB'!$H$13,$C133-1,P$9-1+2)</f>
        <v>#VALUE!</v>
      </c>
      <c r="Q133" t="e">
        <f ca="1">OFFSET('[1]TS2010-2022raw DB'!$H$13,$C133-1,Q$9-1)</f>
        <v>#VALUE!</v>
      </c>
      <c r="R133" t="e">
        <f t="shared" ca="1" si="60"/>
        <v>#VALUE!</v>
      </c>
      <c r="S133" t="e">
        <f t="shared" ca="1" si="61"/>
        <v>#VALUE!</v>
      </c>
      <c r="T133" t="e">
        <f t="shared" ca="1" si="62"/>
        <v>#VALUE!</v>
      </c>
      <c r="U133" t="e">
        <f ca="1" xml:space="preserve"> OFFSET('[1]TS2010-2022raw DB'!$H$13,$C133-1,U$9-1+4) + OFFSET('[1]TS2010-2022raw DB'!$H$13,$C133-1,U$9-1+5)+ OFFSET('[1]TS2010-2022raw DB'!$H$13,$C133-1,U$9-1+6) + OFFSET('[1]TS2010-2022raw DB'!$H$13,$C133-1,U$9-1+7)</f>
        <v>#VALUE!</v>
      </c>
    </row>
    <row r="134" spans="1:21" x14ac:dyDescent="0.3">
      <c r="A134">
        <v>19</v>
      </c>
      <c r="B134" t="e">
        <f ca="1">OFFSET('[1]TS2010-2022raw DB'!$B$13,$C134-1,0)</f>
        <v>#VALUE!</v>
      </c>
      <c r="C134" s="4" t="e">
        <f ca="1">IF(OFFSET('[1]TS2010-2022raw DB'!$F$12,C133+1,0),C133+2,C133+1)</f>
        <v>#VALUE!</v>
      </c>
      <c r="D134" s="21">
        <v>41040</v>
      </c>
      <c r="E134" t="e">
        <f ca="1">OFFSET('[1]TS2010-2022raw DB'!$A$13,$C134-1,0)</f>
        <v>#VALUE!</v>
      </c>
      <c r="G134" t="e">
        <f ca="1">OFFSET('[1]TS2010-2022raw DB'!$H$13,$C134-1,G$9-1)</f>
        <v>#VALUE!</v>
      </c>
      <c r="H134" t="e">
        <f ca="1">OFFSET('[1]TS2010-2022raw DB'!$H$13,$C134-1,H$9-1)</f>
        <v>#VALUE!</v>
      </c>
      <c r="I134" t="e">
        <f ca="1">OFFSET('[1]TS2010-2022raw DB'!$H$13,$C134-1,I$9-1)</f>
        <v>#VALUE!</v>
      </c>
      <c r="J134" t="e">
        <f ca="1">OFFSET('[1]TS2010-2022raw DB'!$H$13,$C134-1,J$9-1)</f>
        <v>#VALUE!</v>
      </c>
      <c r="K134" t="e">
        <f ca="1">OFFSET('[1]TS2010-2022raw DB'!$H$13,$C134-1,K$9-1)</f>
        <v>#VALUE!</v>
      </c>
      <c r="L134" t="e">
        <f ca="1">OFFSET('[1]TS2010-2022raw DB'!$H$13,$C134-1,L$9-1) + OFFSET('[1]TS2010-2022raw DB'!$H$13,$C134-1,L$9-1+1) + OFFSET('[1]TS2010-2022raw DB'!$H$13,$C134-1,L$9-1+2) + OFFSET('[1]TS2010-2022raw DB'!$H$13,$C134-1,L$9-1+3)+ OFFSET('[1]TS2010-2022raw DB'!$H$13,$C134-1,L$9-1+4)</f>
        <v>#VALUE!</v>
      </c>
      <c r="M134" t="e">
        <f ca="1">OFFSET('[1]TS2010-2022raw DB'!$H$13,$C134-1,M$9-1) + OFFSET('[1]TS2010-2022raw DB'!$H$13,$C134-1,M$9-1+1)</f>
        <v>#VALUE!</v>
      </c>
      <c r="N134" t="e">
        <f ca="1">OFFSET('[1]TS2010-2022raw DB'!$H$13,$C134-1,N$9-1) + OFFSET('[1]TS2010-2022raw DB'!$H$13,$C134-1,N$9-1+1)</f>
        <v>#VALUE!</v>
      </c>
      <c r="O134" t="e">
        <f ca="1">OFFSET('[1]TS2010-2022raw DB'!$H$13,$C134-1,O$9-1) + OFFSET('[1]TS2010-2022raw DB'!$H$13,$C134-1,O$9-1+1)</f>
        <v>#VALUE!</v>
      </c>
      <c r="P134" t="e">
        <f ca="1">+OFFSET('[1]TS2010-2022raw DB'!$H$13,$C134-1,P$9-1)+OFFSET('[1]TS2010-2022raw DB'!$H$13,$C134-1,P$9-1+1)+OFFSET('[1]TS2010-2022raw DB'!$H$13,$C134-1,P$9-1+2)</f>
        <v>#VALUE!</v>
      </c>
      <c r="Q134" t="e">
        <f ca="1">OFFSET('[1]TS2010-2022raw DB'!$H$13,$C134-1,Q$9-1)</f>
        <v>#VALUE!</v>
      </c>
      <c r="R134" t="e">
        <f t="shared" ca="1" si="60"/>
        <v>#VALUE!</v>
      </c>
      <c r="S134" t="e">
        <f t="shared" ca="1" si="61"/>
        <v>#VALUE!</v>
      </c>
      <c r="T134" t="e">
        <f t="shared" ca="1" si="62"/>
        <v>#VALUE!</v>
      </c>
      <c r="U134" t="e">
        <f ca="1" xml:space="preserve"> OFFSET('[1]TS2010-2022raw DB'!$H$13,$C134-1,U$9-1+4) + OFFSET('[1]TS2010-2022raw DB'!$H$13,$C134-1,U$9-1+5)+ OFFSET('[1]TS2010-2022raw DB'!$H$13,$C134-1,U$9-1+6) + OFFSET('[1]TS2010-2022raw DB'!$H$13,$C134-1,U$9-1+7)</f>
        <v>#VALUE!</v>
      </c>
    </row>
    <row r="135" spans="1:21" x14ac:dyDescent="0.3">
      <c r="A135">
        <v>20</v>
      </c>
      <c r="B135" t="e">
        <f ca="1">OFFSET('[1]TS2010-2022raw DB'!$B$13,$C135-1,0)</f>
        <v>#VALUE!</v>
      </c>
      <c r="C135" s="4" t="e">
        <f ca="1">IF(OFFSET('[1]TS2010-2022raw DB'!$F$12,C134+1,0),C134+2,C134+1)</f>
        <v>#VALUE!</v>
      </c>
      <c r="D135" s="21">
        <v>41047</v>
      </c>
      <c r="E135" t="e">
        <f ca="1">OFFSET('[1]TS2010-2022raw DB'!$A$13,$C135-1,0)</f>
        <v>#VALUE!</v>
      </c>
      <c r="G135" t="e">
        <f ca="1">OFFSET('[1]TS2010-2022raw DB'!$H$13,$C135-1,G$9-1)</f>
        <v>#VALUE!</v>
      </c>
      <c r="H135" t="e">
        <f ca="1">OFFSET('[1]TS2010-2022raw DB'!$H$13,$C135-1,H$9-1)</f>
        <v>#VALUE!</v>
      </c>
      <c r="I135" t="e">
        <f ca="1">OFFSET('[1]TS2010-2022raw DB'!$H$13,$C135-1,I$9-1)</f>
        <v>#VALUE!</v>
      </c>
      <c r="J135" t="e">
        <f ca="1">OFFSET('[1]TS2010-2022raw DB'!$H$13,$C135-1,J$9-1)</f>
        <v>#VALUE!</v>
      </c>
      <c r="K135" t="e">
        <f ca="1">OFFSET('[1]TS2010-2022raw DB'!$H$13,$C135-1,K$9-1)</f>
        <v>#VALUE!</v>
      </c>
      <c r="L135" t="e">
        <f ca="1">OFFSET('[1]TS2010-2022raw DB'!$H$13,$C135-1,L$9-1) + OFFSET('[1]TS2010-2022raw DB'!$H$13,$C135-1,L$9-1+1) + OFFSET('[1]TS2010-2022raw DB'!$H$13,$C135-1,L$9-1+2) + OFFSET('[1]TS2010-2022raw DB'!$H$13,$C135-1,L$9-1+3)+ OFFSET('[1]TS2010-2022raw DB'!$H$13,$C135-1,L$9-1+4)</f>
        <v>#VALUE!</v>
      </c>
      <c r="M135" t="e">
        <f ca="1">OFFSET('[1]TS2010-2022raw DB'!$H$13,$C135-1,M$9-1) + OFFSET('[1]TS2010-2022raw DB'!$H$13,$C135-1,M$9-1+1)</f>
        <v>#VALUE!</v>
      </c>
      <c r="N135" t="e">
        <f ca="1">OFFSET('[1]TS2010-2022raw DB'!$H$13,$C135-1,N$9-1) + OFFSET('[1]TS2010-2022raw DB'!$H$13,$C135-1,N$9-1+1)</f>
        <v>#VALUE!</v>
      </c>
      <c r="O135" t="e">
        <f ca="1">OFFSET('[1]TS2010-2022raw DB'!$H$13,$C135-1,O$9-1) + OFFSET('[1]TS2010-2022raw DB'!$H$13,$C135-1,O$9-1+1)</f>
        <v>#VALUE!</v>
      </c>
      <c r="P135" t="e">
        <f ca="1">+OFFSET('[1]TS2010-2022raw DB'!$H$13,$C135-1,P$9-1)+OFFSET('[1]TS2010-2022raw DB'!$H$13,$C135-1,P$9-1+1)+OFFSET('[1]TS2010-2022raw DB'!$H$13,$C135-1,P$9-1+2)</f>
        <v>#VALUE!</v>
      </c>
      <c r="Q135" t="e">
        <f ca="1">OFFSET('[1]TS2010-2022raw DB'!$H$13,$C135-1,Q$9-1)</f>
        <v>#VALUE!</v>
      </c>
      <c r="R135" t="e">
        <f t="shared" ca="1" si="60"/>
        <v>#VALUE!</v>
      </c>
      <c r="S135" t="e">
        <f t="shared" ca="1" si="61"/>
        <v>#VALUE!</v>
      </c>
      <c r="T135" t="e">
        <f t="shared" ca="1" si="62"/>
        <v>#VALUE!</v>
      </c>
      <c r="U135" t="e">
        <f ca="1" xml:space="preserve"> OFFSET('[1]TS2010-2022raw DB'!$H$13,$C135-1,U$9-1+4) + OFFSET('[1]TS2010-2022raw DB'!$H$13,$C135-1,U$9-1+5)+ OFFSET('[1]TS2010-2022raw DB'!$H$13,$C135-1,U$9-1+6) + OFFSET('[1]TS2010-2022raw DB'!$H$13,$C135-1,U$9-1+7)</f>
        <v>#VALUE!</v>
      </c>
    </row>
    <row r="136" spans="1:21" x14ac:dyDescent="0.3">
      <c r="A136">
        <v>21</v>
      </c>
      <c r="B136" t="e">
        <f ca="1">OFFSET('[1]TS2010-2022raw DB'!$B$13,$C136-1,0)</f>
        <v>#VALUE!</v>
      </c>
      <c r="C136" s="4" t="e">
        <f ca="1">IF(OFFSET('[1]TS2010-2022raw DB'!$F$12,C135+1,0),C135+2,C135+1)</f>
        <v>#VALUE!</v>
      </c>
      <c r="D136" s="21">
        <v>41054</v>
      </c>
      <c r="E136" t="e">
        <f ca="1">OFFSET('[1]TS2010-2022raw DB'!$A$13,$C136-1,0)</f>
        <v>#VALUE!</v>
      </c>
      <c r="G136" t="e">
        <f ca="1">OFFSET('[1]TS2010-2022raw DB'!$H$13,$C136-1,G$9-1)</f>
        <v>#VALUE!</v>
      </c>
      <c r="H136" t="e">
        <f ca="1">OFFSET('[1]TS2010-2022raw DB'!$H$13,$C136-1,H$9-1)</f>
        <v>#VALUE!</v>
      </c>
      <c r="I136" t="e">
        <f ca="1">OFFSET('[1]TS2010-2022raw DB'!$H$13,$C136-1,I$9-1)</f>
        <v>#VALUE!</v>
      </c>
      <c r="J136" t="e">
        <f ca="1">OFFSET('[1]TS2010-2022raw DB'!$H$13,$C136-1,J$9-1)</f>
        <v>#VALUE!</v>
      </c>
      <c r="K136" t="e">
        <f ca="1">OFFSET('[1]TS2010-2022raw DB'!$H$13,$C136-1,K$9-1)</f>
        <v>#VALUE!</v>
      </c>
      <c r="L136" t="e">
        <f ca="1">OFFSET('[1]TS2010-2022raw DB'!$H$13,$C136-1,L$9-1) + OFFSET('[1]TS2010-2022raw DB'!$H$13,$C136-1,L$9-1+1) + OFFSET('[1]TS2010-2022raw DB'!$H$13,$C136-1,L$9-1+2) + OFFSET('[1]TS2010-2022raw DB'!$H$13,$C136-1,L$9-1+3)+ OFFSET('[1]TS2010-2022raw DB'!$H$13,$C136-1,L$9-1+4)</f>
        <v>#VALUE!</v>
      </c>
      <c r="M136" t="e">
        <f ca="1">OFFSET('[1]TS2010-2022raw DB'!$H$13,$C136-1,M$9-1) + OFFSET('[1]TS2010-2022raw DB'!$H$13,$C136-1,M$9-1+1)</f>
        <v>#VALUE!</v>
      </c>
      <c r="N136" t="e">
        <f ca="1">OFFSET('[1]TS2010-2022raw DB'!$H$13,$C136-1,N$9-1) + OFFSET('[1]TS2010-2022raw DB'!$H$13,$C136-1,N$9-1+1)</f>
        <v>#VALUE!</v>
      </c>
      <c r="O136" t="e">
        <f ca="1">OFFSET('[1]TS2010-2022raw DB'!$H$13,$C136-1,O$9-1) + OFFSET('[1]TS2010-2022raw DB'!$H$13,$C136-1,O$9-1+1)</f>
        <v>#VALUE!</v>
      </c>
      <c r="P136" t="e">
        <f ca="1">+OFFSET('[1]TS2010-2022raw DB'!$H$13,$C136-1,P$9-1)+OFFSET('[1]TS2010-2022raw DB'!$H$13,$C136-1,P$9-1+1)+OFFSET('[1]TS2010-2022raw DB'!$H$13,$C136-1,P$9-1+2)</f>
        <v>#VALUE!</v>
      </c>
      <c r="Q136" t="e">
        <f ca="1">OFFSET('[1]TS2010-2022raw DB'!$H$13,$C136-1,Q$9-1)</f>
        <v>#VALUE!</v>
      </c>
      <c r="R136" t="e">
        <f t="shared" ca="1" si="60"/>
        <v>#VALUE!</v>
      </c>
      <c r="S136" t="e">
        <f t="shared" ca="1" si="61"/>
        <v>#VALUE!</v>
      </c>
      <c r="T136" t="e">
        <f t="shared" ca="1" si="62"/>
        <v>#VALUE!</v>
      </c>
      <c r="U136" t="e">
        <f ca="1" xml:space="preserve"> OFFSET('[1]TS2010-2022raw DB'!$H$13,$C136-1,U$9-1+4) + OFFSET('[1]TS2010-2022raw DB'!$H$13,$C136-1,U$9-1+5)+ OFFSET('[1]TS2010-2022raw DB'!$H$13,$C136-1,U$9-1+6) + OFFSET('[1]TS2010-2022raw DB'!$H$13,$C136-1,U$9-1+7)</f>
        <v>#VALUE!</v>
      </c>
    </row>
    <row r="137" spans="1:21" x14ac:dyDescent="0.3">
      <c r="A137">
        <v>22</v>
      </c>
      <c r="B137" t="e">
        <f ca="1">OFFSET('[1]TS2010-2022raw DB'!$B$13,$C137-1,0)</f>
        <v>#VALUE!</v>
      </c>
      <c r="C137" s="4" t="e">
        <f ca="1">IF(OFFSET('[1]TS2010-2022raw DB'!$F$12,C136+1,0),C136+2,C136+1)</f>
        <v>#VALUE!</v>
      </c>
      <c r="D137" s="21">
        <v>41061</v>
      </c>
      <c r="E137" t="e">
        <f ca="1">OFFSET('[1]TS2010-2022raw DB'!$A$13,$C137-1,0)</f>
        <v>#VALUE!</v>
      </c>
      <c r="G137" t="e">
        <f ca="1">OFFSET('[1]TS2010-2022raw DB'!$H$13,$C137-1,G$9-1)</f>
        <v>#VALUE!</v>
      </c>
      <c r="H137" t="e">
        <f ca="1">OFFSET('[1]TS2010-2022raw DB'!$H$13,$C137-1,H$9-1)</f>
        <v>#VALUE!</v>
      </c>
      <c r="I137" t="e">
        <f ca="1">OFFSET('[1]TS2010-2022raw DB'!$H$13,$C137-1,I$9-1)</f>
        <v>#VALUE!</v>
      </c>
      <c r="J137" t="e">
        <f ca="1">OFFSET('[1]TS2010-2022raw DB'!$H$13,$C137-1,J$9-1)</f>
        <v>#VALUE!</v>
      </c>
      <c r="K137" t="e">
        <f ca="1">OFFSET('[1]TS2010-2022raw DB'!$H$13,$C137-1,K$9-1)</f>
        <v>#VALUE!</v>
      </c>
      <c r="L137" t="e">
        <f ca="1">OFFSET('[1]TS2010-2022raw DB'!$H$13,$C137-1,L$9-1) + OFFSET('[1]TS2010-2022raw DB'!$H$13,$C137-1,L$9-1+1) + OFFSET('[1]TS2010-2022raw DB'!$H$13,$C137-1,L$9-1+2) + OFFSET('[1]TS2010-2022raw DB'!$H$13,$C137-1,L$9-1+3)+ OFFSET('[1]TS2010-2022raw DB'!$H$13,$C137-1,L$9-1+4)</f>
        <v>#VALUE!</v>
      </c>
      <c r="M137" t="e">
        <f ca="1">OFFSET('[1]TS2010-2022raw DB'!$H$13,$C137-1,M$9-1) + OFFSET('[1]TS2010-2022raw DB'!$H$13,$C137-1,M$9-1+1)</f>
        <v>#VALUE!</v>
      </c>
      <c r="N137" t="e">
        <f ca="1">OFFSET('[1]TS2010-2022raw DB'!$H$13,$C137-1,N$9-1) + OFFSET('[1]TS2010-2022raw DB'!$H$13,$C137-1,N$9-1+1)</f>
        <v>#VALUE!</v>
      </c>
      <c r="O137" t="e">
        <f ca="1">OFFSET('[1]TS2010-2022raw DB'!$H$13,$C137-1,O$9-1) + OFFSET('[1]TS2010-2022raw DB'!$H$13,$C137-1,O$9-1+1)</f>
        <v>#VALUE!</v>
      </c>
      <c r="P137" t="e">
        <f ca="1">+OFFSET('[1]TS2010-2022raw DB'!$H$13,$C137-1,P$9-1)+OFFSET('[1]TS2010-2022raw DB'!$H$13,$C137-1,P$9-1+1)+OFFSET('[1]TS2010-2022raw DB'!$H$13,$C137-1,P$9-1+2)</f>
        <v>#VALUE!</v>
      </c>
      <c r="Q137" t="e">
        <f ca="1">OFFSET('[1]TS2010-2022raw DB'!$H$13,$C137-1,Q$9-1)</f>
        <v>#VALUE!</v>
      </c>
      <c r="R137" t="e">
        <f t="shared" ca="1" si="60"/>
        <v>#VALUE!</v>
      </c>
      <c r="S137" t="e">
        <f t="shared" ca="1" si="61"/>
        <v>#VALUE!</v>
      </c>
      <c r="T137" t="e">
        <f t="shared" ca="1" si="62"/>
        <v>#VALUE!</v>
      </c>
      <c r="U137" t="e">
        <f ca="1" xml:space="preserve"> OFFSET('[1]TS2010-2022raw DB'!$H$13,$C137-1,U$9-1+4) + OFFSET('[1]TS2010-2022raw DB'!$H$13,$C137-1,U$9-1+5)+ OFFSET('[1]TS2010-2022raw DB'!$H$13,$C137-1,U$9-1+6) + OFFSET('[1]TS2010-2022raw DB'!$H$13,$C137-1,U$9-1+7)</f>
        <v>#VALUE!</v>
      </c>
    </row>
    <row r="138" spans="1:21" x14ac:dyDescent="0.3">
      <c r="A138">
        <v>23</v>
      </c>
      <c r="B138" t="e">
        <f ca="1">OFFSET('[1]TS2010-2022raw DB'!$B$13,$C138-1,0)</f>
        <v>#VALUE!</v>
      </c>
      <c r="C138" s="4" t="e">
        <f ca="1">IF(OFFSET('[1]TS2010-2022raw DB'!$F$12,C137+1,0),C137+2,C137+1)</f>
        <v>#VALUE!</v>
      </c>
      <c r="D138" s="21">
        <v>41068</v>
      </c>
      <c r="E138" t="e">
        <f ca="1">OFFSET('[1]TS2010-2022raw DB'!$A$13,$C138-1,0)</f>
        <v>#VALUE!</v>
      </c>
      <c r="G138" t="e">
        <f ca="1">OFFSET('[1]TS2010-2022raw DB'!$H$13,$C138-1,G$9-1)</f>
        <v>#VALUE!</v>
      </c>
      <c r="H138" t="e">
        <f ca="1">OFFSET('[1]TS2010-2022raw DB'!$H$13,$C138-1,H$9-1)</f>
        <v>#VALUE!</v>
      </c>
      <c r="I138" t="e">
        <f ca="1">OFFSET('[1]TS2010-2022raw DB'!$H$13,$C138-1,I$9-1)</f>
        <v>#VALUE!</v>
      </c>
      <c r="J138" t="e">
        <f ca="1">OFFSET('[1]TS2010-2022raw DB'!$H$13,$C138-1,J$9-1)</f>
        <v>#VALUE!</v>
      </c>
      <c r="K138" t="e">
        <f ca="1">OFFSET('[1]TS2010-2022raw DB'!$H$13,$C138-1,K$9-1)</f>
        <v>#VALUE!</v>
      </c>
      <c r="L138" t="e">
        <f ca="1">OFFSET('[1]TS2010-2022raw DB'!$H$13,$C138-1,L$9-1) + OFFSET('[1]TS2010-2022raw DB'!$H$13,$C138-1,L$9-1+1) + OFFSET('[1]TS2010-2022raw DB'!$H$13,$C138-1,L$9-1+2) + OFFSET('[1]TS2010-2022raw DB'!$H$13,$C138-1,L$9-1+3)+ OFFSET('[1]TS2010-2022raw DB'!$H$13,$C138-1,L$9-1+4)</f>
        <v>#VALUE!</v>
      </c>
      <c r="M138" t="e">
        <f ca="1">OFFSET('[1]TS2010-2022raw DB'!$H$13,$C138-1,M$9-1) + OFFSET('[1]TS2010-2022raw DB'!$H$13,$C138-1,M$9-1+1)</f>
        <v>#VALUE!</v>
      </c>
      <c r="N138" t="e">
        <f ca="1">OFFSET('[1]TS2010-2022raw DB'!$H$13,$C138-1,N$9-1) + OFFSET('[1]TS2010-2022raw DB'!$H$13,$C138-1,N$9-1+1)</f>
        <v>#VALUE!</v>
      </c>
      <c r="O138" t="e">
        <f ca="1">OFFSET('[1]TS2010-2022raw DB'!$H$13,$C138-1,O$9-1) + OFFSET('[1]TS2010-2022raw DB'!$H$13,$C138-1,O$9-1+1)</f>
        <v>#VALUE!</v>
      </c>
      <c r="P138" t="e">
        <f ca="1">+OFFSET('[1]TS2010-2022raw DB'!$H$13,$C138-1,P$9-1)+OFFSET('[1]TS2010-2022raw DB'!$H$13,$C138-1,P$9-1+1)+OFFSET('[1]TS2010-2022raw DB'!$H$13,$C138-1,P$9-1+2)</f>
        <v>#VALUE!</v>
      </c>
      <c r="Q138" t="e">
        <f ca="1">OFFSET('[1]TS2010-2022raw DB'!$H$13,$C138-1,Q$9-1)</f>
        <v>#VALUE!</v>
      </c>
      <c r="R138" t="e">
        <f t="shared" ca="1" si="60"/>
        <v>#VALUE!</v>
      </c>
      <c r="S138" t="e">
        <f t="shared" ca="1" si="61"/>
        <v>#VALUE!</v>
      </c>
      <c r="T138" t="e">
        <f t="shared" ca="1" si="62"/>
        <v>#VALUE!</v>
      </c>
      <c r="U138" t="e">
        <f ca="1" xml:space="preserve"> OFFSET('[1]TS2010-2022raw DB'!$H$13,$C138-1,U$9-1+4) + OFFSET('[1]TS2010-2022raw DB'!$H$13,$C138-1,U$9-1+5)+ OFFSET('[1]TS2010-2022raw DB'!$H$13,$C138-1,U$9-1+6) + OFFSET('[1]TS2010-2022raw DB'!$H$13,$C138-1,U$9-1+7)</f>
        <v>#VALUE!</v>
      </c>
    </row>
    <row r="139" spans="1:21" x14ac:dyDescent="0.3">
      <c r="A139">
        <v>24</v>
      </c>
      <c r="B139" t="e">
        <f ca="1">OFFSET('[1]TS2010-2022raw DB'!$B$13,$C139-1,0)</f>
        <v>#VALUE!</v>
      </c>
      <c r="C139" s="4" t="e">
        <f ca="1">IF(OFFSET('[1]TS2010-2022raw DB'!$F$12,C138+1,0),C138+2,C138+1)</f>
        <v>#VALUE!</v>
      </c>
      <c r="D139" s="21">
        <v>41075</v>
      </c>
      <c r="E139" t="e">
        <f ca="1">OFFSET('[1]TS2010-2022raw DB'!$A$13,$C139-1,0)</f>
        <v>#VALUE!</v>
      </c>
      <c r="G139" t="e">
        <f ca="1">OFFSET('[1]TS2010-2022raw DB'!$H$13,$C139-1,G$9-1)</f>
        <v>#VALUE!</v>
      </c>
      <c r="H139" t="e">
        <f ca="1">OFFSET('[1]TS2010-2022raw DB'!$H$13,$C139-1,H$9-1)</f>
        <v>#VALUE!</v>
      </c>
      <c r="I139" t="e">
        <f ca="1">OFFSET('[1]TS2010-2022raw DB'!$H$13,$C139-1,I$9-1)</f>
        <v>#VALUE!</v>
      </c>
      <c r="J139" t="e">
        <f ca="1">OFFSET('[1]TS2010-2022raw DB'!$H$13,$C139-1,J$9-1)</f>
        <v>#VALUE!</v>
      </c>
      <c r="K139" t="e">
        <f ca="1">OFFSET('[1]TS2010-2022raw DB'!$H$13,$C139-1,K$9-1)</f>
        <v>#VALUE!</v>
      </c>
      <c r="L139" t="e">
        <f ca="1">OFFSET('[1]TS2010-2022raw DB'!$H$13,$C139-1,L$9-1) + OFFSET('[1]TS2010-2022raw DB'!$H$13,$C139-1,L$9-1+1) + OFFSET('[1]TS2010-2022raw DB'!$H$13,$C139-1,L$9-1+2) + OFFSET('[1]TS2010-2022raw DB'!$H$13,$C139-1,L$9-1+3)+ OFFSET('[1]TS2010-2022raw DB'!$H$13,$C139-1,L$9-1+4)</f>
        <v>#VALUE!</v>
      </c>
      <c r="M139" t="e">
        <f ca="1">OFFSET('[1]TS2010-2022raw DB'!$H$13,$C139-1,M$9-1) + OFFSET('[1]TS2010-2022raw DB'!$H$13,$C139-1,M$9-1+1)</f>
        <v>#VALUE!</v>
      </c>
      <c r="N139" t="e">
        <f ca="1">OFFSET('[1]TS2010-2022raw DB'!$H$13,$C139-1,N$9-1) + OFFSET('[1]TS2010-2022raw DB'!$H$13,$C139-1,N$9-1+1)</f>
        <v>#VALUE!</v>
      </c>
      <c r="O139" t="e">
        <f ca="1">OFFSET('[1]TS2010-2022raw DB'!$H$13,$C139-1,O$9-1) + OFFSET('[1]TS2010-2022raw DB'!$H$13,$C139-1,O$9-1+1)</f>
        <v>#VALUE!</v>
      </c>
      <c r="P139" t="e">
        <f ca="1">+OFFSET('[1]TS2010-2022raw DB'!$H$13,$C139-1,P$9-1)+OFFSET('[1]TS2010-2022raw DB'!$H$13,$C139-1,P$9-1+1)+OFFSET('[1]TS2010-2022raw DB'!$H$13,$C139-1,P$9-1+2)</f>
        <v>#VALUE!</v>
      </c>
      <c r="Q139" t="e">
        <f ca="1">OFFSET('[1]TS2010-2022raw DB'!$H$13,$C139-1,Q$9-1)</f>
        <v>#VALUE!</v>
      </c>
      <c r="R139" t="e">
        <f t="shared" ca="1" si="60"/>
        <v>#VALUE!</v>
      </c>
      <c r="S139" t="e">
        <f t="shared" ca="1" si="61"/>
        <v>#VALUE!</v>
      </c>
      <c r="T139" t="e">
        <f t="shared" ca="1" si="62"/>
        <v>#VALUE!</v>
      </c>
      <c r="U139" t="e">
        <f ca="1" xml:space="preserve"> OFFSET('[1]TS2010-2022raw DB'!$H$13,$C139-1,U$9-1+4) + OFFSET('[1]TS2010-2022raw DB'!$H$13,$C139-1,U$9-1+5)+ OFFSET('[1]TS2010-2022raw DB'!$H$13,$C139-1,U$9-1+6) + OFFSET('[1]TS2010-2022raw DB'!$H$13,$C139-1,U$9-1+7)</f>
        <v>#VALUE!</v>
      </c>
    </row>
    <row r="140" spans="1:21" x14ac:dyDescent="0.3">
      <c r="A140">
        <v>25</v>
      </c>
      <c r="B140" t="e">
        <f ca="1">OFFSET('[1]TS2010-2022raw DB'!$B$13,$C140-1,0)</f>
        <v>#VALUE!</v>
      </c>
      <c r="C140" s="4" t="e">
        <f ca="1">IF(OFFSET('[1]TS2010-2022raw DB'!$F$12,C139+1,0),C139+2,C139+1)</f>
        <v>#VALUE!</v>
      </c>
      <c r="D140" s="21">
        <v>41082</v>
      </c>
      <c r="E140" t="e">
        <f ca="1">OFFSET('[1]TS2010-2022raw DB'!$A$13,$C140-1,0)</f>
        <v>#VALUE!</v>
      </c>
      <c r="G140" t="e">
        <f ca="1">OFFSET('[1]TS2010-2022raw DB'!$H$13,$C140-1,G$9-1)</f>
        <v>#VALUE!</v>
      </c>
      <c r="H140" t="e">
        <f ca="1">OFFSET('[1]TS2010-2022raw DB'!$H$13,$C140-1,H$9-1)</f>
        <v>#VALUE!</v>
      </c>
      <c r="I140" t="e">
        <f ca="1">OFFSET('[1]TS2010-2022raw DB'!$H$13,$C140-1,I$9-1)</f>
        <v>#VALUE!</v>
      </c>
      <c r="J140" t="e">
        <f ca="1">OFFSET('[1]TS2010-2022raw DB'!$H$13,$C140-1,J$9-1)</f>
        <v>#VALUE!</v>
      </c>
      <c r="K140" t="e">
        <f ca="1">OFFSET('[1]TS2010-2022raw DB'!$H$13,$C140-1,K$9-1)</f>
        <v>#VALUE!</v>
      </c>
      <c r="L140" t="e">
        <f ca="1">OFFSET('[1]TS2010-2022raw DB'!$H$13,$C140-1,L$9-1) + OFFSET('[1]TS2010-2022raw DB'!$H$13,$C140-1,L$9-1+1) + OFFSET('[1]TS2010-2022raw DB'!$H$13,$C140-1,L$9-1+2) + OFFSET('[1]TS2010-2022raw DB'!$H$13,$C140-1,L$9-1+3)+ OFFSET('[1]TS2010-2022raw DB'!$H$13,$C140-1,L$9-1+4)</f>
        <v>#VALUE!</v>
      </c>
      <c r="M140" t="e">
        <f ca="1">OFFSET('[1]TS2010-2022raw DB'!$H$13,$C140-1,M$9-1) + OFFSET('[1]TS2010-2022raw DB'!$H$13,$C140-1,M$9-1+1)</f>
        <v>#VALUE!</v>
      </c>
      <c r="N140" t="e">
        <f ca="1">OFFSET('[1]TS2010-2022raw DB'!$H$13,$C140-1,N$9-1) + OFFSET('[1]TS2010-2022raw DB'!$H$13,$C140-1,N$9-1+1)</f>
        <v>#VALUE!</v>
      </c>
      <c r="O140" t="e">
        <f ca="1">OFFSET('[1]TS2010-2022raw DB'!$H$13,$C140-1,O$9-1) + OFFSET('[1]TS2010-2022raw DB'!$H$13,$C140-1,O$9-1+1)</f>
        <v>#VALUE!</v>
      </c>
      <c r="P140" t="e">
        <f ca="1">+OFFSET('[1]TS2010-2022raw DB'!$H$13,$C140-1,P$9-1)+OFFSET('[1]TS2010-2022raw DB'!$H$13,$C140-1,P$9-1+1)+OFFSET('[1]TS2010-2022raw DB'!$H$13,$C140-1,P$9-1+2)</f>
        <v>#VALUE!</v>
      </c>
      <c r="Q140" t="e">
        <f ca="1">OFFSET('[1]TS2010-2022raw DB'!$H$13,$C140-1,Q$9-1)</f>
        <v>#VALUE!</v>
      </c>
      <c r="R140" t="e">
        <f t="shared" ref="R140:R203" ca="1" si="63">G140+H140+I140</f>
        <v>#VALUE!</v>
      </c>
      <c r="S140" t="e">
        <f t="shared" ref="S140:S203" ca="1" si="64">J140+K140</f>
        <v>#VALUE!</v>
      </c>
      <c r="T140" t="e">
        <f t="shared" ref="T140:T203" ca="1" si="65">SUM(G140:J140)</f>
        <v>#VALUE!</v>
      </c>
      <c r="U140" t="e">
        <f ca="1" xml:space="preserve"> OFFSET('[1]TS2010-2022raw DB'!$H$13,$C140-1,U$9-1+4) + OFFSET('[1]TS2010-2022raw DB'!$H$13,$C140-1,U$9-1+5)+ OFFSET('[1]TS2010-2022raw DB'!$H$13,$C140-1,U$9-1+6) + OFFSET('[1]TS2010-2022raw DB'!$H$13,$C140-1,U$9-1+7)</f>
        <v>#VALUE!</v>
      </c>
    </row>
    <row r="141" spans="1:21" x14ac:dyDescent="0.3">
      <c r="A141">
        <v>26</v>
      </c>
      <c r="B141" t="e">
        <f ca="1">OFFSET('[1]TS2010-2022raw DB'!$B$13,$C141-1,0)</f>
        <v>#VALUE!</v>
      </c>
      <c r="C141" s="4" t="e">
        <f ca="1">IF(OFFSET('[1]TS2010-2022raw DB'!$F$12,C140+1,0),C140+2,C140+1)</f>
        <v>#VALUE!</v>
      </c>
      <c r="D141" s="21">
        <v>41089</v>
      </c>
      <c r="E141" t="e">
        <f ca="1">OFFSET('[1]TS2010-2022raw DB'!$A$13,$C141-1,0)</f>
        <v>#VALUE!</v>
      </c>
      <c r="G141" t="e">
        <f ca="1">OFFSET('[1]TS2010-2022raw DB'!$H$13,$C141-1,G$9-1)</f>
        <v>#VALUE!</v>
      </c>
      <c r="H141" t="e">
        <f ca="1">OFFSET('[1]TS2010-2022raw DB'!$H$13,$C141-1,H$9-1)</f>
        <v>#VALUE!</v>
      </c>
      <c r="I141" t="e">
        <f ca="1">OFFSET('[1]TS2010-2022raw DB'!$H$13,$C141-1,I$9-1)</f>
        <v>#VALUE!</v>
      </c>
      <c r="J141" t="e">
        <f ca="1">OFFSET('[1]TS2010-2022raw DB'!$H$13,$C141-1,J$9-1)</f>
        <v>#VALUE!</v>
      </c>
      <c r="K141" t="e">
        <f ca="1">OFFSET('[1]TS2010-2022raw DB'!$H$13,$C141-1,K$9-1)</f>
        <v>#VALUE!</v>
      </c>
      <c r="L141" t="e">
        <f ca="1">OFFSET('[1]TS2010-2022raw DB'!$H$13,$C141-1,L$9-1) + OFFSET('[1]TS2010-2022raw DB'!$H$13,$C141-1,L$9-1+1) + OFFSET('[1]TS2010-2022raw DB'!$H$13,$C141-1,L$9-1+2) + OFFSET('[1]TS2010-2022raw DB'!$H$13,$C141-1,L$9-1+3)+ OFFSET('[1]TS2010-2022raw DB'!$H$13,$C141-1,L$9-1+4)</f>
        <v>#VALUE!</v>
      </c>
      <c r="M141" t="e">
        <f ca="1">OFFSET('[1]TS2010-2022raw DB'!$H$13,$C141-1,M$9-1) + OFFSET('[1]TS2010-2022raw DB'!$H$13,$C141-1,M$9-1+1)</f>
        <v>#VALUE!</v>
      </c>
      <c r="N141" t="e">
        <f ca="1">OFFSET('[1]TS2010-2022raw DB'!$H$13,$C141-1,N$9-1) + OFFSET('[1]TS2010-2022raw DB'!$H$13,$C141-1,N$9-1+1)</f>
        <v>#VALUE!</v>
      </c>
      <c r="O141" t="e">
        <f ca="1">OFFSET('[1]TS2010-2022raw DB'!$H$13,$C141-1,O$9-1) + OFFSET('[1]TS2010-2022raw DB'!$H$13,$C141-1,O$9-1+1)</f>
        <v>#VALUE!</v>
      </c>
      <c r="P141" t="e">
        <f ca="1">+OFFSET('[1]TS2010-2022raw DB'!$H$13,$C141-1,P$9-1)+OFFSET('[1]TS2010-2022raw DB'!$H$13,$C141-1,P$9-1+1)+OFFSET('[1]TS2010-2022raw DB'!$H$13,$C141-1,P$9-1+2)</f>
        <v>#VALUE!</v>
      </c>
      <c r="Q141" t="e">
        <f ca="1">OFFSET('[1]TS2010-2022raw DB'!$H$13,$C141-1,Q$9-1)</f>
        <v>#VALUE!</v>
      </c>
      <c r="R141" t="e">
        <f t="shared" ca="1" si="63"/>
        <v>#VALUE!</v>
      </c>
      <c r="S141" t="e">
        <f t="shared" ca="1" si="64"/>
        <v>#VALUE!</v>
      </c>
      <c r="T141" t="e">
        <f t="shared" ca="1" si="65"/>
        <v>#VALUE!</v>
      </c>
      <c r="U141" t="e">
        <f ca="1" xml:space="preserve"> OFFSET('[1]TS2010-2022raw DB'!$H$13,$C141-1,U$9-1+4) + OFFSET('[1]TS2010-2022raw DB'!$H$13,$C141-1,U$9-1+5)+ OFFSET('[1]TS2010-2022raw DB'!$H$13,$C141-1,U$9-1+6) + OFFSET('[1]TS2010-2022raw DB'!$H$13,$C141-1,U$9-1+7)</f>
        <v>#VALUE!</v>
      </c>
    </row>
    <row r="142" spans="1:21" x14ac:dyDescent="0.3">
      <c r="A142">
        <v>27</v>
      </c>
      <c r="B142" t="e">
        <f ca="1">OFFSET('[1]TS2010-2022raw DB'!$B$13,$C142-1,0)</f>
        <v>#VALUE!</v>
      </c>
      <c r="C142" s="4" t="e">
        <f ca="1">IF(OFFSET('[1]TS2010-2022raw DB'!$F$12,C141+1,0),C141+2,C141+1)</f>
        <v>#VALUE!</v>
      </c>
      <c r="D142" s="21">
        <v>41096</v>
      </c>
      <c r="E142" t="e">
        <f ca="1">OFFSET('[1]TS2010-2022raw DB'!$A$13,$C142-1,0)</f>
        <v>#VALUE!</v>
      </c>
      <c r="G142" t="e">
        <f ca="1">OFFSET('[1]TS2010-2022raw DB'!$H$13,$C142-1,G$9-1)</f>
        <v>#VALUE!</v>
      </c>
      <c r="H142" t="e">
        <f ca="1">OFFSET('[1]TS2010-2022raw DB'!$H$13,$C142-1,H$9-1)</f>
        <v>#VALUE!</v>
      </c>
      <c r="I142" t="e">
        <f ca="1">OFFSET('[1]TS2010-2022raw DB'!$H$13,$C142-1,I$9-1)</f>
        <v>#VALUE!</v>
      </c>
      <c r="J142" t="e">
        <f ca="1">OFFSET('[1]TS2010-2022raw DB'!$H$13,$C142-1,J$9-1)</f>
        <v>#VALUE!</v>
      </c>
      <c r="K142" t="e">
        <f ca="1">OFFSET('[1]TS2010-2022raw DB'!$H$13,$C142-1,K$9-1)</f>
        <v>#VALUE!</v>
      </c>
      <c r="L142" t="e">
        <f ca="1">OFFSET('[1]TS2010-2022raw DB'!$H$13,$C142-1,L$9-1) + OFFSET('[1]TS2010-2022raw DB'!$H$13,$C142-1,L$9-1+1) + OFFSET('[1]TS2010-2022raw DB'!$H$13,$C142-1,L$9-1+2) + OFFSET('[1]TS2010-2022raw DB'!$H$13,$C142-1,L$9-1+3)+ OFFSET('[1]TS2010-2022raw DB'!$H$13,$C142-1,L$9-1+4)</f>
        <v>#VALUE!</v>
      </c>
      <c r="M142" t="e">
        <f ca="1">OFFSET('[1]TS2010-2022raw DB'!$H$13,$C142-1,M$9-1) + OFFSET('[1]TS2010-2022raw DB'!$H$13,$C142-1,M$9-1+1)</f>
        <v>#VALUE!</v>
      </c>
      <c r="N142" t="e">
        <f ca="1">OFFSET('[1]TS2010-2022raw DB'!$H$13,$C142-1,N$9-1) + OFFSET('[1]TS2010-2022raw DB'!$H$13,$C142-1,N$9-1+1)</f>
        <v>#VALUE!</v>
      </c>
      <c r="O142" t="e">
        <f ca="1">OFFSET('[1]TS2010-2022raw DB'!$H$13,$C142-1,O$9-1) + OFFSET('[1]TS2010-2022raw DB'!$H$13,$C142-1,O$9-1+1)</f>
        <v>#VALUE!</v>
      </c>
      <c r="P142" t="e">
        <f ca="1">+OFFSET('[1]TS2010-2022raw DB'!$H$13,$C142-1,P$9-1)+OFFSET('[1]TS2010-2022raw DB'!$H$13,$C142-1,P$9-1+1)+OFFSET('[1]TS2010-2022raw DB'!$H$13,$C142-1,P$9-1+2)</f>
        <v>#VALUE!</v>
      </c>
      <c r="Q142" t="e">
        <f ca="1">OFFSET('[1]TS2010-2022raw DB'!$H$13,$C142-1,Q$9-1)</f>
        <v>#VALUE!</v>
      </c>
      <c r="R142" t="e">
        <f t="shared" ca="1" si="63"/>
        <v>#VALUE!</v>
      </c>
      <c r="S142" t="e">
        <f t="shared" ca="1" si="64"/>
        <v>#VALUE!</v>
      </c>
      <c r="T142" t="e">
        <f t="shared" ca="1" si="65"/>
        <v>#VALUE!</v>
      </c>
      <c r="U142" t="e">
        <f ca="1" xml:space="preserve"> OFFSET('[1]TS2010-2022raw DB'!$H$13,$C142-1,U$9-1+4) + OFFSET('[1]TS2010-2022raw DB'!$H$13,$C142-1,U$9-1+5)+ OFFSET('[1]TS2010-2022raw DB'!$H$13,$C142-1,U$9-1+6) + OFFSET('[1]TS2010-2022raw DB'!$H$13,$C142-1,U$9-1+7)</f>
        <v>#VALUE!</v>
      </c>
    </row>
    <row r="143" spans="1:21" x14ac:dyDescent="0.3">
      <c r="A143">
        <v>28</v>
      </c>
      <c r="B143" t="e">
        <f ca="1">OFFSET('[1]TS2010-2022raw DB'!$B$13,$C143-1,0)</f>
        <v>#VALUE!</v>
      </c>
      <c r="C143" s="4" t="e">
        <f ca="1">IF(OFFSET('[1]TS2010-2022raw DB'!$F$12,C142+1,0),C142+2,C142+1)</f>
        <v>#VALUE!</v>
      </c>
      <c r="D143" s="21">
        <v>41103</v>
      </c>
      <c r="E143" t="e">
        <f ca="1">OFFSET('[1]TS2010-2022raw DB'!$A$13,$C143-1,0)</f>
        <v>#VALUE!</v>
      </c>
      <c r="G143" t="e">
        <f ca="1">OFFSET('[1]TS2010-2022raw DB'!$H$13,$C143-1,G$9-1)</f>
        <v>#VALUE!</v>
      </c>
      <c r="H143" t="e">
        <f ca="1">OFFSET('[1]TS2010-2022raw DB'!$H$13,$C143-1,H$9-1)</f>
        <v>#VALUE!</v>
      </c>
      <c r="I143" t="e">
        <f ca="1">OFFSET('[1]TS2010-2022raw DB'!$H$13,$C143-1,I$9-1)</f>
        <v>#VALUE!</v>
      </c>
      <c r="J143" t="e">
        <f ca="1">OFFSET('[1]TS2010-2022raw DB'!$H$13,$C143-1,J$9-1)</f>
        <v>#VALUE!</v>
      </c>
      <c r="K143" t="e">
        <f ca="1">OFFSET('[1]TS2010-2022raw DB'!$H$13,$C143-1,K$9-1)</f>
        <v>#VALUE!</v>
      </c>
      <c r="L143" t="e">
        <f ca="1">OFFSET('[1]TS2010-2022raw DB'!$H$13,$C143-1,L$9-1) + OFFSET('[1]TS2010-2022raw DB'!$H$13,$C143-1,L$9-1+1) + OFFSET('[1]TS2010-2022raw DB'!$H$13,$C143-1,L$9-1+2) + OFFSET('[1]TS2010-2022raw DB'!$H$13,$C143-1,L$9-1+3)+ OFFSET('[1]TS2010-2022raw DB'!$H$13,$C143-1,L$9-1+4)</f>
        <v>#VALUE!</v>
      </c>
      <c r="M143" t="e">
        <f ca="1">OFFSET('[1]TS2010-2022raw DB'!$H$13,$C143-1,M$9-1) + OFFSET('[1]TS2010-2022raw DB'!$H$13,$C143-1,M$9-1+1)</f>
        <v>#VALUE!</v>
      </c>
      <c r="N143" t="e">
        <f ca="1">OFFSET('[1]TS2010-2022raw DB'!$H$13,$C143-1,N$9-1) + OFFSET('[1]TS2010-2022raw DB'!$H$13,$C143-1,N$9-1+1)</f>
        <v>#VALUE!</v>
      </c>
      <c r="O143" t="e">
        <f ca="1">OFFSET('[1]TS2010-2022raw DB'!$H$13,$C143-1,O$9-1) + OFFSET('[1]TS2010-2022raw DB'!$H$13,$C143-1,O$9-1+1)</f>
        <v>#VALUE!</v>
      </c>
      <c r="P143" t="e">
        <f ca="1">+OFFSET('[1]TS2010-2022raw DB'!$H$13,$C143-1,P$9-1)+OFFSET('[1]TS2010-2022raw DB'!$H$13,$C143-1,P$9-1+1)+OFFSET('[1]TS2010-2022raw DB'!$H$13,$C143-1,P$9-1+2)</f>
        <v>#VALUE!</v>
      </c>
      <c r="Q143" t="e">
        <f ca="1">OFFSET('[1]TS2010-2022raw DB'!$H$13,$C143-1,Q$9-1)</f>
        <v>#VALUE!</v>
      </c>
      <c r="R143" t="e">
        <f t="shared" ca="1" si="63"/>
        <v>#VALUE!</v>
      </c>
      <c r="S143" t="e">
        <f t="shared" ca="1" si="64"/>
        <v>#VALUE!</v>
      </c>
      <c r="T143" t="e">
        <f t="shared" ca="1" si="65"/>
        <v>#VALUE!</v>
      </c>
      <c r="U143" t="e">
        <f ca="1" xml:space="preserve"> OFFSET('[1]TS2010-2022raw DB'!$H$13,$C143-1,U$9-1+4) + OFFSET('[1]TS2010-2022raw DB'!$H$13,$C143-1,U$9-1+5)+ OFFSET('[1]TS2010-2022raw DB'!$H$13,$C143-1,U$9-1+6) + OFFSET('[1]TS2010-2022raw DB'!$H$13,$C143-1,U$9-1+7)</f>
        <v>#VALUE!</v>
      </c>
    </row>
    <row r="144" spans="1:21" x14ac:dyDescent="0.3">
      <c r="A144">
        <v>29</v>
      </c>
      <c r="B144" t="e">
        <f ca="1">OFFSET('[1]TS2010-2022raw DB'!$B$13,$C144-1,0)</f>
        <v>#VALUE!</v>
      </c>
      <c r="C144" s="4" t="e">
        <f ca="1">IF(OFFSET('[1]TS2010-2022raw DB'!$F$12,C143+1,0),C143+2,C143+1)</f>
        <v>#VALUE!</v>
      </c>
      <c r="D144" s="21">
        <v>41110</v>
      </c>
      <c r="E144" t="e">
        <f ca="1">OFFSET('[1]TS2010-2022raw DB'!$A$13,$C144-1,0)</f>
        <v>#VALUE!</v>
      </c>
      <c r="G144" t="e">
        <f ca="1">OFFSET('[1]TS2010-2022raw DB'!$H$13,$C144-1,G$9-1)</f>
        <v>#VALUE!</v>
      </c>
      <c r="H144" t="e">
        <f ca="1">OFFSET('[1]TS2010-2022raw DB'!$H$13,$C144-1,H$9-1)</f>
        <v>#VALUE!</v>
      </c>
      <c r="I144" t="e">
        <f ca="1">OFFSET('[1]TS2010-2022raw DB'!$H$13,$C144-1,I$9-1)</f>
        <v>#VALUE!</v>
      </c>
      <c r="J144" t="e">
        <f ca="1">OFFSET('[1]TS2010-2022raw DB'!$H$13,$C144-1,J$9-1)</f>
        <v>#VALUE!</v>
      </c>
      <c r="K144" t="e">
        <f ca="1">OFFSET('[1]TS2010-2022raw DB'!$H$13,$C144-1,K$9-1)</f>
        <v>#VALUE!</v>
      </c>
      <c r="L144" t="e">
        <f ca="1">OFFSET('[1]TS2010-2022raw DB'!$H$13,$C144-1,L$9-1) + OFFSET('[1]TS2010-2022raw DB'!$H$13,$C144-1,L$9-1+1) + OFFSET('[1]TS2010-2022raw DB'!$H$13,$C144-1,L$9-1+2) + OFFSET('[1]TS2010-2022raw DB'!$H$13,$C144-1,L$9-1+3)+ OFFSET('[1]TS2010-2022raw DB'!$H$13,$C144-1,L$9-1+4)</f>
        <v>#VALUE!</v>
      </c>
      <c r="M144" t="e">
        <f ca="1">OFFSET('[1]TS2010-2022raw DB'!$H$13,$C144-1,M$9-1) + OFFSET('[1]TS2010-2022raw DB'!$H$13,$C144-1,M$9-1+1)</f>
        <v>#VALUE!</v>
      </c>
      <c r="N144" t="e">
        <f ca="1">OFFSET('[1]TS2010-2022raw DB'!$H$13,$C144-1,N$9-1) + OFFSET('[1]TS2010-2022raw DB'!$H$13,$C144-1,N$9-1+1)</f>
        <v>#VALUE!</v>
      </c>
      <c r="O144" t="e">
        <f ca="1">OFFSET('[1]TS2010-2022raw DB'!$H$13,$C144-1,O$9-1) + OFFSET('[1]TS2010-2022raw DB'!$H$13,$C144-1,O$9-1+1)</f>
        <v>#VALUE!</v>
      </c>
      <c r="P144" t="e">
        <f ca="1">+OFFSET('[1]TS2010-2022raw DB'!$H$13,$C144-1,P$9-1)+OFFSET('[1]TS2010-2022raw DB'!$H$13,$C144-1,P$9-1+1)+OFFSET('[1]TS2010-2022raw DB'!$H$13,$C144-1,P$9-1+2)</f>
        <v>#VALUE!</v>
      </c>
      <c r="Q144" t="e">
        <f ca="1">OFFSET('[1]TS2010-2022raw DB'!$H$13,$C144-1,Q$9-1)</f>
        <v>#VALUE!</v>
      </c>
      <c r="R144" t="e">
        <f t="shared" ca="1" si="63"/>
        <v>#VALUE!</v>
      </c>
      <c r="S144" t="e">
        <f t="shared" ca="1" si="64"/>
        <v>#VALUE!</v>
      </c>
      <c r="T144" t="e">
        <f t="shared" ca="1" si="65"/>
        <v>#VALUE!</v>
      </c>
      <c r="U144" t="e">
        <f ca="1" xml:space="preserve"> OFFSET('[1]TS2010-2022raw DB'!$H$13,$C144-1,U$9-1+4) + OFFSET('[1]TS2010-2022raw DB'!$H$13,$C144-1,U$9-1+5)+ OFFSET('[1]TS2010-2022raw DB'!$H$13,$C144-1,U$9-1+6) + OFFSET('[1]TS2010-2022raw DB'!$H$13,$C144-1,U$9-1+7)</f>
        <v>#VALUE!</v>
      </c>
    </row>
    <row r="145" spans="1:21" x14ac:dyDescent="0.3">
      <c r="A145">
        <v>30</v>
      </c>
      <c r="B145" t="e">
        <f ca="1">OFFSET('[1]TS2010-2022raw DB'!$B$13,$C145-1,0)</f>
        <v>#VALUE!</v>
      </c>
      <c r="C145" s="4" t="e">
        <f ca="1">IF(OFFSET('[1]TS2010-2022raw DB'!$F$12,C144+1,0),C144+2,C144+1)</f>
        <v>#VALUE!</v>
      </c>
      <c r="D145" s="21">
        <v>41117</v>
      </c>
      <c r="E145" t="e">
        <f ca="1">OFFSET('[1]TS2010-2022raw DB'!$A$13,$C145-1,0)</f>
        <v>#VALUE!</v>
      </c>
      <c r="G145" t="e">
        <f ca="1">OFFSET('[1]TS2010-2022raw DB'!$H$13,$C145-1,G$9-1)</f>
        <v>#VALUE!</v>
      </c>
      <c r="H145" t="e">
        <f ca="1">OFFSET('[1]TS2010-2022raw DB'!$H$13,$C145-1,H$9-1)</f>
        <v>#VALUE!</v>
      </c>
      <c r="I145" t="e">
        <f ca="1">OFFSET('[1]TS2010-2022raw DB'!$H$13,$C145-1,I$9-1)</f>
        <v>#VALUE!</v>
      </c>
      <c r="J145" t="e">
        <f ca="1">OFFSET('[1]TS2010-2022raw DB'!$H$13,$C145-1,J$9-1)</f>
        <v>#VALUE!</v>
      </c>
      <c r="K145" t="e">
        <f ca="1">OFFSET('[1]TS2010-2022raw DB'!$H$13,$C145-1,K$9-1)</f>
        <v>#VALUE!</v>
      </c>
      <c r="L145" t="e">
        <f ca="1">OFFSET('[1]TS2010-2022raw DB'!$H$13,$C145-1,L$9-1) + OFFSET('[1]TS2010-2022raw DB'!$H$13,$C145-1,L$9-1+1) + OFFSET('[1]TS2010-2022raw DB'!$H$13,$C145-1,L$9-1+2) + OFFSET('[1]TS2010-2022raw DB'!$H$13,$C145-1,L$9-1+3)+ OFFSET('[1]TS2010-2022raw DB'!$H$13,$C145-1,L$9-1+4)</f>
        <v>#VALUE!</v>
      </c>
      <c r="M145" t="e">
        <f ca="1">OFFSET('[1]TS2010-2022raw DB'!$H$13,$C145-1,M$9-1) + OFFSET('[1]TS2010-2022raw DB'!$H$13,$C145-1,M$9-1+1)</f>
        <v>#VALUE!</v>
      </c>
      <c r="N145" t="e">
        <f ca="1">OFFSET('[1]TS2010-2022raw DB'!$H$13,$C145-1,N$9-1) + OFFSET('[1]TS2010-2022raw DB'!$H$13,$C145-1,N$9-1+1)</f>
        <v>#VALUE!</v>
      </c>
      <c r="O145" t="e">
        <f ca="1">OFFSET('[1]TS2010-2022raw DB'!$H$13,$C145-1,O$9-1) + OFFSET('[1]TS2010-2022raw DB'!$H$13,$C145-1,O$9-1+1)</f>
        <v>#VALUE!</v>
      </c>
      <c r="P145" t="e">
        <f ca="1">+OFFSET('[1]TS2010-2022raw DB'!$H$13,$C145-1,P$9-1)+OFFSET('[1]TS2010-2022raw DB'!$H$13,$C145-1,P$9-1+1)+OFFSET('[1]TS2010-2022raw DB'!$H$13,$C145-1,P$9-1+2)</f>
        <v>#VALUE!</v>
      </c>
      <c r="Q145" t="e">
        <f ca="1">OFFSET('[1]TS2010-2022raw DB'!$H$13,$C145-1,Q$9-1)</f>
        <v>#VALUE!</v>
      </c>
      <c r="R145" t="e">
        <f t="shared" ca="1" si="63"/>
        <v>#VALUE!</v>
      </c>
      <c r="S145" t="e">
        <f t="shared" ca="1" si="64"/>
        <v>#VALUE!</v>
      </c>
      <c r="T145" t="e">
        <f t="shared" ca="1" si="65"/>
        <v>#VALUE!</v>
      </c>
      <c r="U145" t="e">
        <f ca="1" xml:space="preserve"> OFFSET('[1]TS2010-2022raw DB'!$H$13,$C145-1,U$9-1+4) + OFFSET('[1]TS2010-2022raw DB'!$H$13,$C145-1,U$9-1+5)+ OFFSET('[1]TS2010-2022raw DB'!$H$13,$C145-1,U$9-1+6) + OFFSET('[1]TS2010-2022raw DB'!$H$13,$C145-1,U$9-1+7)</f>
        <v>#VALUE!</v>
      </c>
    </row>
    <row r="146" spans="1:21" x14ac:dyDescent="0.3">
      <c r="A146">
        <v>31</v>
      </c>
      <c r="B146" t="e">
        <f ca="1">OFFSET('[1]TS2010-2022raw DB'!$B$13,$C146-1,0)</f>
        <v>#VALUE!</v>
      </c>
      <c r="C146" s="4" t="e">
        <f ca="1">IF(OFFSET('[1]TS2010-2022raw DB'!$F$12,C145+1,0),C145+2,C145+1)</f>
        <v>#VALUE!</v>
      </c>
      <c r="D146" s="21">
        <v>41124</v>
      </c>
      <c r="E146" t="e">
        <f ca="1">OFFSET('[1]TS2010-2022raw DB'!$A$13,$C146-1,0)</f>
        <v>#VALUE!</v>
      </c>
      <c r="G146" t="e">
        <f ca="1">OFFSET('[1]TS2010-2022raw DB'!$H$13,$C146-1,G$9-1)</f>
        <v>#VALUE!</v>
      </c>
      <c r="H146" t="e">
        <f ca="1">OFFSET('[1]TS2010-2022raw DB'!$H$13,$C146-1,H$9-1)</f>
        <v>#VALUE!</v>
      </c>
      <c r="I146" t="e">
        <f ca="1">OFFSET('[1]TS2010-2022raw DB'!$H$13,$C146-1,I$9-1)</f>
        <v>#VALUE!</v>
      </c>
      <c r="J146" t="e">
        <f ca="1">OFFSET('[1]TS2010-2022raw DB'!$H$13,$C146-1,J$9-1)</f>
        <v>#VALUE!</v>
      </c>
      <c r="K146" t="e">
        <f ca="1">OFFSET('[1]TS2010-2022raw DB'!$H$13,$C146-1,K$9-1)</f>
        <v>#VALUE!</v>
      </c>
      <c r="L146" t="e">
        <f ca="1">OFFSET('[1]TS2010-2022raw DB'!$H$13,$C146-1,L$9-1) + OFFSET('[1]TS2010-2022raw DB'!$H$13,$C146-1,L$9-1+1) + OFFSET('[1]TS2010-2022raw DB'!$H$13,$C146-1,L$9-1+2) + OFFSET('[1]TS2010-2022raw DB'!$H$13,$C146-1,L$9-1+3)+ OFFSET('[1]TS2010-2022raw DB'!$H$13,$C146-1,L$9-1+4)</f>
        <v>#VALUE!</v>
      </c>
      <c r="M146" t="e">
        <f ca="1">OFFSET('[1]TS2010-2022raw DB'!$H$13,$C146-1,M$9-1) + OFFSET('[1]TS2010-2022raw DB'!$H$13,$C146-1,M$9-1+1)</f>
        <v>#VALUE!</v>
      </c>
      <c r="N146" t="e">
        <f ca="1">OFFSET('[1]TS2010-2022raw DB'!$H$13,$C146-1,N$9-1) + OFFSET('[1]TS2010-2022raw DB'!$H$13,$C146-1,N$9-1+1)</f>
        <v>#VALUE!</v>
      </c>
      <c r="O146" t="e">
        <f ca="1">OFFSET('[1]TS2010-2022raw DB'!$H$13,$C146-1,O$9-1) + OFFSET('[1]TS2010-2022raw DB'!$H$13,$C146-1,O$9-1+1)</f>
        <v>#VALUE!</v>
      </c>
      <c r="P146" t="e">
        <f ca="1">+OFFSET('[1]TS2010-2022raw DB'!$H$13,$C146-1,P$9-1)+OFFSET('[1]TS2010-2022raw DB'!$H$13,$C146-1,P$9-1+1)+OFFSET('[1]TS2010-2022raw DB'!$H$13,$C146-1,P$9-1+2)</f>
        <v>#VALUE!</v>
      </c>
      <c r="Q146" t="e">
        <f ca="1">OFFSET('[1]TS2010-2022raw DB'!$H$13,$C146-1,Q$9-1)</f>
        <v>#VALUE!</v>
      </c>
      <c r="R146" t="e">
        <f t="shared" ca="1" si="63"/>
        <v>#VALUE!</v>
      </c>
      <c r="S146" t="e">
        <f t="shared" ca="1" si="64"/>
        <v>#VALUE!</v>
      </c>
      <c r="T146" t="e">
        <f t="shared" ca="1" si="65"/>
        <v>#VALUE!</v>
      </c>
      <c r="U146" t="e">
        <f ca="1" xml:space="preserve"> OFFSET('[1]TS2010-2022raw DB'!$H$13,$C146-1,U$9-1+4) + OFFSET('[1]TS2010-2022raw DB'!$H$13,$C146-1,U$9-1+5)+ OFFSET('[1]TS2010-2022raw DB'!$H$13,$C146-1,U$9-1+6) + OFFSET('[1]TS2010-2022raw DB'!$H$13,$C146-1,U$9-1+7)</f>
        <v>#VALUE!</v>
      </c>
    </row>
    <row r="147" spans="1:21" x14ac:dyDescent="0.3">
      <c r="A147">
        <v>32</v>
      </c>
      <c r="B147" t="e">
        <f ca="1">OFFSET('[1]TS2010-2022raw DB'!$B$13,$C147-1,0)</f>
        <v>#VALUE!</v>
      </c>
      <c r="C147" s="4" t="e">
        <f ca="1">IF(OFFSET('[1]TS2010-2022raw DB'!$F$12,C146+1,0),C146+2,C146+1)</f>
        <v>#VALUE!</v>
      </c>
      <c r="D147" s="21">
        <v>41131</v>
      </c>
      <c r="E147" t="e">
        <f ca="1">OFFSET('[1]TS2010-2022raw DB'!$A$13,$C147-1,0)</f>
        <v>#VALUE!</v>
      </c>
      <c r="G147" t="e">
        <f ca="1">OFFSET('[1]TS2010-2022raw DB'!$H$13,$C147-1,G$9-1)</f>
        <v>#VALUE!</v>
      </c>
      <c r="H147" t="e">
        <f ca="1">OFFSET('[1]TS2010-2022raw DB'!$H$13,$C147-1,H$9-1)</f>
        <v>#VALUE!</v>
      </c>
      <c r="I147" t="e">
        <f ca="1">OFFSET('[1]TS2010-2022raw DB'!$H$13,$C147-1,I$9-1)</f>
        <v>#VALUE!</v>
      </c>
      <c r="J147" t="e">
        <f ca="1">OFFSET('[1]TS2010-2022raw DB'!$H$13,$C147-1,J$9-1)</f>
        <v>#VALUE!</v>
      </c>
      <c r="K147" t="e">
        <f ca="1">OFFSET('[1]TS2010-2022raw DB'!$H$13,$C147-1,K$9-1)</f>
        <v>#VALUE!</v>
      </c>
      <c r="L147" t="e">
        <f ca="1">OFFSET('[1]TS2010-2022raw DB'!$H$13,$C147-1,L$9-1) + OFFSET('[1]TS2010-2022raw DB'!$H$13,$C147-1,L$9-1+1) + OFFSET('[1]TS2010-2022raw DB'!$H$13,$C147-1,L$9-1+2) + OFFSET('[1]TS2010-2022raw DB'!$H$13,$C147-1,L$9-1+3)+ OFFSET('[1]TS2010-2022raw DB'!$H$13,$C147-1,L$9-1+4)</f>
        <v>#VALUE!</v>
      </c>
      <c r="M147" t="e">
        <f ca="1">OFFSET('[1]TS2010-2022raw DB'!$H$13,$C147-1,M$9-1) + OFFSET('[1]TS2010-2022raw DB'!$H$13,$C147-1,M$9-1+1)</f>
        <v>#VALUE!</v>
      </c>
      <c r="N147" t="e">
        <f ca="1">OFFSET('[1]TS2010-2022raw DB'!$H$13,$C147-1,N$9-1) + OFFSET('[1]TS2010-2022raw DB'!$H$13,$C147-1,N$9-1+1)</f>
        <v>#VALUE!</v>
      </c>
      <c r="O147" t="e">
        <f ca="1">OFFSET('[1]TS2010-2022raw DB'!$H$13,$C147-1,O$9-1) + OFFSET('[1]TS2010-2022raw DB'!$H$13,$C147-1,O$9-1+1)</f>
        <v>#VALUE!</v>
      </c>
      <c r="P147" t="e">
        <f ca="1">+OFFSET('[1]TS2010-2022raw DB'!$H$13,$C147-1,P$9-1)+OFFSET('[1]TS2010-2022raw DB'!$H$13,$C147-1,P$9-1+1)+OFFSET('[1]TS2010-2022raw DB'!$H$13,$C147-1,P$9-1+2)</f>
        <v>#VALUE!</v>
      </c>
      <c r="Q147" t="e">
        <f ca="1">OFFSET('[1]TS2010-2022raw DB'!$H$13,$C147-1,Q$9-1)</f>
        <v>#VALUE!</v>
      </c>
      <c r="R147" t="e">
        <f t="shared" ca="1" si="63"/>
        <v>#VALUE!</v>
      </c>
      <c r="S147" t="e">
        <f t="shared" ca="1" si="64"/>
        <v>#VALUE!</v>
      </c>
      <c r="T147" t="e">
        <f t="shared" ca="1" si="65"/>
        <v>#VALUE!</v>
      </c>
      <c r="U147" t="e">
        <f ca="1" xml:space="preserve"> OFFSET('[1]TS2010-2022raw DB'!$H$13,$C147-1,U$9-1+4) + OFFSET('[1]TS2010-2022raw DB'!$H$13,$C147-1,U$9-1+5)+ OFFSET('[1]TS2010-2022raw DB'!$H$13,$C147-1,U$9-1+6) + OFFSET('[1]TS2010-2022raw DB'!$H$13,$C147-1,U$9-1+7)</f>
        <v>#VALUE!</v>
      </c>
    </row>
    <row r="148" spans="1:21" x14ac:dyDescent="0.3">
      <c r="A148">
        <v>33</v>
      </c>
      <c r="B148" t="e">
        <f ca="1">OFFSET('[1]TS2010-2022raw DB'!$B$13,$C148-1,0)</f>
        <v>#VALUE!</v>
      </c>
      <c r="C148" s="4" t="e">
        <f ca="1">IF(OFFSET('[1]TS2010-2022raw DB'!$F$12,C147+1,0),C147+2,C147+1)</f>
        <v>#VALUE!</v>
      </c>
      <c r="D148" s="21">
        <v>41138</v>
      </c>
      <c r="E148" t="e">
        <f ca="1">OFFSET('[1]TS2010-2022raw DB'!$A$13,$C148-1,0)</f>
        <v>#VALUE!</v>
      </c>
      <c r="G148" t="e">
        <f ca="1">OFFSET('[1]TS2010-2022raw DB'!$H$13,$C148-1,G$9-1)</f>
        <v>#VALUE!</v>
      </c>
      <c r="H148" t="e">
        <f ca="1">OFFSET('[1]TS2010-2022raw DB'!$H$13,$C148-1,H$9-1)</f>
        <v>#VALUE!</v>
      </c>
      <c r="I148" t="e">
        <f ca="1">OFFSET('[1]TS2010-2022raw DB'!$H$13,$C148-1,I$9-1)</f>
        <v>#VALUE!</v>
      </c>
      <c r="J148" t="e">
        <f ca="1">OFFSET('[1]TS2010-2022raw DB'!$H$13,$C148-1,J$9-1)</f>
        <v>#VALUE!</v>
      </c>
      <c r="K148" t="e">
        <f ca="1">OFFSET('[1]TS2010-2022raw DB'!$H$13,$C148-1,K$9-1)</f>
        <v>#VALUE!</v>
      </c>
      <c r="L148" t="e">
        <f ca="1">OFFSET('[1]TS2010-2022raw DB'!$H$13,$C148-1,L$9-1) + OFFSET('[1]TS2010-2022raw DB'!$H$13,$C148-1,L$9-1+1) + OFFSET('[1]TS2010-2022raw DB'!$H$13,$C148-1,L$9-1+2) + OFFSET('[1]TS2010-2022raw DB'!$H$13,$C148-1,L$9-1+3)+ OFFSET('[1]TS2010-2022raw DB'!$H$13,$C148-1,L$9-1+4)</f>
        <v>#VALUE!</v>
      </c>
      <c r="M148" t="e">
        <f ca="1">OFFSET('[1]TS2010-2022raw DB'!$H$13,$C148-1,M$9-1) + OFFSET('[1]TS2010-2022raw DB'!$H$13,$C148-1,M$9-1+1)</f>
        <v>#VALUE!</v>
      </c>
      <c r="N148" t="e">
        <f ca="1">OFFSET('[1]TS2010-2022raw DB'!$H$13,$C148-1,N$9-1) + OFFSET('[1]TS2010-2022raw DB'!$H$13,$C148-1,N$9-1+1)</f>
        <v>#VALUE!</v>
      </c>
      <c r="O148" t="e">
        <f ca="1">OFFSET('[1]TS2010-2022raw DB'!$H$13,$C148-1,O$9-1) + OFFSET('[1]TS2010-2022raw DB'!$H$13,$C148-1,O$9-1+1)</f>
        <v>#VALUE!</v>
      </c>
      <c r="P148" t="e">
        <f ca="1">+OFFSET('[1]TS2010-2022raw DB'!$H$13,$C148-1,P$9-1)+OFFSET('[1]TS2010-2022raw DB'!$H$13,$C148-1,P$9-1+1)+OFFSET('[1]TS2010-2022raw DB'!$H$13,$C148-1,P$9-1+2)</f>
        <v>#VALUE!</v>
      </c>
      <c r="Q148" t="e">
        <f ca="1">OFFSET('[1]TS2010-2022raw DB'!$H$13,$C148-1,Q$9-1)</f>
        <v>#VALUE!</v>
      </c>
      <c r="R148" t="e">
        <f t="shared" ca="1" si="63"/>
        <v>#VALUE!</v>
      </c>
      <c r="S148" t="e">
        <f t="shared" ca="1" si="64"/>
        <v>#VALUE!</v>
      </c>
      <c r="T148" t="e">
        <f t="shared" ca="1" si="65"/>
        <v>#VALUE!</v>
      </c>
      <c r="U148" t="e">
        <f ca="1" xml:space="preserve"> OFFSET('[1]TS2010-2022raw DB'!$H$13,$C148-1,U$9-1+4) + OFFSET('[1]TS2010-2022raw DB'!$H$13,$C148-1,U$9-1+5)+ OFFSET('[1]TS2010-2022raw DB'!$H$13,$C148-1,U$9-1+6) + OFFSET('[1]TS2010-2022raw DB'!$H$13,$C148-1,U$9-1+7)</f>
        <v>#VALUE!</v>
      </c>
    </row>
    <row r="149" spans="1:21" x14ac:dyDescent="0.3">
      <c r="A149">
        <v>34</v>
      </c>
      <c r="B149" t="e">
        <f ca="1">OFFSET('[1]TS2010-2022raw DB'!$B$13,$C149-1,0)</f>
        <v>#VALUE!</v>
      </c>
      <c r="C149" s="4" t="e">
        <f ca="1">IF(OFFSET('[1]TS2010-2022raw DB'!$F$12,C148+1,0),C148+2,C148+1)</f>
        <v>#VALUE!</v>
      </c>
      <c r="D149" s="21">
        <v>41145</v>
      </c>
      <c r="E149" t="e">
        <f ca="1">OFFSET('[1]TS2010-2022raw DB'!$A$13,$C149-1,0)</f>
        <v>#VALUE!</v>
      </c>
      <c r="G149" t="e">
        <f ca="1">OFFSET('[1]TS2010-2022raw DB'!$H$13,$C149-1,G$9-1)</f>
        <v>#VALUE!</v>
      </c>
      <c r="H149" t="e">
        <f ca="1">OFFSET('[1]TS2010-2022raw DB'!$H$13,$C149-1,H$9-1)</f>
        <v>#VALUE!</v>
      </c>
      <c r="I149" t="e">
        <f ca="1">OFFSET('[1]TS2010-2022raw DB'!$H$13,$C149-1,I$9-1)</f>
        <v>#VALUE!</v>
      </c>
      <c r="J149" t="e">
        <f ca="1">OFFSET('[1]TS2010-2022raw DB'!$H$13,$C149-1,J$9-1)</f>
        <v>#VALUE!</v>
      </c>
      <c r="K149" t="e">
        <f ca="1">OFFSET('[1]TS2010-2022raw DB'!$H$13,$C149-1,K$9-1)</f>
        <v>#VALUE!</v>
      </c>
      <c r="L149" t="e">
        <f ca="1">OFFSET('[1]TS2010-2022raw DB'!$H$13,$C149-1,L$9-1) + OFFSET('[1]TS2010-2022raw DB'!$H$13,$C149-1,L$9-1+1) + OFFSET('[1]TS2010-2022raw DB'!$H$13,$C149-1,L$9-1+2) + OFFSET('[1]TS2010-2022raw DB'!$H$13,$C149-1,L$9-1+3)+ OFFSET('[1]TS2010-2022raw DB'!$H$13,$C149-1,L$9-1+4)</f>
        <v>#VALUE!</v>
      </c>
      <c r="M149" t="e">
        <f ca="1">OFFSET('[1]TS2010-2022raw DB'!$H$13,$C149-1,M$9-1) + OFFSET('[1]TS2010-2022raw DB'!$H$13,$C149-1,M$9-1+1)</f>
        <v>#VALUE!</v>
      </c>
      <c r="N149" t="e">
        <f ca="1">OFFSET('[1]TS2010-2022raw DB'!$H$13,$C149-1,N$9-1) + OFFSET('[1]TS2010-2022raw DB'!$H$13,$C149-1,N$9-1+1)</f>
        <v>#VALUE!</v>
      </c>
      <c r="O149" t="e">
        <f ca="1">OFFSET('[1]TS2010-2022raw DB'!$H$13,$C149-1,O$9-1) + OFFSET('[1]TS2010-2022raw DB'!$H$13,$C149-1,O$9-1+1)</f>
        <v>#VALUE!</v>
      </c>
      <c r="P149" t="e">
        <f ca="1">+OFFSET('[1]TS2010-2022raw DB'!$H$13,$C149-1,P$9-1)+OFFSET('[1]TS2010-2022raw DB'!$H$13,$C149-1,P$9-1+1)+OFFSET('[1]TS2010-2022raw DB'!$H$13,$C149-1,P$9-1+2)</f>
        <v>#VALUE!</v>
      </c>
      <c r="Q149" t="e">
        <f ca="1">OFFSET('[1]TS2010-2022raw DB'!$H$13,$C149-1,Q$9-1)</f>
        <v>#VALUE!</v>
      </c>
      <c r="R149" t="e">
        <f t="shared" ca="1" si="63"/>
        <v>#VALUE!</v>
      </c>
      <c r="S149" t="e">
        <f t="shared" ca="1" si="64"/>
        <v>#VALUE!</v>
      </c>
      <c r="T149" t="e">
        <f t="shared" ca="1" si="65"/>
        <v>#VALUE!</v>
      </c>
      <c r="U149" t="e">
        <f ca="1" xml:space="preserve"> OFFSET('[1]TS2010-2022raw DB'!$H$13,$C149-1,U$9-1+4) + OFFSET('[1]TS2010-2022raw DB'!$H$13,$C149-1,U$9-1+5)+ OFFSET('[1]TS2010-2022raw DB'!$H$13,$C149-1,U$9-1+6) + OFFSET('[1]TS2010-2022raw DB'!$H$13,$C149-1,U$9-1+7)</f>
        <v>#VALUE!</v>
      </c>
    </row>
    <row r="150" spans="1:21" x14ac:dyDescent="0.3">
      <c r="A150">
        <v>35</v>
      </c>
      <c r="B150" t="e">
        <f ca="1">OFFSET('[1]TS2010-2022raw DB'!$B$13,$C150-1,0)</f>
        <v>#VALUE!</v>
      </c>
      <c r="C150" s="4" t="e">
        <f ca="1">IF(OFFSET('[1]TS2010-2022raw DB'!$F$12,C149+1,0),C149+2,C149+1)</f>
        <v>#VALUE!</v>
      </c>
      <c r="D150" s="21">
        <v>41152</v>
      </c>
      <c r="E150" t="e">
        <f ca="1">OFFSET('[1]TS2010-2022raw DB'!$A$13,$C150-1,0)</f>
        <v>#VALUE!</v>
      </c>
      <c r="G150" t="e">
        <f ca="1">OFFSET('[1]TS2010-2022raw DB'!$H$13,$C150-1,G$9-1)</f>
        <v>#VALUE!</v>
      </c>
      <c r="H150" t="e">
        <f ca="1">OFFSET('[1]TS2010-2022raw DB'!$H$13,$C150-1,H$9-1)</f>
        <v>#VALUE!</v>
      </c>
      <c r="I150" t="e">
        <f ca="1">OFFSET('[1]TS2010-2022raw DB'!$H$13,$C150-1,I$9-1)</f>
        <v>#VALUE!</v>
      </c>
      <c r="J150" t="e">
        <f ca="1">OFFSET('[1]TS2010-2022raw DB'!$H$13,$C150-1,J$9-1)</f>
        <v>#VALUE!</v>
      </c>
      <c r="K150" t="e">
        <f ca="1">OFFSET('[1]TS2010-2022raw DB'!$H$13,$C150-1,K$9-1)</f>
        <v>#VALUE!</v>
      </c>
      <c r="L150" t="e">
        <f ca="1">OFFSET('[1]TS2010-2022raw DB'!$H$13,$C150-1,L$9-1) + OFFSET('[1]TS2010-2022raw DB'!$H$13,$C150-1,L$9-1+1) + OFFSET('[1]TS2010-2022raw DB'!$H$13,$C150-1,L$9-1+2) + OFFSET('[1]TS2010-2022raw DB'!$H$13,$C150-1,L$9-1+3)+ OFFSET('[1]TS2010-2022raw DB'!$H$13,$C150-1,L$9-1+4)</f>
        <v>#VALUE!</v>
      </c>
      <c r="M150" t="e">
        <f ca="1">OFFSET('[1]TS2010-2022raw DB'!$H$13,$C150-1,M$9-1) + OFFSET('[1]TS2010-2022raw DB'!$H$13,$C150-1,M$9-1+1)</f>
        <v>#VALUE!</v>
      </c>
      <c r="N150" t="e">
        <f ca="1">OFFSET('[1]TS2010-2022raw DB'!$H$13,$C150-1,N$9-1) + OFFSET('[1]TS2010-2022raw DB'!$H$13,$C150-1,N$9-1+1)</f>
        <v>#VALUE!</v>
      </c>
      <c r="O150" t="e">
        <f ca="1">OFFSET('[1]TS2010-2022raw DB'!$H$13,$C150-1,O$9-1) + OFFSET('[1]TS2010-2022raw DB'!$H$13,$C150-1,O$9-1+1)</f>
        <v>#VALUE!</v>
      </c>
      <c r="P150" t="e">
        <f ca="1">+OFFSET('[1]TS2010-2022raw DB'!$H$13,$C150-1,P$9-1)+OFFSET('[1]TS2010-2022raw DB'!$H$13,$C150-1,P$9-1+1)+OFFSET('[1]TS2010-2022raw DB'!$H$13,$C150-1,P$9-1+2)</f>
        <v>#VALUE!</v>
      </c>
      <c r="Q150" t="e">
        <f ca="1">OFFSET('[1]TS2010-2022raw DB'!$H$13,$C150-1,Q$9-1)</f>
        <v>#VALUE!</v>
      </c>
      <c r="R150" t="e">
        <f t="shared" ca="1" si="63"/>
        <v>#VALUE!</v>
      </c>
      <c r="S150" t="e">
        <f t="shared" ca="1" si="64"/>
        <v>#VALUE!</v>
      </c>
      <c r="T150" t="e">
        <f t="shared" ca="1" si="65"/>
        <v>#VALUE!</v>
      </c>
      <c r="U150" t="e">
        <f ca="1" xml:space="preserve"> OFFSET('[1]TS2010-2022raw DB'!$H$13,$C150-1,U$9-1+4) + OFFSET('[1]TS2010-2022raw DB'!$H$13,$C150-1,U$9-1+5)+ OFFSET('[1]TS2010-2022raw DB'!$H$13,$C150-1,U$9-1+6) + OFFSET('[1]TS2010-2022raw DB'!$H$13,$C150-1,U$9-1+7)</f>
        <v>#VALUE!</v>
      </c>
    </row>
    <row r="151" spans="1:21" x14ac:dyDescent="0.3">
      <c r="A151">
        <v>36</v>
      </c>
      <c r="B151" t="e">
        <f ca="1">OFFSET('[1]TS2010-2022raw DB'!$B$13,$C151-1,0)</f>
        <v>#VALUE!</v>
      </c>
      <c r="C151" s="4" t="e">
        <f ca="1">IF(OFFSET('[1]TS2010-2022raw DB'!$F$12,C150+1,0),C150+2,C150+1)</f>
        <v>#VALUE!</v>
      </c>
      <c r="D151" s="21">
        <v>41159</v>
      </c>
      <c r="E151" t="e">
        <f ca="1">OFFSET('[1]TS2010-2022raw DB'!$A$13,$C151-1,0)</f>
        <v>#VALUE!</v>
      </c>
      <c r="G151" t="e">
        <f ca="1">OFFSET('[1]TS2010-2022raw DB'!$H$13,$C151-1,G$9-1)</f>
        <v>#VALUE!</v>
      </c>
      <c r="H151" t="e">
        <f ca="1">OFFSET('[1]TS2010-2022raw DB'!$H$13,$C151-1,H$9-1)</f>
        <v>#VALUE!</v>
      </c>
      <c r="I151" t="e">
        <f ca="1">OFFSET('[1]TS2010-2022raw DB'!$H$13,$C151-1,I$9-1)</f>
        <v>#VALUE!</v>
      </c>
      <c r="J151" t="e">
        <f ca="1">OFFSET('[1]TS2010-2022raw DB'!$H$13,$C151-1,J$9-1)</f>
        <v>#VALUE!</v>
      </c>
      <c r="K151" t="e">
        <f ca="1">OFFSET('[1]TS2010-2022raw DB'!$H$13,$C151-1,K$9-1)</f>
        <v>#VALUE!</v>
      </c>
      <c r="L151" t="e">
        <f ca="1">OFFSET('[1]TS2010-2022raw DB'!$H$13,$C151-1,L$9-1) + OFFSET('[1]TS2010-2022raw DB'!$H$13,$C151-1,L$9-1+1) + OFFSET('[1]TS2010-2022raw DB'!$H$13,$C151-1,L$9-1+2) + OFFSET('[1]TS2010-2022raw DB'!$H$13,$C151-1,L$9-1+3)+ OFFSET('[1]TS2010-2022raw DB'!$H$13,$C151-1,L$9-1+4)</f>
        <v>#VALUE!</v>
      </c>
      <c r="M151" t="e">
        <f ca="1">OFFSET('[1]TS2010-2022raw DB'!$H$13,$C151-1,M$9-1) + OFFSET('[1]TS2010-2022raw DB'!$H$13,$C151-1,M$9-1+1)</f>
        <v>#VALUE!</v>
      </c>
      <c r="N151" t="e">
        <f ca="1">OFFSET('[1]TS2010-2022raw DB'!$H$13,$C151-1,N$9-1) + OFFSET('[1]TS2010-2022raw DB'!$H$13,$C151-1,N$9-1+1)</f>
        <v>#VALUE!</v>
      </c>
      <c r="O151" t="e">
        <f ca="1">OFFSET('[1]TS2010-2022raw DB'!$H$13,$C151-1,O$9-1) + OFFSET('[1]TS2010-2022raw DB'!$H$13,$C151-1,O$9-1+1)</f>
        <v>#VALUE!</v>
      </c>
      <c r="P151" t="e">
        <f ca="1">+OFFSET('[1]TS2010-2022raw DB'!$H$13,$C151-1,P$9-1)+OFFSET('[1]TS2010-2022raw DB'!$H$13,$C151-1,P$9-1+1)+OFFSET('[1]TS2010-2022raw DB'!$H$13,$C151-1,P$9-1+2)</f>
        <v>#VALUE!</v>
      </c>
      <c r="Q151" t="e">
        <f ca="1">OFFSET('[1]TS2010-2022raw DB'!$H$13,$C151-1,Q$9-1)</f>
        <v>#VALUE!</v>
      </c>
      <c r="R151" t="e">
        <f t="shared" ca="1" si="63"/>
        <v>#VALUE!</v>
      </c>
      <c r="S151" t="e">
        <f t="shared" ca="1" si="64"/>
        <v>#VALUE!</v>
      </c>
      <c r="T151" t="e">
        <f t="shared" ca="1" si="65"/>
        <v>#VALUE!</v>
      </c>
      <c r="U151" t="e">
        <f ca="1" xml:space="preserve"> OFFSET('[1]TS2010-2022raw DB'!$H$13,$C151-1,U$9-1+4) + OFFSET('[1]TS2010-2022raw DB'!$H$13,$C151-1,U$9-1+5)+ OFFSET('[1]TS2010-2022raw DB'!$H$13,$C151-1,U$9-1+6) + OFFSET('[1]TS2010-2022raw DB'!$H$13,$C151-1,U$9-1+7)</f>
        <v>#VALUE!</v>
      </c>
    </row>
    <row r="152" spans="1:21" x14ac:dyDescent="0.3">
      <c r="A152">
        <v>37</v>
      </c>
      <c r="B152" t="e">
        <f ca="1">OFFSET('[1]TS2010-2022raw DB'!$B$13,$C152-1,0)</f>
        <v>#VALUE!</v>
      </c>
      <c r="C152" s="4" t="e">
        <f ca="1">IF(OFFSET('[1]TS2010-2022raw DB'!$F$12,C151+1,0),C151+2,C151+1)</f>
        <v>#VALUE!</v>
      </c>
      <c r="D152" s="21">
        <v>41166</v>
      </c>
      <c r="E152" t="e">
        <f ca="1">OFFSET('[1]TS2010-2022raw DB'!$A$13,$C152-1,0)</f>
        <v>#VALUE!</v>
      </c>
      <c r="G152" t="e">
        <f ca="1">OFFSET('[1]TS2010-2022raw DB'!$H$13,$C152-1,G$9-1)</f>
        <v>#VALUE!</v>
      </c>
      <c r="H152" t="e">
        <f ca="1">OFFSET('[1]TS2010-2022raw DB'!$H$13,$C152-1,H$9-1)</f>
        <v>#VALUE!</v>
      </c>
      <c r="I152" t="e">
        <f ca="1">OFFSET('[1]TS2010-2022raw DB'!$H$13,$C152-1,I$9-1)</f>
        <v>#VALUE!</v>
      </c>
      <c r="J152" t="e">
        <f ca="1">OFFSET('[1]TS2010-2022raw DB'!$H$13,$C152-1,J$9-1)</f>
        <v>#VALUE!</v>
      </c>
      <c r="K152" t="e">
        <f ca="1">OFFSET('[1]TS2010-2022raw DB'!$H$13,$C152-1,K$9-1)</f>
        <v>#VALUE!</v>
      </c>
      <c r="L152" t="e">
        <f ca="1">OFFSET('[1]TS2010-2022raw DB'!$H$13,$C152-1,L$9-1) + OFFSET('[1]TS2010-2022raw DB'!$H$13,$C152-1,L$9-1+1) + OFFSET('[1]TS2010-2022raw DB'!$H$13,$C152-1,L$9-1+2) + OFFSET('[1]TS2010-2022raw DB'!$H$13,$C152-1,L$9-1+3)+ OFFSET('[1]TS2010-2022raw DB'!$H$13,$C152-1,L$9-1+4)</f>
        <v>#VALUE!</v>
      </c>
      <c r="M152" t="e">
        <f ca="1">OFFSET('[1]TS2010-2022raw DB'!$H$13,$C152-1,M$9-1) + OFFSET('[1]TS2010-2022raw DB'!$H$13,$C152-1,M$9-1+1)</f>
        <v>#VALUE!</v>
      </c>
      <c r="N152" t="e">
        <f ca="1">OFFSET('[1]TS2010-2022raw DB'!$H$13,$C152-1,N$9-1) + OFFSET('[1]TS2010-2022raw DB'!$H$13,$C152-1,N$9-1+1)</f>
        <v>#VALUE!</v>
      </c>
      <c r="O152" t="e">
        <f ca="1">OFFSET('[1]TS2010-2022raw DB'!$H$13,$C152-1,O$9-1) + OFFSET('[1]TS2010-2022raw DB'!$H$13,$C152-1,O$9-1+1)</f>
        <v>#VALUE!</v>
      </c>
      <c r="P152" t="e">
        <f ca="1">+OFFSET('[1]TS2010-2022raw DB'!$H$13,$C152-1,P$9-1)+OFFSET('[1]TS2010-2022raw DB'!$H$13,$C152-1,P$9-1+1)+OFFSET('[1]TS2010-2022raw DB'!$H$13,$C152-1,P$9-1+2)</f>
        <v>#VALUE!</v>
      </c>
      <c r="Q152" t="e">
        <f ca="1">OFFSET('[1]TS2010-2022raw DB'!$H$13,$C152-1,Q$9-1)</f>
        <v>#VALUE!</v>
      </c>
      <c r="R152" t="e">
        <f t="shared" ca="1" si="63"/>
        <v>#VALUE!</v>
      </c>
      <c r="S152" t="e">
        <f t="shared" ca="1" si="64"/>
        <v>#VALUE!</v>
      </c>
      <c r="T152" t="e">
        <f t="shared" ca="1" si="65"/>
        <v>#VALUE!</v>
      </c>
      <c r="U152" t="e">
        <f ca="1" xml:space="preserve"> OFFSET('[1]TS2010-2022raw DB'!$H$13,$C152-1,U$9-1+4) + OFFSET('[1]TS2010-2022raw DB'!$H$13,$C152-1,U$9-1+5)+ OFFSET('[1]TS2010-2022raw DB'!$H$13,$C152-1,U$9-1+6) + OFFSET('[1]TS2010-2022raw DB'!$H$13,$C152-1,U$9-1+7)</f>
        <v>#VALUE!</v>
      </c>
    </row>
    <row r="153" spans="1:21" x14ac:dyDescent="0.3">
      <c r="A153">
        <v>38</v>
      </c>
      <c r="B153" t="e">
        <f ca="1">OFFSET('[1]TS2010-2022raw DB'!$B$13,$C153-1,0)</f>
        <v>#VALUE!</v>
      </c>
      <c r="C153" s="4" t="e">
        <f ca="1">IF(OFFSET('[1]TS2010-2022raw DB'!$F$12,C152+1,0),C152+2,C152+1)</f>
        <v>#VALUE!</v>
      </c>
      <c r="D153" s="21">
        <v>41173</v>
      </c>
      <c r="E153" t="e">
        <f ca="1">OFFSET('[1]TS2010-2022raw DB'!$A$13,$C153-1,0)</f>
        <v>#VALUE!</v>
      </c>
      <c r="G153" t="e">
        <f ca="1">OFFSET('[1]TS2010-2022raw DB'!$H$13,$C153-1,G$9-1)</f>
        <v>#VALUE!</v>
      </c>
      <c r="H153" t="e">
        <f ca="1">OFFSET('[1]TS2010-2022raw DB'!$H$13,$C153-1,H$9-1)</f>
        <v>#VALUE!</v>
      </c>
      <c r="I153" t="e">
        <f ca="1">OFFSET('[1]TS2010-2022raw DB'!$H$13,$C153-1,I$9-1)</f>
        <v>#VALUE!</v>
      </c>
      <c r="J153" t="e">
        <f ca="1">OFFSET('[1]TS2010-2022raw DB'!$H$13,$C153-1,J$9-1)</f>
        <v>#VALUE!</v>
      </c>
      <c r="K153" t="e">
        <f ca="1">OFFSET('[1]TS2010-2022raw DB'!$H$13,$C153-1,K$9-1)</f>
        <v>#VALUE!</v>
      </c>
      <c r="L153" t="e">
        <f ca="1">OFFSET('[1]TS2010-2022raw DB'!$H$13,$C153-1,L$9-1) + OFFSET('[1]TS2010-2022raw DB'!$H$13,$C153-1,L$9-1+1) + OFFSET('[1]TS2010-2022raw DB'!$H$13,$C153-1,L$9-1+2) + OFFSET('[1]TS2010-2022raw DB'!$H$13,$C153-1,L$9-1+3)+ OFFSET('[1]TS2010-2022raw DB'!$H$13,$C153-1,L$9-1+4)</f>
        <v>#VALUE!</v>
      </c>
      <c r="M153" t="e">
        <f ca="1">OFFSET('[1]TS2010-2022raw DB'!$H$13,$C153-1,M$9-1) + OFFSET('[1]TS2010-2022raw DB'!$H$13,$C153-1,M$9-1+1)</f>
        <v>#VALUE!</v>
      </c>
      <c r="N153" t="e">
        <f ca="1">OFFSET('[1]TS2010-2022raw DB'!$H$13,$C153-1,N$9-1) + OFFSET('[1]TS2010-2022raw DB'!$H$13,$C153-1,N$9-1+1)</f>
        <v>#VALUE!</v>
      </c>
      <c r="O153" t="e">
        <f ca="1">OFFSET('[1]TS2010-2022raw DB'!$H$13,$C153-1,O$9-1) + OFFSET('[1]TS2010-2022raw DB'!$H$13,$C153-1,O$9-1+1)</f>
        <v>#VALUE!</v>
      </c>
      <c r="P153" t="e">
        <f ca="1">+OFFSET('[1]TS2010-2022raw DB'!$H$13,$C153-1,P$9-1)+OFFSET('[1]TS2010-2022raw DB'!$H$13,$C153-1,P$9-1+1)+OFFSET('[1]TS2010-2022raw DB'!$H$13,$C153-1,P$9-1+2)</f>
        <v>#VALUE!</v>
      </c>
      <c r="Q153" t="e">
        <f ca="1">OFFSET('[1]TS2010-2022raw DB'!$H$13,$C153-1,Q$9-1)</f>
        <v>#VALUE!</v>
      </c>
      <c r="R153" t="e">
        <f t="shared" ca="1" si="63"/>
        <v>#VALUE!</v>
      </c>
      <c r="S153" t="e">
        <f t="shared" ca="1" si="64"/>
        <v>#VALUE!</v>
      </c>
      <c r="T153" t="e">
        <f t="shared" ca="1" si="65"/>
        <v>#VALUE!</v>
      </c>
      <c r="U153" t="e">
        <f ca="1" xml:space="preserve"> OFFSET('[1]TS2010-2022raw DB'!$H$13,$C153-1,U$9-1+4) + OFFSET('[1]TS2010-2022raw DB'!$H$13,$C153-1,U$9-1+5)+ OFFSET('[1]TS2010-2022raw DB'!$H$13,$C153-1,U$9-1+6) + OFFSET('[1]TS2010-2022raw DB'!$H$13,$C153-1,U$9-1+7)</f>
        <v>#VALUE!</v>
      </c>
    </row>
    <row r="154" spans="1:21" x14ac:dyDescent="0.3">
      <c r="A154">
        <v>39</v>
      </c>
      <c r="B154" t="e">
        <f ca="1">OFFSET('[1]TS2010-2022raw DB'!$B$13,$C154-1,0)</f>
        <v>#VALUE!</v>
      </c>
      <c r="C154" s="4" t="e">
        <f ca="1">IF(OFFSET('[1]TS2010-2022raw DB'!$F$12,C153+1,0),C153+2,C153+1)</f>
        <v>#VALUE!</v>
      </c>
      <c r="D154" s="21">
        <v>41180</v>
      </c>
      <c r="E154" t="e">
        <f ca="1">OFFSET('[1]TS2010-2022raw DB'!$A$13,$C154-1,0)</f>
        <v>#VALUE!</v>
      </c>
      <c r="G154" t="e">
        <f ca="1">OFFSET('[1]TS2010-2022raw DB'!$H$13,$C154-1,G$9-1)</f>
        <v>#VALUE!</v>
      </c>
      <c r="H154" t="e">
        <f ca="1">OFFSET('[1]TS2010-2022raw DB'!$H$13,$C154-1,H$9-1)</f>
        <v>#VALUE!</v>
      </c>
      <c r="I154" t="e">
        <f ca="1">OFFSET('[1]TS2010-2022raw DB'!$H$13,$C154-1,I$9-1)</f>
        <v>#VALUE!</v>
      </c>
      <c r="J154" t="e">
        <f ca="1">OFFSET('[1]TS2010-2022raw DB'!$H$13,$C154-1,J$9-1)</f>
        <v>#VALUE!</v>
      </c>
      <c r="K154" t="e">
        <f ca="1">OFFSET('[1]TS2010-2022raw DB'!$H$13,$C154-1,K$9-1)</f>
        <v>#VALUE!</v>
      </c>
      <c r="L154" t="e">
        <f ca="1">OFFSET('[1]TS2010-2022raw DB'!$H$13,$C154-1,L$9-1) + OFFSET('[1]TS2010-2022raw DB'!$H$13,$C154-1,L$9-1+1) + OFFSET('[1]TS2010-2022raw DB'!$H$13,$C154-1,L$9-1+2) + OFFSET('[1]TS2010-2022raw DB'!$H$13,$C154-1,L$9-1+3)+ OFFSET('[1]TS2010-2022raw DB'!$H$13,$C154-1,L$9-1+4)</f>
        <v>#VALUE!</v>
      </c>
      <c r="M154" t="e">
        <f ca="1">OFFSET('[1]TS2010-2022raw DB'!$H$13,$C154-1,M$9-1) + OFFSET('[1]TS2010-2022raw DB'!$H$13,$C154-1,M$9-1+1)</f>
        <v>#VALUE!</v>
      </c>
      <c r="N154" t="e">
        <f ca="1">OFFSET('[1]TS2010-2022raw DB'!$H$13,$C154-1,N$9-1) + OFFSET('[1]TS2010-2022raw DB'!$H$13,$C154-1,N$9-1+1)</f>
        <v>#VALUE!</v>
      </c>
      <c r="O154" t="e">
        <f ca="1">OFFSET('[1]TS2010-2022raw DB'!$H$13,$C154-1,O$9-1) + OFFSET('[1]TS2010-2022raw DB'!$H$13,$C154-1,O$9-1+1)</f>
        <v>#VALUE!</v>
      </c>
      <c r="P154" t="e">
        <f ca="1">+OFFSET('[1]TS2010-2022raw DB'!$H$13,$C154-1,P$9-1)+OFFSET('[1]TS2010-2022raw DB'!$H$13,$C154-1,P$9-1+1)+OFFSET('[1]TS2010-2022raw DB'!$H$13,$C154-1,P$9-1+2)</f>
        <v>#VALUE!</v>
      </c>
      <c r="Q154" t="e">
        <f ca="1">OFFSET('[1]TS2010-2022raw DB'!$H$13,$C154-1,Q$9-1)</f>
        <v>#VALUE!</v>
      </c>
      <c r="R154" t="e">
        <f t="shared" ca="1" si="63"/>
        <v>#VALUE!</v>
      </c>
      <c r="S154" t="e">
        <f t="shared" ca="1" si="64"/>
        <v>#VALUE!</v>
      </c>
      <c r="T154" t="e">
        <f t="shared" ca="1" si="65"/>
        <v>#VALUE!</v>
      </c>
      <c r="U154" t="e">
        <f ca="1" xml:space="preserve"> OFFSET('[1]TS2010-2022raw DB'!$H$13,$C154-1,U$9-1+4) + OFFSET('[1]TS2010-2022raw DB'!$H$13,$C154-1,U$9-1+5)+ OFFSET('[1]TS2010-2022raw DB'!$H$13,$C154-1,U$9-1+6) + OFFSET('[1]TS2010-2022raw DB'!$H$13,$C154-1,U$9-1+7)</f>
        <v>#VALUE!</v>
      </c>
    </row>
    <row r="155" spans="1:21" x14ac:dyDescent="0.3">
      <c r="A155">
        <v>40</v>
      </c>
      <c r="B155" t="e">
        <f ca="1">OFFSET('[1]TS2010-2022raw DB'!$B$13,$C155-1,0)</f>
        <v>#VALUE!</v>
      </c>
      <c r="C155" s="4" t="e">
        <f ca="1">IF(OFFSET('[1]TS2010-2022raw DB'!$F$12,C154+1,0),C154+2,C154+1)</f>
        <v>#VALUE!</v>
      </c>
      <c r="D155" s="21">
        <v>41187</v>
      </c>
      <c r="E155" t="e">
        <f ca="1">OFFSET('[1]TS2010-2022raw DB'!$A$13,$C155-1,0)</f>
        <v>#VALUE!</v>
      </c>
      <c r="G155" t="e">
        <f ca="1">OFFSET('[1]TS2010-2022raw DB'!$H$13,$C155-1,G$9-1)</f>
        <v>#VALUE!</v>
      </c>
      <c r="H155" t="e">
        <f ca="1">OFFSET('[1]TS2010-2022raw DB'!$H$13,$C155-1,H$9-1)</f>
        <v>#VALUE!</v>
      </c>
      <c r="I155" t="e">
        <f ca="1">OFFSET('[1]TS2010-2022raw DB'!$H$13,$C155-1,I$9-1)</f>
        <v>#VALUE!</v>
      </c>
      <c r="J155" t="e">
        <f ca="1">OFFSET('[1]TS2010-2022raw DB'!$H$13,$C155-1,J$9-1)</f>
        <v>#VALUE!</v>
      </c>
      <c r="K155" t="e">
        <f ca="1">OFFSET('[1]TS2010-2022raw DB'!$H$13,$C155-1,K$9-1)</f>
        <v>#VALUE!</v>
      </c>
      <c r="L155" t="e">
        <f ca="1">OFFSET('[1]TS2010-2022raw DB'!$H$13,$C155-1,L$9-1) + OFFSET('[1]TS2010-2022raw DB'!$H$13,$C155-1,L$9-1+1) + OFFSET('[1]TS2010-2022raw DB'!$H$13,$C155-1,L$9-1+2) + OFFSET('[1]TS2010-2022raw DB'!$H$13,$C155-1,L$9-1+3)+ OFFSET('[1]TS2010-2022raw DB'!$H$13,$C155-1,L$9-1+4)</f>
        <v>#VALUE!</v>
      </c>
      <c r="M155" t="e">
        <f ca="1">OFFSET('[1]TS2010-2022raw DB'!$H$13,$C155-1,M$9-1) + OFFSET('[1]TS2010-2022raw DB'!$H$13,$C155-1,M$9-1+1)</f>
        <v>#VALUE!</v>
      </c>
      <c r="N155" t="e">
        <f ca="1">OFFSET('[1]TS2010-2022raw DB'!$H$13,$C155-1,N$9-1) + OFFSET('[1]TS2010-2022raw DB'!$H$13,$C155-1,N$9-1+1)</f>
        <v>#VALUE!</v>
      </c>
      <c r="O155" t="e">
        <f ca="1">OFFSET('[1]TS2010-2022raw DB'!$H$13,$C155-1,O$9-1) + OFFSET('[1]TS2010-2022raw DB'!$H$13,$C155-1,O$9-1+1)</f>
        <v>#VALUE!</v>
      </c>
      <c r="P155" t="e">
        <f ca="1">+OFFSET('[1]TS2010-2022raw DB'!$H$13,$C155-1,P$9-1)+OFFSET('[1]TS2010-2022raw DB'!$H$13,$C155-1,P$9-1+1)+OFFSET('[1]TS2010-2022raw DB'!$H$13,$C155-1,P$9-1+2)</f>
        <v>#VALUE!</v>
      </c>
      <c r="Q155" t="e">
        <f ca="1">OFFSET('[1]TS2010-2022raw DB'!$H$13,$C155-1,Q$9-1)</f>
        <v>#VALUE!</v>
      </c>
      <c r="R155" t="e">
        <f t="shared" ca="1" si="63"/>
        <v>#VALUE!</v>
      </c>
      <c r="S155" t="e">
        <f t="shared" ca="1" si="64"/>
        <v>#VALUE!</v>
      </c>
      <c r="T155" t="e">
        <f t="shared" ca="1" si="65"/>
        <v>#VALUE!</v>
      </c>
      <c r="U155" t="e">
        <f ca="1" xml:space="preserve"> OFFSET('[1]TS2010-2022raw DB'!$H$13,$C155-1,U$9-1+4) + OFFSET('[1]TS2010-2022raw DB'!$H$13,$C155-1,U$9-1+5)+ OFFSET('[1]TS2010-2022raw DB'!$H$13,$C155-1,U$9-1+6) + OFFSET('[1]TS2010-2022raw DB'!$H$13,$C155-1,U$9-1+7)</f>
        <v>#VALUE!</v>
      </c>
    </row>
    <row r="156" spans="1:21" x14ac:dyDescent="0.3">
      <c r="A156">
        <v>41</v>
      </c>
      <c r="B156" t="e">
        <f ca="1">OFFSET('[1]TS2010-2022raw DB'!$B$13,$C156-1,0)</f>
        <v>#VALUE!</v>
      </c>
      <c r="C156" s="4" t="e">
        <f ca="1">IF(OFFSET('[1]TS2010-2022raw DB'!$F$12,C155+1,0),C155+2,C155+1)</f>
        <v>#VALUE!</v>
      </c>
      <c r="D156" s="21">
        <v>41194</v>
      </c>
      <c r="E156" t="e">
        <f ca="1">OFFSET('[1]TS2010-2022raw DB'!$A$13,$C156-1,0)</f>
        <v>#VALUE!</v>
      </c>
      <c r="G156" t="e">
        <f ca="1">OFFSET('[1]TS2010-2022raw DB'!$H$13,$C156-1,G$9-1)</f>
        <v>#VALUE!</v>
      </c>
      <c r="H156" t="e">
        <f ca="1">OFFSET('[1]TS2010-2022raw DB'!$H$13,$C156-1,H$9-1)</f>
        <v>#VALUE!</v>
      </c>
      <c r="I156" t="e">
        <f ca="1">OFFSET('[1]TS2010-2022raw DB'!$H$13,$C156-1,I$9-1)</f>
        <v>#VALUE!</v>
      </c>
      <c r="J156" t="e">
        <f ca="1">OFFSET('[1]TS2010-2022raw DB'!$H$13,$C156-1,J$9-1)</f>
        <v>#VALUE!</v>
      </c>
      <c r="K156" t="e">
        <f ca="1">OFFSET('[1]TS2010-2022raw DB'!$H$13,$C156-1,K$9-1)</f>
        <v>#VALUE!</v>
      </c>
      <c r="L156" t="e">
        <f ca="1">OFFSET('[1]TS2010-2022raw DB'!$H$13,$C156-1,L$9-1) + OFFSET('[1]TS2010-2022raw DB'!$H$13,$C156-1,L$9-1+1) + OFFSET('[1]TS2010-2022raw DB'!$H$13,$C156-1,L$9-1+2) + OFFSET('[1]TS2010-2022raw DB'!$H$13,$C156-1,L$9-1+3)+ OFFSET('[1]TS2010-2022raw DB'!$H$13,$C156-1,L$9-1+4)</f>
        <v>#VALUE!</v>
      </c>
      <c r="M156" t="e">
        <f ca="1">OFFSET('[1]TS2010-2022raw DB'!$H$13,$C156-1,M$9-1) + OFFSET('[1]TS2010-2022raw DB'!$H$13,$C156-1,M$9-1+1)</f>
        <v>#VALUE!</v>
      </c>
      <c r="N156" t="e">
        <f ca="1">OFFSET('[1]TS2010-2022raw DB'!$H$13,$C156-1,N$9-1) + OFFSET('[1]TS2010-2022raw DB'!$H$13,$C156-1,N$9-1+1)</f>
        <v>#VALUE!</v>
      </c>
      <c r="O156" t="e">
        <f ca="1">OFFSET('[1]TS2010-2022raw DB'!$H$13,$C156-1,O$9-1) + OFFSET('[1]TS2010-2022raw DB'!$H$13,$C156-1,O$9-1+1)</f>
        <v>#VALUE!</v>
      </c>
      <c r="P156" t="e">
        <f ca="1">+OFFSET('[1]TS2010-2022raw DB'!$H$13,$C156-1,P$9-1)+OFFSET('[1]TS2010-2022raw DB'!$H$13,$C156-1,P$9-1+1)+OFFSET('[1]TS2010-2022raw DB'!$H$13,$C156-1,P$9-1+2)</f>
        <v>#VALUE!</v>
      </c>
      <c r="Q156" t="e">
        <f ca="1">OFFSET('[1]TS2010-2022raw DB'!$H$13,$C156-1,Q$9-1)</f>
        <v>#VALUE!</v>
      </c>
      <c r="R156" t="e">
        <f t="shared" ca="1" si="63"/>
        <v>#VALUE!</v>
      </c>
      <c r="S156" t="e">
        <f t="shared" ca="1" si="64"/>
        <v>#VALUE!</v>
      </c>
      <c r="T156" t="e">
        <f t="shared" ca="1" si="65"/>
        <v>#VALUE!</v>
      </c>
      <c r="U156" t="e">
        <f ca="1" xml:space="preserve"> OFFSET('[1]TS2010-2022raw DB'!$H$13,$C156-1,U$9-1+4) + OFFSET('[1]TS2010-2022raw DB'!$H$13,$C156-1,U$9-1+5)+ OFFSET('[1]TS2010-2022raw DB'!$H$13,$C156-1,U$9-1+6) + OFFSET('[1]TS2010-2022raw DB'!$H$13,$C156-1,U$9-1+7)</f>
        <v>#VALUE!</v>
      </c>
    </row>
    <row r="157" spans="1:21" x14ac:dyDescent="0.3">
      <c r="A157">
        <v>42</v>
      </c>
      <c r="B157" t="e">
        <f ca="1">OFFSET('[1]TS2010-2022raw DB'!$B$13,$C157-1,0)</f>
        <v>#VALUE!</v>
      </c>
      <c r="C157" s="4" t="e">
        <f ca="1">IF(OFFSET('[1]TS2010-2022raw DB'!$F$12,C156+1,0),C156+2,C156+1)</f>
        <v>#VALUE!</v>
      </c>
      <c r="D157" s="21">
        <v>41201</v>
      </c>
      <c r="E157" t="e">
        <f ca="1">OFFSET('[1]TS2010-2022raw DB'!$A$13,$C157-1,0)</f>
        <v>#VALUE!</v>
      </c>
      <c r="G157" t="e">
        <f ca="1">OFFSET('[1]TS2010-2022raw DB'!$H$13,$C157-1,G$9-1)</f>
        <v>#VALUE!</v>
      </c>
      <c r="H157" t="e">
        <f ca="1">OFFSET('[1]TS2010-2022raw DB'!$H$13,$C157-1,H$9-1)</f>
        <v>#VALUE!</v>
      </c>
      <c r="I157" t="e">
        <f ca="1">OFFSET('[1]TS2010-2022raw DB'!$H$13,$C157-1,I$9-1)</f>
        <v>#VALUE!</v>
      </c>
      <c r="J157" t="e">
        <f ca="1">OFFSET('[1]TS2010-2022raw DB'!$H$13,$C157-1,J$9-1)</f>
        <v>#VALUE!</v>
      </c>
      <c r="K157" t="e">
        <f ca="1">OFFSET('[1]TS2010-2022raw DB'!$H$13,$C157-1,K$9-1)</f>
        <v>#VALUE!</v>
      </c>
      <c r="L157" t="e">
        <f ca="1">OFFSET('[1]TS2010-2022raw DB'!$H$13,$C157-1,L$9-1) + OFFSET('[1]TS2010-2022raw DB'!$H$13,$C157-1,L$9-1+1) + OFFSET('[1]TS2010-2022raw DB'!$H$13,$C157-1,L$9-1+2) + OFFSET('[1]TS2010-2022raw DB'!$H$13,$C157-1,L$9-1+3)+ OFFSET('[1]TS2010-2022raw DB'!$H$13,$C157-1,L$9-1+4)</f>
        <v>#VALUE!</v>
      </c>
      <c r="M157" t="e">
        <f ca="1">OFFSET('[1]TS2010-2022raw DB'!$H$13,$C157-1,M$9-1) + OFFSET('[1]TS2010-2022raw DB'!$H$13,$C157-1,M$9-1+1)</f>
        <v>#VALUE!</v>
      </c>
      <c r="N157" t="e">
        <f ca="1">OFFSET('[1]TS2010-2022raw DB'!$H$13,$C157-1,N$9-1) + OFFSET('[1]TS2010-2022raw DB'!$H$13,$C157-1,N$9-1+1)</f>
        <v>#VALUE!</v>
      </c>
      <c r="O157" t="e">
        <f ca="1">OFFSET('[1]TS2010-2022raw DB'!$H$13,$C157-1,O$9-1) + OFFSET('[1]TS2010-2022raw DB'!$H$13,$C157-1,O$9-1+1)</f>
        <v>#VALUE!</v>
      </c>
      <c r="P157" t="e">
        <f ca="1">+OFFSET('[1]TS2010-2022raw DB'!$H$13,$C157-1,P$9-1)+OFFSET('[1]TS2010-2022raw DB'!$H$13,$C157-1,P$9-1+1)+OFFSET('[1]TS2010-2022raw DB'!$H$13,$C157-1,P$9-1+2)</f>
        <v>#VALUE!</v>
      </c>
      <c r="Q157" t="e">
        <f ca="1">OFFSET('[1]TS2010-2022raw DB'!$H$13,$C157-1,Q$9-1)</f>
        <v>#VALUE!</v>
      </c>
      <c r="R157" t="e">
        <f t="shared" ca="1" si="63"/>
        <v>#VALUE!</v>
      </c>
      <c r="S157" t="e">
        <f t="shared" ca="1" si="64"/>
        <v>#VALUE!</v>
      </c>
      <c r="T157" t="e">
        <f t="shared" ca="1" si="65"/>
        <v>#VALUE!</v>
      </c>
      <c r="U157" t="e">
        <f ca="1" xml:space="preserve"> OFFSET('[1]TS2010-2022raw DB'!$H$13,$C157-1,U$9-1+4) + OFFSET('[1]TS2010-2022raw DB'!$H$13,$C157-1,U$9-1+5)+ OFFSET('[1]TS2010-2022raw DB'!$H$13,$C157-1,U$9-1+6) + OFFSET('[1]TS2010-2022raw DB'!$H$13,$C157-1,U$9-1+7)</f>
        <v>#VALUE!</v>
      </c>
    </row>
    <row r="158" spans="1:21" x14ac:dyDescent="0.3">
      <c r="A158">
        <v>43</v>
      </c>
      <c r="B158" t="e">
        <f ca="1">OFFSET('[1]TS2010-2022raw DB'!$B$13,$C158-1,0)</f>
        <v>#VALUE!</v>
      </c>
      <c r="C158" s="4" t="e">
        <f ca="1">IF(OFFSET('[1]TS2010-2022raw DB'!$F$12,C157+1,0),C157+2,C157+1)</f>
        <v>#VALUE!</v>
      </c>
      <c r="D158" s="21">
        <v>41208</v>
      </c>
      <c r="E158" t="e">
        <f ca="1">OFFSET('[1]TS2010-2022raw DB'!$A$13,$C158-1,0)</f>
        <v>#VALUE!</v>
      </c>
      <c r="G158" t="e">
        <f ca="1">OFFSET('[1]TS2010-2022raw DB'!$H$13,$C158-1,G$9-1)</f>
        <v>#VALUE!</v>
      </c>
      <c r="H158" t="e">
        <f ca="1">OFFSET('[1]TS2010-2022raw DB'!$H$13,$C158-1,H$9-1)</f>
        <v>#VALUE!</v>
      </c>
      <c r="I158" t="e">
        <f ca="1">OFFSET('[1]TS2010-2022raw DB'!$H$13,$C158-1,I$9-1)</f>
        <v>#VALUE!</v>
      </c>
      <c r="J158" t="e">
        <f ca="1">OFFSET('[1]TS2010-2022raw DB'!$H$13,$C158-1,J$9-1)</f>
        <v>#VALUE!</v>
      </c>
      <c r="K158" t="e">
        <f ca="1">OFFSET('[1]TS2010-2022raw DB'!$H$13,$C158-1,K$9-1)</f>
        <v>#VALUE!</v>
      </c>
      <c r="L158" t="e">
        <f ca="1">OFFSET('[1]TS2010-2022raw DB'!$H$13,$C158-1,L$9-1) + OFFSET('[1]TS2010-2022raw DB'!$H$13,$C158-1,L$9-1+1) + OFFSET('[1]TS2010-2022raw DB'!$H$13,$C158-1,L$9-1+2) + OFFSET('[1]TS2010-2022raw DB'!$H$13,$C158-1,L$9-1+3)+ OFFSET('[1]TS2010-2022raw DB'!$H$13,$C158-1,L$9-1+4)</f>
        <v>#VALUE!</v>
      </c>
      <c r="M158" t="e">
        <f ca="1">OFFSET('[1]TS2010-2022raw DB'!$H$13,$C158-1,M$9-1) + OFFSET('[1]TS2010-2022raw DB'!$H$13,$C158-1,M$9-1+1)</f>
        <v>#VALUE!</v>
      </c>
      <c r="N158" t="e">
        <f ca="1">OFFSET('[1]TS2010-2022raw DB'!$H$13,$C158-1,N$9-1) + OFFSET('[1]TS2010-2022raw DB'!$H$13,$C158-1,N$9-1+1)</f>
        <v>#VALUE!</v>
      </c>
      <c r="O158" t="e">
        <f ca="1">OFFSET('[1]TS2010-2022raw DB'!$H$13,$C158-1,O$9-1) + OFFSET('[1]TS2010-2022raw DB'!$H$13,$C158-1,O$9-1+1)</f>
        <v>#VALUE!</v>
      </c>
      <c r="P158" t="e">
        <f ca="1">+OFFSET('[1]TS2010-2022raw DB'!$H$13,$C158-1,P$9-1)+OFFSET('[1]TS2010-2022raw DB'!$H$13,$C158-1,P$9-1+1)+OFFSET('[1]TS2010-2022raw DB'!$H$13,$C158-1,P$9-1+2)</f>
        <v>#VALUE!</v>
      </c>
      <c r="Q158" t="e">
        <f ca="1">OFFSET('[1]TS2010-2022raw DB'!$H$13,$C158-1,Q$9-1)</f>
        <v>#VALUE!</v>
      </c>
      <c r="R158" t="e">
        <f t="shared" ca="1" si="63"/>
        <v>#VALUE!</v>
      </c>
      <c r="S158" t="e">
        <f t="shared" ca="1" si="64"/>
        <v>#VALUE!</v>
      </c>
      <c r="T158" t="e">
        <f t="shared" ca="1" si="65"/>
        <v>#VALUE!</v>
      </c>
      <c r="U158" t="e">
        <f ca="1" xml:space="preserve"> OFFSET('[1]TS2010-2022raw DB'!$H$13,$C158-1,U$9-1+4) + OFFSET('[1]TS2010-2022raw DB'!$H$13,$C158-1,U$9-1+5)+ OFFSET('[1]TS2010-2022raw DB'!$H$13,$C158-1,U$9-1+6) + OFFSET('[1]TS2010-2022raw DB'!$H$13,$C158-1,U$9-1+7)</f>
        <v>#VALUE!</v>
      </c>
    </row>
    <row r="159" spans="1:21" x14ac:dyDescent="0.3">
      <c r="A159">
        <v>44</v>
      </c>
      <c r="B159" t="e">
        <f ca="1">OFFSET('[1]TS2010-2022raw DB'!$B$13,$C159-1,0)</f>
        <v>#VALUE!</v>
      </c>
      <c r="C159" s="4" t="e">
        <f ca="1">IF(OFFSET('[1]TS2010-2022raw DB'!$F$12,C158+1,0),C158+2,C158+1)</f>
        <v>#VALUE!</v>
      </c>
      <c r="D159" s="21">
        <v>41215</v>
      </c>
      <c r="E159" t="e">
        <f ca="1">OFFSET('[1]TS2010-2022raw DB'!$A$13,$C159-1,0)</f>
        <v>#VALUE!</v>
      </c>
      <c r="G159" t="e">
        <f ca="1">OFFSET('[1]TS2010-2022raw DB'!$H$13,$C159-1,G$9-1)</f>
        <v>#VALUE!</v>
      </c>
      <c r="H159" t="e">
        <f ca="1">OFFSET('[1]TS2010-2022raw DB'!$H$13,$C159-1,H$9-1)</f>
        <v>#VALUE!</v>
      </c>
      <c r="I159" t="e">
        <f ca="1">OFFSET('[1]TS2010-2022raw DB'!$H$13,$C159-1,I$9-1)</f>
        <v>#VALUE!</v>
      </c>
      <c r="J159" t="e">
        <f ca="1">OFFSET('[1]TS2010-2022raw DB'!$H$13,$C159-1,J$9-1)</f>
        <v>#VALUE!</v>
      </c>
      <c r="K159" t="e">
        <f ca="1">OFFSET('[1]TS2010-2022raw DB'!$H$13,$C159-1,K$9-1)</f>
        <v>#VALUE!</v>
      </c>
      <c r="L159" t="e">
        <f ca="1">OFFSET('[1]TS2010-2022raw DB'!$H$13,$C159-1,L$9-1) + OFFSET('[1]TS2010-2022raw DB'!$H$13,$C159-1,L$9-1+1) + OFFSET('[1]TS2010-2022raw DB'!$H$13,$C159-1,L$9-1+2) + OFFSET('[1]TS2010-2022raw DB'!$H$13,$C159-1,L$9-1+3)+ OFFSET('[1]TS2010-2022raw DB'!$H$13,$C159-1,L$9-1+4)</f>
        <v>#VALUE!</v>
      </c>
      <c r="M159" t="e">
        <f ca="1">OFFSET('[1]TS2010-2022raw DB'!$H$13,$C159-1,M$9-1) + OFFSET('[1]TS2010-2022raw DB'!$H$13,$C159-1,M$9-1+1)</f>
        <v>#VALUE!</v>
      </c>
      <c r="N159" t="e">
        <f ca="1">OFFSET('[1]TS2010-2022raw DB'!$H$13,$C159-1,N$9-1) + OFFSET('[1]TS2010-2022raw DB'!$H$13,$C159-1,N$9-1+1)</f>
        <v>#VALUE!</v>
      </c>
      <c r="O159" t="e">
        <f ca="1">OFFSET('[1]TS2010-2022raw DB'!$H$13,$C159-1,O$9-1) + OFFSET('[1]TS2010-2022raw DB'!$H$13,$C159-1,O$9-1+1)</f>
        <v>#VALUE!</v>
      </c>
      <c r="P159" t="e">
        <f ca="1">+OFFSET('[1]TS2010-2022raw DB'!$H$13,$C159-1,P$9-1)+OFFSET('[1]TS2010-2022raw DB'!$H$13,$C159-1,P$9-1+1)+OFFSET('[1]TS2010-2022raw DB'!$H$13,$C159-1,P$9-1+2)</f>
        <v>#VALUE!</v>
      </c>
      <c r="Q159" t="e">
        <f ca="1">OFFSET('[1]TS2010-2022raw DB'!$H$13,$C159-1,Q$9-1)</f>
        <v>#VALUE!</v>
      </c>
      <c r="R159" t="e">
        <f t="shared" ca="1" si="63"/>
        <v>#VALUE!</v>
      </c>
      <c r="S159" t="e">
        <f t="shared" ca="1" si="64"/>
        <v>#VALUE!</v>
      </c>
      <c r="T159" t="e">
        <f t="shared" ca="1" si="65"/>
        <v>#VALUE!</v>
      </c>
      <c r="U159" t="e">
        <f ca="1" xml:space="preserve"> OFFSET('[1]TS2010-2022raw DB'!$H$13,$C159-1,U$9-1+4) + OFFSET('[1]TS2010-2022raw DB'!$H$13,$C159-1,U$9-1+5)+ OFFSET('[1]TS2010-2022raw DB'!$H$13,$C159-1,U$9-1+6) + OFFSET('[1]TS2010-2022raw DB'!$H$13,$C159-1,U$9-1+7)</f>
        <v>#VALUE!</v>
      </c>
    </row>
    <row r="160" spans="1:21" x14ac:dyDescent="0.3">
      <c r="A160">
        <v>45</v>
      </c>
      <c r="B160" t="e">
        <f ca="1">OFFSET('[1]TS2010-2022raw DB'!$B$13,$C160-1,0)</f>
        <v>#VALUE!</v>
      </c>
      <c r="C160" s="4" t="e">
        <f ca="1">IF(OFFSET('[1]TS2010-2022raw DB'!$F$12,C159+1,0),C159+2,C159+1)</f>
        <v>#VALUE!</v>
      </c>
      <c r="D160" s="21">
        <v>41222</v>
      </c>
      <c r="E160" t="e">
        <f ca="1">OFFSET('[1]TS2010-2022raw DB'!$A$13,$C160-1,0)</f>
        <v>#VALUE!</v>
      </c>
      <c r="G160" t="e">
        <f ca="1">OFFSET('[1]TS2010-2022raw DB'!$H$13,$C160-1,G$9-1)</f>
        <v>#VALUE!</v>
      </c>
      <c r="H160" t="e">
        <f ca="1">OFFSET('[1]TS2010-2022raw DB'!$H$13,$C160-1,H$9-1)</f>
        <v>#VALUE!</v>
      </c>
      <c r="I160" t="e">
        <f ca="1">OFFSET('[1]TS2010-2022raw DB'!$H$13,$C160-1,I$9-1)</f>
        <v>#VALUE!</v>
      </c>
      <c r="J160" t="e">
        <f ca="1">OFFSET('[1]TS2010-2022raw DB'!$H$13,$C160-1,J$9-1)</f>
        <v>#VALUE!</v>
      </c>
      <c r="K160" t="e">
        <f ca="1">OFFSET('[1]TS2010-2022raw DB'!$H$13,$C160-1,K$9-1)</f>
        <v>#VALUE!</v>
      </c>
      <c r="L160" t="e">
        <f ca="1">OFFSET('[1]TS2010-2022raw DB'!$H$13,$C160-1,L$9-1) + OFFSET('[1]TS2010-2022raw DB'!$H$13,$C160-1,L$9-1+1) + OFFSET('[1]TS2010-2022raw DB'!$H$13,$C160-1,L$9-1+2) + OFFSET('[1]TS2010-2022raw DB'!$H$13,$C160-1,L$9-1+3)+ OFFSET('[1]TS2010-2022raw DB'!$H$13,$C160-1,L$9-1+4)</f>
        <v>#VALUE!</v>
      </c>
      <c r="M160" t="e">
        <f ca="1">OFFSET('[1]TS2010-2022raw DB'!$H$13,$C160-1,M$9-1) + OFFSET('[1]TS2010-2022raw DB'!$H$13,$C160-1,M$9-1+1)</f>
        <v>#VALUE!</v>
      </c>
      <c r="N160" t="e">
        <f ca="1">OFFSET('[1]TS2010-2022raw DB'!$H$13,$C160-1,N$9-1) + OFFSET('[1]TS2010-2022raw DB'!$H$13,$C160-1,N$9-1+1)</f>
        <v>#VALUE!</v>
      </c>
      <c r="O160" t="e">
        <f ca="1">OFFSET('[1]TS2010-2022raw DB'!$H$13,$C160-1,O$9-1) + OFFSET('[1]TS2010-2022raw DB'!$H$13,$C160-1,O$9-1+1)</f>
        <v>#VALUE!</v>
      </c>
      <c r="P160" t="e">
        <f ca="1">+OFFSET('[1]TS2010-2022raw DB'!$H$13,$C160-1,P$9-1)+OFFSET('[1]TS2010-2022raw DB'!$H$13,$C160-1,P$9-1+1)+OFFSET('[1]TS2010-2022raw DB'!$H$13,$C160-1,P$9-1+2)</f>
        <v>#VALUE!</v>
      </c>
      <c r="Q160" t="e">
        <f ca="1">OFFSET('[1]TS2010-2022raw DB'!$H$13,$C160-1,Q$9-1)</f>
        <v>#VALUE!</v>
      </c>
      <c r="R160" t="e">
        <f t="shared" ca="1" si="63"/>
        <v>#VALUE!</v>
      </c>
      <c r="S160" t="e">
        <f t="shared" ca="1" si="64"/>
        <v>#VALUE!</v>
      </c>
      <c r="T160" t="e">
        <f t="shared" ca="1" si="65"/>
        <v>#VALUE!</v>
      </c>
      <c r="U160" t="e">
        <f ca="1" xml:space="preserve"> OFFSET('[1]TS2010-2022raw DB'!$H$13,$C160-1,U$9-1+4) + OFFSET('[1]TS2010-2022raw DB'!$H$13,$C160-1,U$9-1+5)+ OFFSET('[1]TS2010-2022raw DB'!$H$13,$C160-1,U$9-1+6) + OFFSET('[1]TS2010-2022raw DB'!$H$13,$C160-1,U$9-1+7)</f>
        <v>#VALUE!</v>
      </c>
    </row>
    <row r="161" spans="1:21" x14ac:dyDescent="0.3">
      <c r="A161">
        <v>46</v>
      </c>
      <c r="B161" t="e">
        <f ca="1">OFFSET('[1]TS2010-2022raw DB'!$B$13,$C161-1,0)</f>
        <v>#VALUE!</v>
      </c>
      <c r="C161" s="4" t="e">
        <f ca="1">IF(OFFSET('[1]TS2010-2022raw DB'!$F$12,C160+1,0),C160+2,C160+1)</f>
        <v>#VALUE!</v>
      </c>
      <c r="D161" s="21">
        <v>41229</v>
      </c>
      <c r="E161" t="e">
        <f ca="1">OFFSET('[1]TS2010-2022raw DB'!$A$13,$C161-1,0)</f>
        <v>#VALUE!</v>
      </c>
      <c r="G161" t="e">
        <f ca="1">OFFSET('[1]TS2010-2022raw DB'!$H$13,$C161-1,G$9-1)</f>
        <v>#VALUE!</v>
      </c>
      <c r="H161" t="e">
        <f ca="1">OFFSET('[1]TS2010-2022raw DB'!$H$13,$C161-1,H$9-1)</f>
        <v>#VALUE!</v>
      </c>
      <c r="I161" t="e">
        <f ca="1">OFFSET('[1]TS2010-2022raw DB'!$H$13,$C161-1,I$9-1)</f>
        <v>#VALUE!</v>
      </c>
      <c r="J161" t="e">
        <f ca="1">OFFSET('[1]TS2010-2022raw DB'!$H$13,$C161-1,J$9-1)</f>
        <v>#VALUE!</v>
      </c>
      <c r="K161" t="e">
        <f ca="1">OFFSET('[1]TS2010-2022raw DB'!$H$13,$C161-1,K$9-1)</f>
        <v>#VALUE!</v>
      </c>
      <c r="L161" t="e">
        <f ca="1">OFFSET('[1]TS2010-2022raw DB'!$H$13,$C161-1,L$9-1) + OFFSET('[1]TS2010-2022raw DB'!$H$13,$C161-1,L$9-1+1) + OFFSET('[1]TS2010-2022raw DB'!$H$13,$C161-1,L$9-1+2) + OFFSET('[1]TS2010-2022raw DB'!$H$13,$C161-1,L$9-1+3)+ OFFSET('[1]TS2010-2022raw DB'!$H$13,$C161-1,L$9-1+4)</f>
        <v>#VALUE!</v>
      </c>
      <c r="M161" t="e">
        <f ca="1">OFFSET('[1]TS2010-2022raw DB'!$H$13,$C161-1,M$9-1) + OFFSET('[1]TS2010-2022raw DB'!$H$13,$C161-1,M$9-1+1)</f>
        <v>#VALUE!</v>
      </c>
      <c r="N161" t="e">
        <f ca="1">OFFSET('[1]TS2010-2022raw DB'!$H$13,$C161-1,N$9-1) + OFFSET('[1]TS2010-2022raw DB'!$H$13,$C161-1,N$9-1+1)</f>
        <v>#VALUE!</v>
      </c>
      <c r="O161" t="e">
        <f ca="1">OFFSET('[1]TS2010-2022raw DB'!$H$13,$C161-1,O$9-1) + OFFSET('[1]TS2010-2022raw DB'!$H$13,$C161-1,O$9-1+1)</f>
        <v>#VALUE!</v>
      </c>
      <c r="P161" t="e">
        <f ca="1">+OFFSET('[1]TS2010-2022raw DB'!$H$13,$C161-1,P$9-1)+OFFSET('[1]TS2010-2022raw DB'!$H$13,$C161-1,P$9-1+1)+OFFSET('[1]TS2010-2022raw DB'!$H$13,$C161-1,P$9-1+2)</f>
        <v>#VALUE!</v>
      </c>
      <c r="Q161" t="e">
        <f ca="1">OFFSET('[1]TS2010-2022raw DB'!$H$13,$C161-1,Q$9-1)</f>
        <v>#VALUE!</v>
      </c>
      <c r="R161" t="e">
        <f t="shared" ca="1" si="63"/>
        <v>#VALUE!</v>
      </c>
      <c r="S161" t="e">
        <f t="shared" ca="1" si="64"/>
        <v>#VALUE!</v>
      </c>
      <c r="T161" t="e">
        <f t="shared" ca="1" si="65"/>
        <v>#VALUE!</v>
      </c>
      <c r="U161" t="e">
        <f ca="1" xml:space="preserve"> OFFSET('[1]TS2010-2022raw DB'!$H$13,$C161-1,U$9-1+4) + OFFSET('[1]TS2010-2022raw DB'!$H$13,$C161-1,U$9-1+5)+ OFFSET('[1]TS2010-2022raw DB'!$H$13,$C161-1,U$9-1+6) + OFFSET('[1]TS2010-2022raw DB'!$H$13,$C161-1,U$9-1+7)</f>
        <v>#VALUE!</v>
      </c>
    </row>
    <row r="162" spans="1:21" x14ac:dyDescent="0.3">
      <c r="A162">
        <v>47</v>
      </c>
      <c r="B162" t="e">
        <f ca="1">OFFSET('[1]TS2010-2022raw DB'!$B$13,$C162-1,0)</f>
        <v>#VALUE!</v>
      </c>
      <c r="C162" s="4" t="e">
        <f ca="1">IF(OFFSET('[1]TS2010-2022raw DB'!$F$12,C161+1,0),C161+2,C161+1)</f>
        <v>#VALUE!</v>
      </c>
      <c r="D162" s="21">
        <v>41236</v>
      </c>
      <c r="E162" t="e">
        <f ca="1">OFFSET('[1]TS2010-2022raw DB'!$A$13,$C162-1,0)</f>
        <v>#VALUE!</v>
      </c>
      <c r="G162" t="e">
        <f ca="1">OFFSET('[1]TS2010-2022raw DB'!$H$13,$C162-1,G$9-1)</f>
        <v>#VALUE!</v>
      </c>
      <c r="H162" t="e">
        <f ca="1">OFFSET('[1]TS2010-2022raw DB'!$H$13,$C162-1,H$9-1)</f>
        <v>#VALUE!</v>
      </c>
      <c r="I162" t="e">
        <f ca="1">OFFSET('[1]TS2010-2022raw DB'!$H$13,$C162-1,I$9-1)</f>
        <v>#VALUE!</v>
      </c>
      <c r="J162" t="e">
        <f ca="1">OFFSET('[1]TS2010-2022raw DB'!$H$13,$C162-1,J$9-1)</f>
        <v>#VALUE!</v>
      </c>
      <c r="K162" t="e">
        <f ca="1">OFFSET('[1]TS2010-2022raw DB'!$H$13,$C162-1,K$9-1)</f>
        <v>#VALUE!</v>
      </c>
      <c r="L162" t="e">
        <f ca="1">OFFSET('[1]TS2010-2022raw DB'!$H$13,$C162-1,L$9-1) + OFFSET('[1]TS2010-2022raw DB'!$H$13,$C162-1,L$9-1+1) + OFFSET('[1]TS2010-2022raw DB'!$H$13,$C162-1,L$9-1+2) + OFFSET('[1]TS2010-2022raw DB'!$H$13,$C162-1,L$9-1+3)+ OFFSET('[1]TS2010-2022raw DB'!$H$13,$C162-1,L$9-1+4)</f>
        <v>#VALUE!</v>
      </c>
      <c r="M162" t="e">
        <f ca="1">OFFSET('[1]TS2010-2022raw DB'!$H$13,$C162-1,M$9-1) + OFFSET('[1]TS2010-2022raw DB'!$H$13,$C162-1,M$9-1+1)</f>
        <v>#VALUE!</v>
      </c>
      <c r="N162" t="e">
        <f ca="1">OFFSET('[1]TS2010-2022raw DB'!$H$13,$C162-1,N$9-1) + OFFSET('[1]TS2010-2022raw DB'!$H$13,$C162-1,N$9-1+1)</f>
        <v>#VALUE!</v>
      </c>
      <c r="O162" t="e">
        <f ca="1">OFFSET('[1]TS2010-2022raw DB'!$H$13,$C162-1,O$9-1) + OFFSET('[1]TS2010-2022raw DB'!$H$13,$C162-1,O$9-1+1)</f>
        <v>#VALUE!</v>
      </c>
      <c r="P162" t="e">
        <f ca="1">+OFFSET('[1]TS2010-2022raw DB'!$H$13,$C162-1,P$9-1)+OFFSET('[1]TS2010-2022raw DB'!$H$13,$C162-1,P$9-1+1)+OFFSET('[1]TS2010-2022raw DB'!$H$13,$C162-1,P$9-1+2)</f>
        <v>#VALUE!</v>
      </c>
      <c r="Q162" t="e">
        <f ca="1">OFFSET('[1]TS2010-2022raw DB'!$H$13,$C162-1,Q$9-1)</f>
        <v>#VALUE!</v>
      </c>
      <c r="R162" t="e">
        <f t="shared" ca="1" si="63"/>
        <v>#VALUE!</v>
      </c>
      <c r="S162" t="e">
        <f t="shared" ca="1" si="64"/>
        <v>#VALUE!</v>
      </c>
      <c r="T162" t="e">
        <f t="shared" ca="1" si="65"/>
        <v>#VALUE!</v>
      </c>
      <c r="U162" t="e">
        <f ca="1" xml:space="preserve"> OFFSET('[1]TS2010-2022raw DB'!$H$13,$C162-1,U$9-1+4) + OFFSET('[1]TS2010-2022raw DB'!$H$13,$C162-1,U$9-1+5)+ OFFSET('[1]TS2010-2022raw DB'!$H$13,$C162-1,U$9-1+6) + OFFSET('[1]TS2010-2022raw DB'!$H$13,$C162-1,U$9-1+7)</f>
        <v>#VALUE!</v>
      </c>
    </row>
    <row r="163" spans="1:21" x14ac:dyDescent="0.3">
      <c r="A163">
        <v>48</v>
      </c>
      <c r="B163" t="e">
        <f ca="1">OFFSET('[1]TS2010-2022raw DB'!$B$13,$C163-1,0)</f>
        <v>#VALUE!</v>
      </c>
      <c r="C163" s="4" t="e">
        <f ca="1">IF(OFFSET('[1]TS2010-2022raw DB'!$F$12,C162+1,0),C162+2,C162+1)</f>
        <v>#VALUE!</v>
      </c>
      <c r="D163" s="21">
        <v>41243</v>
      </c>
      <c r="E163" t="e">
        <f ca="1">OFFSET('[1]TS2010-2022raw DB'!$A$13,$C163-1,0)</f>
        <v>#VALUE!</v>
      </c>
      <c r="G163" t="e">
        <f ca="1">OFFSET('[1]TS2010-2022raw DB'!$H$13,$C163-1,G$9-1)</f>
        <v>#VALUE!</v>
      </c>
      <c r="H163" t="e">
        <f ca="1">OFFSET('[1]TS2010-2022raw DB'!$H$13,$C163-1,H$9-1)</f>
        <v>#VALUE!</v>
      </c>
      <c r="I163" t="e">
        <f ca="1">OFFSET('[1]TS2010-2022raw DB'!$H$13,$C163-1,I$9-1)</f>
        <v>#VALUE!</v>
      </c>
      <c r="J163" t="e">
        <f ca="1">OFFSET('[1]TS2010-2022raw DB'!$H$13,$C163-1,J$9-1)</f>
        <v>#VALUE!</v>
      </c>
      <c r="K163" t="e">
        <f ca="1">OFFSET('[1]TS2010-2022raw DB'!$H$13,$C163-1,K$9-1)</f>
        <v>#VALUE!</v>
      </c>
      <c r="L163" t="e">
        <f ca="1">OFFSET('[1]TS2010-2022raw DB'!$H$13,$C163-1,L$9-1) + OFFSET('[1]TS2010-2022raw DB'!$H$13,$C163-1,L$9-1+1) + OFFSET('[1]TS2010-2022raw DB'!$H$13,$C163-1,L$9-1+2) + OFFSET('[1]TS2010-2022raw DB'!$H$13,$C163-1,L$9-1+3)+ OFFSET('[1]TS2010-2022raw DB'!$H$13,$C163-1,L$9-1+4)</f>
        <v>#VALUE!</v>
      </c>
      <c r="M163" t="e">
        <f ca="1">OFFSET('[1]TS2010-2022raw DB'!$H$13,$C163-1,M$9-1) + OFFSET('[1]TS2010-2022raw DB'!$H$13,$C163-1,M$9-1+1)</f>
        <v>#VALUE!</v>
      </c>
      <c r="N163" t="e">
        <f ca="1">OFFSET('[1]TS2010-2022raw DB'!$H$13,$C163-1,N$9-1) + OFFSET('[1]TS2010-2022raw DB'!$H$13,$C163-1,N$9-1+1)</f>
        <v>#VALUE!</v>
      </c>
      <c r="O163" t="e">
        <f ca="1">OFFSET('[1]TS2010-2022raw DB'!$H$13,$C163-1,O$9-1) + OFFSET('[1]TS2010-2022raw DB'!$H$13,$C163-1,O$9-1+1)</f>
        <v>#VALUE!</v>
      </c>
      <c r="P163" t="e">
        <f ca="1">+OFFSET('[1]TS2010-2022raw DB'!$H$13,$C163-1,P$9-1)+OFFSET('[1]TS2010-2022raw DB'!$H$13,$C163-1,P$9-1+1)+OFFSET('[1]TS2010-2022raw DB'!$H$13,$C163-1,P$9-1+2)</f>
        <v>#VALUE!</v>
      </c>
      <c r="Q163" t="e">
        <f ca="1">OFFSET('[1]TS2010-2022raw DB'!$H$13,$C163-1,Q$9-1)</f>
        <v>#VALUE!</v>
      </c>
      <c r="R163" t="e">
        <f t="shared" ca="1" si="63"/>
        <v>#VALUE!</v>
      </c>
      <c r="S163" t="e">
        <f t="shared" ca="1" si="64"/>
        <v>#VALUE!</v>
      </c>
      <c r="T163" t="e">
        <f t="shared" ca="1" si="65"/>
        <v>#VALUE!</v>
      </c>
      <c r="U163" t="e">
        <f ca="1" xml:space="preserve"> OFFSET('[1]TS2010-2022raw DB'!$H$13,$C163-1,U$9-1+4) + OFFSET('[1]TS2010-2022raw DB'!$H$13,$C163-1,U$9-1+5)+ OFFSET('[1]TS2010-2022raw DB'!$H$13,$C163-1,U$9-1+6) + OFFSET('[1]TS2010-2022raw DB'!$H$13,$C163-1,U$9-1+7)</f>
        <v>#VALUE!</v>
      </c>
    </row>
    <row r="164" spans="1:21" x14ac:dyDescent="0.3">
      <c r="A164">
        <v>49</v>
      </c>
      <c r="B164" t="e">
        <f ca="1">OFFSET('[1]TS2010-2022raw DB'!$B$13,$C164-1,0)</f>
        <v>#VALUE!</v>
      </c>
      <c r="C164" s="4" t="e">
        <f ca="1">IF(OFFSET('[1]TS2010-2022raw DB'!$F$12,C163+1,0),C163+2,C163+1)</f>
        <v>#VALUE!</v>
      </c>
      <c r="D164" s="21">
        <v>41250</v>
      </c>
      <c r="E164" t="e">
        <f ca="1">OFFSET('[1]TS2010-2022raw DB'!$A$13,$C164-1,0)</f>
        <v>#VALUE!</v>
      </c>
      <c r="G164" t="e">
        <f ca="1">OFFSET('[1]TS2010-2022raw DB'!$H$13,$C164-1,G$9-1)</f>
        <v>#VALUE!</v>
      </c>
      <c r="H164" t="e">
        <f ca="1">OFFSET('[1]TS2010-2022raw DB'!$H$13,$C164-1,H$9-1)</f>
        <v>#VALUE!</v>
      </c>
      <c r="I164" t="e">
        <f ca="1">OFFSET('[1]TS2010-2022raw DB'!$H$13,$C164-1,I$9-1)</f>
        <v>#VALUE!</v>
      </c>
      <c r="J164" t="e">
        <f ca="1">OFFSET('[1]TS2010-2022raw DB'!$H$13,$C164-1,J$9-1)</f>
        <v>#VALUE!</v>
      </c>
      <c r="K164" t="e">
        <f ca="1">OFFSET('[1]TS2010-2022raw DB'!$H$13,$C164-1,K$9-1)</f>
        <v>#VALUE!</v>
      </c>
      <c r="L164" t="e">
        <f ca="1">OFFSET('[1]TS2010-2022raw DB'!$H$13,$C164-1,L$9-1) + OFFSET('[1]TS2010-2022raw DB'!$H$13,$C164-1,L$9-1+1) + OFFSET('[1]TS2010-2022raw DB'!$H$13,$C164-1,L$9-1+2) + OFFSET('[1]TS2010-2022raw DB'!$H$13,$C164-1,L$9-1+3)+ OFFSET('[1]TS2010-2022raw DB'!$H$13,$C164-1,L$9-1+4)</f>
        <v>#VALUE!</v>
      </c>
      <c r="M164" t="e">
        <f ca="1">OFFSET('[1]TS2010-2022raw DB'!$H$13,$C164-1,M$9-1) + OFFSET('[1]TS2010-2022raw DB'!$H$13,$C164-1,M$9-1+1)</f>
        <v>#VALUE!</v>
      </c>
      <c r="N164" t="e">
        <f ca="1">OFFSET('[1]TS2010-2022raw DB'!$H$13,$C164-1,N$9-1) + OFFSET('[1]TS2010-2022raw DB'!$H$13,$C164-1,N$9-1+1)</f>
        <v>#VALUE!</v>
      </c>
      <c r="O164" t="e">
        <f ca="1">OFFSET('[1]TS2010-2022raw DB'!$H$13,$C164-1,O$9-1) + OFFSET('[1]TS2010-2022raw DB'!$H$13,$C164-1,O$9-1+1)</f>
        <v>#VALUE!</v>
      </c>
      <c r="P164" t="e">
        <f ca="1">+OFFSET('[1]TS2010-2022raw DB'!$H$13,$C164-1,P$9-1)+OFFSET('[1]TS2010-2022raw DB'!$H$13,$C164-1,P$9-1+1)+OFFSET('[1]TS2010-2022raw DB'!$H$13,$C164-1,P$9-1+2)</f>
        <v>#VALUE!</v>
      </c>
      <c r="Q164" t="e">
        <f ca="1">OFFSET('[1]TS2010-2022raw DB'!$H$13,$C164-1,Q$9-1)</f>
        <v>#VALUE!</v>
      </c>
      <c r="R164" t="e">
        <f t="shared" ca="1" si="63"/>
        <v>#VALUE!</v>
      </c>
      <c r="S164" t="e">
        <f t="shared" ca="1" si="64"/>
        <v>#VALUE!</v>
      </c>
      <c r="T164" t="e">
        <f t="shared" ca="1" si="65"/>
        <v>#VALUE!</v>
      </c>
      <c r="U164" t="e">
        <f ca="1" xml:space="preserve"> OFFSET('[1]TS2010-2022raw DB'!$H$13,$C164-1,U$9-1+4) + OFFSET('[1]TS2010-2022raw DB'!$H$13,$C164-1,U$9-1+5)+ OFFSET('[1]TS2010-2022raw DB'!$H$13,$C164-1,U$9-1+6) + OFFSET('[1]TS2010-2022raw DB'!$H$13,$C164-1,U$9-1+7)</f>
        <v>#VALUE!</v>
      </c>
    </row>
    <row r="165" spans="1:21" x14ac:dyDescent="0.3">
      <c r="A165">
        <v>50</v>
      </c>
      <c r="B165" t="e">
        <f ca="1">OFFSET('[1]TS2010-2022raw DB'!$B$13,$C165-1,0)</f>
        <v>#VALUE!</v>
      </c>
      <c r="C165" s="4" t="e">
        <f ca="1">IF(OFFSET('[1]TS2010-2022raw DB'!$F$12,C164+1,0),C164+2,C164+1)</f>
        <v>#VALUE!</v>
      </c>
      <c r="D165" s="21">
        <v>41257</v>
      </c>
      <c r="E165" t="e">
        <f ca="1">OFFSET('[1]TS2010-2022raw DB'!$A$13,$C165-1,0)</f>
        <v>#VALUE!</v>
      </c>
      <c r="G165" t="e">
        <f ca="1">OFFSET('[1]TS2010-2022raw DB'!$H$13,$C165-1,G$9-1)</f>
        <v>#VALUE!</v>
      </c>
      <c r="H165" t="e">
        <f ca="1">OFFSET('[1]TS2010-2022raw DB'!$H$13,$C165-1,H$9-1)</f>
        <v>#VALUE!</v>
      </c>
      <c r="I165" t="e">
        <f ca="1">OFFSET('[1]TS2010-2022raw DB'!$H$13,$C165-1,I$9-1)</f>
        <v>#VALUE!</v>
      </c>
      <c r="J165" t="e">
        <f ca="1">OFFSET('[1]TS2010-2022raw DB'!$H$13,$C165-1,J$9-1)</f>
        <v>#VALUE!</v>
      </c>
      <c r="K165" t="e">
        <f ca="1">OFFSET('[1]TS2010-2022raw DB'!$H$13,$C165-1,K$9-1)</f>
        <v>#VALUE!</v>
      </c>
      <c r="L165" t="e">
        <f ca="1">OFFSET('[1]TS2010-2022raw DB'!$H$13,$C165-1,L$9-1) + OFFSET('[1]TS2010-2022raw DB'!$H$13,$C165-1,L$9-1+1) + OFFSET('[1]TS2010-2022raw DB'!$H$13,$C165-1,L$9-1+2) + OFFSET('[1]TS2010-2022raw DB'!$H$13,$C165-1,L$9-1+3)+ OFFSET('[1]TS2010-2022raw DB'!$H$13,$C165-1,L$9-1+4)</f>
        <v>#VALUE!</v>
      </c>
      <c r="M165" t="e">
        <f ca="1">OFFSET('[1]TS2010-2022raw DB'!$H$13,$C165-1,M$9-1) + OFFSET('[1]TS2010-2022raw DB'!$H$13,$C165-1,M$9-1+1)</f>
        <v>#VALUE!</v>
      </c>
      <c r="N165" t="e">
        <f ca="1">OFFSET('[1]TS2010-2022raw DB'!$H$13,$C165-1,N$9-1) + OFFSET('[1]TS2010-2022raw DB'!$H$13,$C165-1,N$9-1+1)</f>
        <v>#VALUE!</v>
      </c>
      <c r="O165" t="e">
        <f ca="1">OFFSET('[1]TS2010-2022raw DB'!$H$13,$C165-1,O$9-1) + OFFSET('[1]TS2010-2022raw DB'!$H$13,$C165-1,O$9-1+1)</f>
        <v>#VALUE!</v>
      </c>
      <c r="P165" t="e">
        <f ca="1">+OFFSET('[1]TS2010-2022raw DB'!$H$13,$C165-1,P$9-1)+OFFSET('[1]TS2010-2022raw DB'!$H$13,$C165-1,P$9-1+1)+OFFSET('[1]TS2010-2022raw DB'!$H$13,$C165-1,P$9-1+2)</f>
        <v>#VALUE!</v>
      </c>
      <c r="Q165" t="e">
        <f ca="1">OFFSET('[1]TS2010-2022raw DB'!$H$13,$C165-1,Q$9-1)</f>
        <v>#VALUE!</v>
      </c>
      <c r="R165" t="e">
        <f t="shared" ca="1" si="63"/>
        <v>#VALUE!</v>
      </c>
      <c r="S165" t="e">
        <f t="shared" ca="1" si="64"/>
        <v>#VALUE!</v>
      </c>
      <c r="T165" t="e">
        <f t="shared" ca="1" si="65"/>
        <v>#VALUE!</v>
      </c>
      <c r="U165" t="e">
        <f ca="1" xml:space="preserve"> OFFSET('[1]TS2010-2022raw DB'!$H$13,$C165-1,U$9-1+4) + OFFSET('[1]TS2010-2022raw DB'!$H$13,$C165-1,U$9-1+5)+ OFFSET('[1]TS2010-2022raw DB'!$H$13,$C165-1,U$9-1+6) + OFFSET('[1]TS2010-2022raw DB'!$H$13,$C165-1,U$9-1+7)</f>
        <v>#VALUE!</v>
      </c>
    </row>
    <row r="166" spans="1:21" x14ac:dyDescent="0.3">
      <c r="A166">
        <v>51</v>
      </c>
      <c r="B166" t="e">
        <f ca="1">OFFSET('[1]TS2010-2022raw DB'!$B$13,$C166-1,0)</f>
        <v>#VALUE!</v>
      </c>
      <c r="C166" s="4" t="e">
        <f ca="1">IF(OFFSET('[1]TS2010-2022raw DB'!$F$12,C165+1,0),C165+2,C165+1)</f>
        <v>#VALUE!</v>
      </c>
      <c r="D166" s="21">
        <v>41264</v>
      </c>
      <c r="E166" t="e">
        <f ca="1">OFFSET('[1]TS2010-2022raw DB'!$A$13,$C166-1,0)</f>
        <v>#VALUE!</v>
      </c>
      <c r="G166" t="e">
        <f ca="1">OFFSET('[1]TS2010-2022raw DB'!$H$13,$C166-1,G$9-1)</f>
        <v>#VALUE!</v>
      </c>
      <c r="H166" t="e">
        <f ca="1">OFFSET('[1]TS2010-2022raw DB'!$H$13,$C166-1,H$9-1)</f>
        <v>#VALUE!</v>
      </c>
      <c r="I166" t="e">
        <f ca="1">OFFSET('[1]TS2010-2022raw DB'!$H$13,$C166-1,I$9-1)</f>
        <v>#VALUE!</v>
      </c>
      <c r="J166" t="e">
        <f ca="1">OFFSET('[1]TS2010-2022raw DB'!$H$13,$C166-1,J$9-1)</f>
        <v>#VALUE!</v>
      </c>
      <c r="K166" t="e">
        <f ca="1">OFFSET('[1]TS2010-2022raw DB'!$H$13,$C166-1,K$9-1)</f>
        <v>#VALUE!</v>
      </c>
      <c r="L166" t="e">
        <f ca="1">OFFSET('[1]TS2010-2022raw DB'!$H$13,$C166-1,L$9-1) + OFFSET('[1]TS2010-2022raw DB'!$H$13,$C166-1,L$9-1+1) + OFFSET('[1]TS2010-2022raw DB'!$H$13,$C166-1,L$9-1+2) + OFFSET('[1]TS2010-2022raw DB'!$H$13,$C166-1,L$9-1+3)+ OFFSET('[1]TS2010-2022raw DB'!$H$13,$C166-1,L$9-1+4)</f>
        <v>#VALUE!</v>
      </c>
      <c r="M166" t="e">
        <f ca="1">OFFSET('[1]TS2010-2022raw DB'!$H$13,$C166-1,M$9-1) + OFFSET('[1]TS2010-2022raw DB'!$H$13,$C166-1,M$9-1+1)</f>
        <v>#VALUE!</v>
      </c>
      <c r="N166" t="e">
        <f ca="1">OFFSET('[1]TS2010-2022raw DB'!$H$13,$C166-1,N$9-1) + OFFSET('[1]TS2010-2022raw DB'!$H$13,$C166-1,N$9-1+1)</f>
        <v>#VALUE!</v>
      </c>
      <c r="O166" t="e">
        <f ca="1">OFFSET('[1]TS2010-2022raw DB'!$H$13,$C166-1,O$9-1) + OFFSET('[1]TS2010-2022raw DB'!$H$13,$C166-1,O$9-1+1)</f>
        <v>#VALUE!</v>
      </c>
      <c r="P166" t="e">
        <f ca="1">+OFFSET('[1]TS2010-2022raw DB'!$H$13,$C166-1,P$9-1)+OFFSET('[1]TS2010-2022raw DB'!$H$13,$C166-1,P$9-1+1)+OFFSET('[1]TS2010-2022raw DB'!$H$13,$C166-1,P$9-1+2)</f>
        <v>#VALUE!</v>
      </c>
      <c r="Q166" t="e">
        <f ca="1">OFFSET('[1]TS2010-2022raw DB'!$H$13,$C166-1,Q$9-1)</f>
        <v>#VALUE!</v>
      </c>
      <c r="R166" t="e">
        <f t="shared" ca="1" si="63"/>
        <v>#VALUE!</v>
      </c>
      <c r="S166" t="e">
        <f t="shared" ca="1" si="64"/>
        <v>#VALUE!</v>
      </c>
      <c r="T166" t="e">
        <f t="shared" ca="1" si="65"/>
        <v>#VALUE!</v>
      </c>
      <c r="U166" t="e">
        <f ca="1" xml:space="preserve"> OFFSET('[1]TS2010-2022raw DB'!$H$13,$C166-1,U$9-1+4) + OFFSET('[1]TS2010-2022raw DB'!$H$13,$C166-1,U$9-1+5)+ OFFSET('[1]TS2010-2022raw DB'!$H$13,$C166-1,U$9-1+6) + OFFSET('[1]TS2010-2022raw DB'!$H$13,$C166-1,U$9-1+7)</f>
        <v>#VALUE!</v>
      </c>
    </row>
    <row r="167" spans="1:21" x14ac:dyDescent="0.3">
      <c r="A167">
        <v>52</v>
      </c>
      <c r="B167" t="e">
        <f ca="1">OFFSET('[1]TS2010-2022raw DB'!$B$13,$C167-1,0)</f>
        <v>#VALUE!</v>
      </c>
      <c r="C167" s="4" t="e">
        <f ca="1">IF(OFFSET('[1]TS2010-2022raw DB'!$F$12,C166+1,0),C166+2,C166+1)</f>
        <v>#VALUE!</v>
      </c>
      <c r="D167" s="21">
        <v>41271</v>
      </c>
      <c r="E167" t="e">
        <f ca="1">OFFSET('[1]TS2010-2022raw DB'!$A$13,$C167-1,0)</f>
        <v>#VALUE!</v>
      </c>
      <c r="G167" t="e">
        <f ca="1">OFFSET('[1]TS2010-2022raw DB'!$H$13,$C167-1,G$9-1)</f>
        <v>#VALUE!</v>
      </c>
      <c r="H167" t="e">
        <f ca="1">OFFSET('[1]TS2010-2022raw DB'!$H$13,$C167-1,H$9-1)</f>
        <v>#VALUE!</v>
      </c>
      <c r="I167" t="e">
        <f ca="1">OFFSET('[1]TS2010-2022raw DB'!$H$13,$C167-1,I$9-1)</f>
        <v>#VALUE!</v>
      </c>
      <c r="J167" t="e">
        <f ca="1">OFFSET('[1]TS2010-2022raw DB'!$H$13,$C167-1,J$9-1)</f>
        <v>#VALUE!</v>
      </c>
      <c r="K167" t="e">
        <f ca="1">OFFSET('[1]TS2010-2022raw DB'!$H$13,$C167-1,K$9-1)</f>
        <v>#VALUE!</v>
      </c>
      <c r="L167" t="e">
        <f ca="1">OFFSET('[1]TS2010-2022raw DB'!$H$13,$C167-1,L$9-1) + OFFSET('[1]TS2010-2022raw DB'!$H$13,$C167-1,L$9-1+1) + OFFSET('[1]TS2010-2022raw DB'!$H$13,$C167-1,L$9-1+2) + OFFSET('[1]TS2010-2022raw DB'!$H$13,$C167-1,L$9-1+3)+ OFFSET('[1]TS2010-2022raw DB'!$H$13,$C167-1,L$9-1+4)</f>
        <v>#VALUE!</v>
      </c>
      <c r="M167" t="e">
        <f ca="1">OFFSET('[1]TS2010-2022raw DB'!$H$13,$C167-1,M$9-1) + OFFSET('[1]TS2010-2022raw DB'!$H$13,$C167-1,M$9-1+1)</f>
        <v>#VALUE!</v>
      </c>
      <c r="N167" t="e">
        <f ca="1">OFFSET('[1]TS2010-2022raw DB'!$H$13,$C167-1,N$9-1) + OFFSET('[1]TS2010-2022raw DB'!$H$13,$C167-1,N$9-1+1)</f>
        <v>#VALUE!</v>
      </c>
      <c r="O167" t="e">
        <f ca="1">OFFSET('[1]TS2010-2022raw DB'!$H$13,$C167-1,O$9-1) + OFFSET('[1]TS2010-2022raw DB'!$H$13,$C167-1,O$9-1+1)</f>
        <v>#VALUE!</v>
      </c>
      <c r="P167" t="e">
        <f ca="1">+OFFSET('[1]TS2010-2022raw DB'!$H$13,$C167-1,P$9-1)+OFFSET('[1]TS2010-2022raw DB'!$H$13,$C167-1,P$9-1+1)+OFFSET('[1]TS2010-2022raw DB'!$H$13,$C167-1,P$9-1+2)</f>
        <v>#VALUE!</v>
      </c>
      <c r="Q167" t="e">
        <f ca="1">OFFSET('[1]TS2010-2022raw DB'!$H$13,$C167-1,Q$9-1)</f>
        <v>#VALUE!</v>
      </c>
      <c r="R167" t="e">
        <f t="shared" ca="1" si="63"/>
        <v>#VALUE!</v>
      </c>
      <c r="S167" t="e">
        <f t="shared" ca="1" si="64"/>
        <v>#VALUE!</v>
      </c>
      <c r="T167" t="e">
        <f t="shared" ca="1" si="65"/>
        <v>#VALUE!</v>
      </c>
      <c r="U167" t="e">
        <f ca="1" xml:space="preserve"> OFFSET('[1]TS2010-2022raw DB'!$H$13,$C167-1,U$9-1+4) + OFFSET('[1]TS2010-2022raw DB'!$H$13,$C167-1,U$9-1+5)+ OFFSET('[1]TS2010-2022raw DB'!$H$13,$C167-1,U$9-1+6) + OFFSET('[1]TS2010-2022raw DB'!$H$13,$C167-1,U$9-1+7)</f>
        <v>#VALUE!</v>
      </c>
    </row>
    <row r="168" spans="1:21" x14ac:dyDescent="0.3">
      <c r="A168">
        <v>1</v>
      </c>
      <c r="B168" t="e">
        <f ca="1">OFFSET('[1]TS2010-2022raw DB'!$B$13,$C168-1,0)</f>
        <v>#VALUE!</v>
      </c>
      <c r="C168" s="4" t="e">
        <f ca="1">IF(OFFSET('[1]TS2010-2022raw DB'!$F$12,C167+1,0),C167+2,C167+1)</f>
        <v>#VALUE!</v>
      </c>
      <c r="D168" s="21">
        <v>41278</v>
      </c>
      <c r="E168" t="e">
        <f ca="1">OFFSET('[1]TS2010-2022raw DB'!$A$13,$C168-1,0)</f>
        <v>#VALUE!</v>
      </c>
      <c r="G168" t="e">
        <f ca="1">OFFSET('[1]TS2010-2022raw DB'!$H$13,$C168-1,G$9-1)</f>
        <v>#VALUE!</v>
      </c>
      <c r="H168" t="e">
        <f ca="1">OFFSET('[1]TS2010-2022raw DB'!$H$13,$C168-1,H$9-1)</f>
        <v>#VALUE!</v>
      </c>
      <c r="I168" t="e">
        <f ca="1">OFFSET('[1]TS2010-2022raw DB'!$H$13,$C168-1,I$9-1)</f>
        <v>#VALUE!</v>
      </c>
      <c r="J168" t="e">
        <f ca="1">OFFSET('[1]TS2010-2022raw DB'!$H$13,$C168-1,J$9-1)</f>
        <v>#VALUE!</v>
      </c>
      <c r="K168" t="e">
        <f ca="1">OFFSET('[1]TS2010-2022raw DB'!$H$13,$C168-1,K$9-1)</f>
        <v>#VALUE!</v>
      </c>
      <c r="L168" t="e">
        <f ca="1">OFFSET('[1]TS2010-2022raw DB'!$H$13,$C168-1,L$9-1) + OFFSET('[1]TS2010-2022raw DB'!$H$13,$C168-1,L$9-1+1) + OFFSET('[1]TS2010-2022raw DB'!$H$13,$C168-1,L$9-1+2) + OFFSET('[1]TS2010-2022raw DB'!$H$13,$C168-1,L$9-1+3)+ OFFSET('[1]TS2010-2022raw DB'!$H$13,$C168-1,L$9-1+4)</f>
        <v>#VALUE!</v>
      </c>
      <c r="M168" t="e">
        <f ca="1">OFFSET('[1]TS2010-2022raw DB'!$H$13,$C168-1,M$9-1) + OFFSET('[1]TS2010-2022raw DB'!$H$13,$C168-1,M$9-1+1)</f>
        <v>#VALUE!</v>
      </c>
      <c r="N168" t="e">
        <f ca="1">OFFSET('[1]TS2010-2022raw DB'!$H$13,$C168-1,N$9-1) + OFFSET('[1]TS2010-2022raw DB'!$H$13,$C168-1,N$9-1+1)</f>
        <v>#VALUE!</v>
      </c>
      <c r="O168" t="e">
        <f ca="1">OFFSET('[1]TS2010-2022raw DB'!$H$13,$C168-1,O$9-1) + OFFSET('[1]TS2010-2022raw DB'!$H$13,$C168-1,O$9-1+1)</f>
        <v>#VALUE!</v>
      </c>
      <c r="P168" t="e">
        <f ca="1">+OFFSET('[1]TS2010-2022raw DB'!$H$13,$C168-1,P$9-1)+OFFSET('[1]TS2010-2022raw DB'!$H$13,$C168-1,P$9-1+1)+OFFSET('[1]TS2010-2022raw DB'!$H$13,$C168-1,P$9-1+2)</f>
        <v>#VALUE!</v>
      </c>
      <c r="Q168" t="e">
        <f ca="1">OFFSET('[1]TS2010-2022raw DB'!$H$13,$C168-1,Q$9-1)</f>
        <v>#VALUE!</v>
      </c>
      <c r="R168" t="e">
        <f t="shared" ca="1" si="63"/>
        <v>#VALUE!</v>
      </c>
      <c r="S168" t="e">
        <f t="shared" ca="1" si="64"/>
        <v>#VALUE!</v>
      </c>
      <c r="T168" t="e">
        <f t="shared" ca="1" si="65"/>
        <v>#VALUE!</v>
      </c>
      <c r="U168" t="e">
        <f ca="1" xml:space="preserve"> OFFSET('[1]TS2010-2022raw DB'!$H$13,$C168-1,U$9-1+4) + OFFSET('[1]TS2010-2022raw DB'!$H$13,$C168-1,U$9-1+5)+ OFFSET('[1]TS2010-2022raw DB'!$H$13,$C168-1,U$9-1+6) + OFFSET('[1]TS2010-2022raw DB'!$H$13,$C168-1,U$9-1+7)</f>
        <v>#VALUE!</v>
      </c>
    </row>
    <row r="169" spans="1:21" x14ac:dyDescent="0.3">
      <c r="A169">
        <v>2</v>
      </c>
      <c r="B169" t="e">
        <f ca="1">OFFSET('[1]TS2010-2022raw DB'!$B$13,$C169-1,0)</f>
        <v>#VALUE!</v>
      </c>
      <c r="C169" s="4" t="e">
        <f ca="1">IF(OFFSET('[1]TS2010-2022raw DB'!$F$12,C168+1,0),C168+2,C168+1)</f>
        <v>#VALUE!</v>
      </c>
      <c r="D169" s="21">
        <v>41285</v>
      </c>
      <c r="E169" t="e">
        <f ca="1">OFFSET('[1]TS2010-2022raw DB'!$A$13,$C169-1,0)</f>
        <v>#VALUE!</v>
      </c>
      <c r="G169" t="e">
        <f ca="1">OFFSET('[1]TS2010-2022raw DB'!$H$13,$C169-1,G$9-1)</f>
        <v>#VALUE!</v>
      </c>
      <c r="H169" t="e">
        <f ca="1">OFFSET('[1]TS2010-2022raw DB'!$H$13,$C169-1,H$9-1)</f>
        <v>#VALUE!</v>
      </c>
      <c r="I169" t="e">
        <f ca="1">OFFSET('[1]TS2010-2022raw DB'!$H$13,$C169-1,I$9-1)</f>
        <v>#VALUE!</v>
      </c>
      <c r="J169" t="e">
        <f ca="1">OFFSET('[1]TS2010-2022raw DB'!$H$13,$C169-1,J$9-1)</f>
        <v>#VALUE!</v>
      </c>
      <c r="K169" t="e">
        <f ca="1">OFFSET('[1]TS2010-2022raw DB'!$H$13,$C169-1,K$9-1)</f>
        <v>#VALUE!</v>
      </c>
      <c r="L169" t="e">
        <f ca="1">OFFSET('[1]TS2010-2022raw DB'!$H$13,$C169-1,L$9-1) + OFFSET('[1]TS2010-2022raw DB'!$H$13,$C169-1,L$9-1+1) + OFFSET('[1]TS2010-2022raw DB'!$H$13,$C169-1,L$9-1+2) + OFFSET('[1]TS2010-2022raw DB'!$H$13,$C169-1,L$9-1+3)+ OFFSET('[1]TS2010-2022raw DB'!$H$13,$C169-1,L$9-1+4)</f>
        <v>#VALUE!</v>
      </c>
      <c r="M169" t="e">
        <f ca="1">OFFSET('[1]TS2010-2022raw DB'!$H$13,$C169-1,M$9-1) + OFFSET('[1]TS2010-2022raw DB'!$H$13,$C169-1,M$9-1+1)</f>
        <v>#VALUE!</v>
      </c>
      <c r="N169" t="e">
        <f ca="1">OFFSET('[1]TS2010-2022raw DB'!$H$13,$C169-1,N$9-1) + OFFSET('[1]TS2010-2022raw DB'!$H$13,$C169-1,N$9-1+1)</f>
        <v>#VALUE!</v>
      </c>
      <c r="O169" t="e">
        <f ca="1">OFFSET('[1]TS2010-2022raw DB'!$H$13,$C169-1,O$9-1) + OFFSET('[1]TS2010-2022raw DB'!$H$13,$C169-1,O$9-1+1)</f>
        <v>#VALUE!</v>
      </c>
      <c r="P169" t="e">
        <f ca="1">+OFFSET('[1]TS2010-2022raw DB'!$H$13,$C169-1,P$9-1)+OFFSET('[1]TS2010-2022raw DB'!$H$13,$C169-1,P$9-1+1)+OFFSET('[1]TS2010-2022raw DB'!$H$13,$C169-1,P$9-1+2)</f>
        <v>#VALUE!</v>
      </c>
      <c r="Q169" t="e">
        <f ca="1">OFFSET('[1]TS2010-2022raw DB'!$H$13,$C169-1,Q$9-1)</f>
        <v>#VALUE!</v>
      </c>
      <c r="R169" t="e">
        <f t="shared" ca="1" si="63"/>
        <v>#VALUE!</v>
      </c>
      <c r="S169" t="e">
        <f t="shared" ca="1" si="64"/>
        <v>#VALUE!</v>
      </c>
      <c r="T169" t="e">
        <f t="shared" ca="1" si="65"/>
        <v>#VALUE!</v>
      </c>
      <c r="U169" t="e">
        <f ca="1" xml:space="preserve"> OFFSET('[1]TS2010-2022raw DB'!$H$13,$C169-1,U$9-1+4) + OFFSET('[1]TS2010-2022raw DB'!$H$13,$C169-1,U$9-1+5)+ OFFSET('[1]TS2010-2022raw DB'!$H$13,$C169-1,U$9-1+6) + OFFSET('[1]TS2010-2022raw DB'!$H$13,$C169-1,U$9-1+7)</f>
        <v>#VALUE!</v>
      </c>
    </row>
    <row r="170" spans="1:21" x14ac:dyDescent="0.3">
      <c r="A170">
        <v>3</v>
      </c>
      <c r="B170" t="e">
        <f ca="1">OFFSET('[1]TS2010-2022raw DB'!$B$13,$C170-1,0)</f>
        <v>#VALUE!</v>
      </c>
      <c r="C170" s="4" t="e">
        <f ca="1">IF(OFFSET('[1]TS2010-2022raw DB'!$F$12,C169+1,0),C169+2,C169+1)</f>
        <v>#VALUE!</v>
      </c>
      <c r="D170" s="21">
        <v>41292</v>
      </c>
      <c r="E170" t="e">
        <f ca="1">OFFSET('[1]TS2010-2022raw DB'!$A$13,$C170-1,0)</f>
        <v>#VALUE!</v>
      </c>
      <c r="G170" t="e">
        <f ca="1">OFFSET('[1]TS2010-2022raw DB'!$H$13,$C170-1,G$9-1)</f>
        <v>#VALUE!</v>
      </c>
      <c r="H170" t="e">
        <f ca="1">OFFSET('[1]TS2010-2022raw DB'!$H$13,$C170-1,H$9-1)</f>
        <v>#VALUE!</v>
      </c>
      <c r="I170" t="e">
        <f ca="1">OFFSET('[1]TS2010-2022raw DB'!$H$13,$C170-1,I$9-1)</f>
        <v>#VALUE!</v>
      </c>
      <c r="J170" t="e">
        <f ca="1">OFFSET('[1]TS2010-2022raw DB'!$H$13,$C170-1,J$9-1)</f>
        <v>#VALUE!</v>
      </c>
      <c r="K170" t="e">
        <f ca="1">OFFSET('[1]TS2010-2022raw DB'!$H$13,$C170-1,K$9-1)</f>
        <v>#VALUE!</v>
      </c>
      <c r="L170" t="e">
        <f ca="1">OFFSET('[1]TS2010-2022raw DB'!$H$13,$C170-1,L$9-1) + OFFSET('[1]TS2010-2022raw DB'!$H$13,$C170-1,L$9-1+1) + OFFSET('[1]TS2010-2022raw DB'!$H$13,$C170-1,L$9-1+2) + OFFSET('[1]TS2010-2022raw DB'!$H$13,$C170-1,L$9-1+3)+ OFFSET('[1]TS2010-2022raw DB'!$H$13,$C170-1,L$9-1+4)</f>
        <v>#VALUE!</v>
      </c>
      <c r="M170" t="e">
        <f ca="1">OFFSET('[1]TS2010-2022raw DB'!$H$13,$C170-1,M$9-1) + OFFSET('[1]TS2010-2022raw DB'!$H$13,$C170-1,M$9-1+1)</f>
        <v>#VALUE!</v>
      </c>
      <c r="N170" t="e">
        <f ca="1">OFFSET('[1]TS2010-2022raw DB'!$H$13,$C170-1,N$9-1) + OFFSET('[1]TS2010-2022raw DB'!$H$13,$C170-1,N$9-1+1)</f>
        <v>#VALUE!</v>
      </c>
      <c r="O170" t="e">
        <f ca="1">OFFSET('[1]TS2010-2022raw DB'!$H$13,$C170-1,O$9-1) + OFFSET('[1]TS2010-2022raw DB'!$H$13,$C170-1,O$9-1+1)</f>
        <v>#VALUE!</v>
      </c>
      <c r="P170" t="e">
        <f ca="1">+OFFSET('[1]TS2010-2022raw DB'!$H$13,$C170-1,P$9-1)+OFFSET('[1]TS2010-2022raw DB'!$H$13,$C170-1,P$9-1+1)+OFFSET('[1]TS2010-2022raw DB'!$H$13,$C170-1,P$9-1+2)</f>
        <v>#VALUE!</v>
      </c>
      <c r="Q170" t="e">
        <f ca="1">OFFSET('[1]TS2010-2022raw DB'!$H$13,$C170-1,Q$9-1)</f>
        <v>#VALUE!</v>
      </c>
      <c r="R170" t="e">
        <f t="shared" ca="1" si="63"/>
        <v>#VALUE!</v>
      </c>
      <c r="S170" t="e">
        <f t="shared" ca="1" si="64"/>
        <v>#VALUE!</v>
      </c>
      <c r="T170" t="e">
        <f t="shared" ca="1" si="65"/>
        <v>#VALUE!</v>
      </c>
      <c r="U170" t="e">
        <f ca="1" xml:space="preserve"> OFFSET('[1]TS2010-2022raw DB'!$H$13,$C170-1,U$9-1+4) + OFFSET('[1]TS2010-2022raw DB'!$H$13,$C170-1,U$9-1+5)+ OFFSET('[1]TS2010-2022raw DB'!$H$13,$C170-1,U$9-1+6) + OFFSET('[1]TS2010-2022raw DB'!$H$13,$C170-1,U$9-1+7)</f>
        <v>#VALUE!</v>
      </c>
    </row>
    <row r="171" spans="1:21" x14ac:dyDescent="0.3">
      <c r="A171">
        <v>4</v>
      </c>
      <c r="B171" t="e">
        <f ca="1">OFFSET('[1]TS2010-2022raw DB'!$B$13,$C171-1,0)</f>
        <v>#VALUE!</v>
      </c>
      <c r="C171" s="4" t="e">
        <f ca="1">IF(OFFSET('[1]TS2010-2022raw DB'!$F$12,C170+1,0),C170+2,C170+1)</f>
        <v>#VALUE!</v>
      </c>
      <c r="D171" s="21">
        <v>41299</v>
      </c>
      <c r="E171" t="e">
        <f ca="1">OFFSET('[1]TS2010-2022raw DB'!$A$13,$C171-1,0)</f>
        <v>#VALUE!</v>
      </c>
      <c r="G171" t="e">
        <f ca="1">OFFSET('[1]TS2010-2022raw DB'!$H$13,$C171-1,G$9-1)</f>
        <v>#VALUE!</v>
      </c>
      <c r="H171" t="e">
        <f ca="1">OFFSET('[1]TS2010-2022raw DB'!$H$13,$C171-1,H$9-1)</f>
        <v>#VALUE!</v>
      </c>
      <c r="I171" t="e">
        <f ca="1">OFFSET('[1]TS2010-2022raw DB'!$H$13,$C171-1,I$9-1)</f>
        <v>#VALUE!</v>
      </c>
      <c r="J171" t="e">
        <f ca="1">OFFSET('[1]TS2010-2022raw DB'!$H$13,$C171-1,J$9-1)</f>
        <v>#VALUE!</v>
      </c>
      <c r="K171" t="e">
        <f ca="1">OFFSET('[1]TS2010-2022raw DB'!$H$13,$C171-1,K$9-1)</f>
        <v>#VALUE!</v>
      </c>
      <c r="L171" t="e">
        <f ca="1">OFFSET('[1]TS2010-2022raw DB'!$H$13,$C171-1,L$9-1) + OFFSET('[1]TS2010-2022raw DB'!$H$13,$C171-1,L$9-1+1) + OFFSET('[1]TS2010-2022raw DB'!$H$13,$C171-1,L$9-1+2) + OFFSET('[1]TS2010-2022raw DB'!$H$13,$C171-1,L$9-1+3)+ OFFSET('[1]TS2010-2022raw DB'!$H$13,$C171-1,L$9-1+4)</f>
        <v>#VALUE!</v>
      </c>
      <c r="M171" t="e">
        <f ca="1">OFFSET('[1]TS2010-2022raw DB'!$H$13,$C171-1,M$9-1) + OFFSET('[1]TS2010-2022raw DB'!$H$13,$C171-1,M$9-1+1)</f>
        <v>#VALUE!</v>
      </c>
      <c r="N171" t="e">
        <f ca="1">OFFSET('[1]TS2010-2022raw DB'!$H$13,$C171-1,N$9-1) + OFFSET('[1]TS2010-2022raw DB'!$H$13,$C171-1,N$9-1+1)</f>
        <v>#VALUE!</v>
      </c>
      <c r="O171" t="e">
        <f ca="1">OFFSET('[1]TS2010-2022raw DB'!$H$13,$C171-1,O$9-1) + OFFSET('[1]TS2010-2022raw DB'!$H$13,$C171-1,O$9-1+1)</f>
        <v>#VALUE!</v>
      </c>
      <c r="P171" t="e">
        <f ca="1">+OFFSET('[1]TS2010-2022raw DB'!$H$13,$C171-1,P$9-1)+OFFSET('[1]TS2010-2022raw DB'!$H$13,$C171-1,P$9-1+1)+OFFSET('[1]TS2010-2022raw DB'!$H$13,$C171-1,P$9-1+2)</f>
        <v>#VALUE!</v>
      </c>
      <c r="Q171" t="e">
        <f ca="1">OFFSET('[1]TS2010-2022raw DB'!$H$13,$C171-1,Q$9-1)</f>
        <v>#VALUE!</v>
      </c>
      <c r="R171" t="e">
        <f t="shared" ca="1" si="63"/>
        <v>#VALUE!</v>
      </c>
      <c r="S171" t="e">
        <f t="shared" ca="1" si="64"/>
        <v>#VALUE!</v>
      </c>
      <c r="T171" t="e">
        <f t="shared" ca="1" si="65"/>
        <v>#VALUE!</v>
      </c>
      <c r="U171" t="e">
        <f ca="1" xml:space="preserve"> OFFSET('[1]TS2010-2022raw DB'!$H$13,$C171-1,U$9-1+4) + OFFSET('[1]TS2010-2022raw DB'!$H$13,$C171-1,U$9-1+5)+ OFFSET('[1]TS2010-2022raw DB'!$H$13,$C171-1,U$9-1+6) + OFFSET('[1]TS2010-2022raw DB'!$H$13,$C171-1,U$9-1+7)</f>
        <v>#VALUE!</v>
      </c>
    </row>
    <row r="172" spans="1:21" x14ac:dyDescent="0.3">
      <c r="A172">
        <v>5</v>
      </c>
      <c r="B172" t="e">
        <f ca="1">OFFSET('[1]TS2010-2022raw DB'!$B$13,$C172-1,0)</f>
        <v>#VALUE!</v>
      </c>
      <c r="C172" s="4" t="e">
        <f ca="1">IF(OFFSET('[1]TS2010-2022raw DB'!$F$12,C171+1,0),C171+2,C171+1)</f>
        <v>#VALUE!</v>
      </c>
      <c r="D172" s="21">
        <v>41306</v>
      </c>
      <c r="E172" t="e">
        <f ca="1">OFFSET('[1]TS2010-2022raw DB'!$A$13,$C172-1,0)</f>
        <v>#VALUE!</v>
      </c>
      <c r="G172" t="e">
        <f ca="1">OFFSET('[1]TS2010-2022raw DB'!$H$13,$C172-1,G$9-1)</f>
        <v>#VALUE!</v>
      </c>
      <c r="H172" t="e">
        <f ca="1">OFFSET('[1]TS2010-2022raw DB'!$H$13,$C172-1,H$9-1)</f>
        <v>#VALUE!</v>
      </c>
      <c r="I172" t="e">
        <f ca="1">OFFSET('[1]TS2010-2022raw DB'!$H$13,$C172-1,I$9-1)</f>
        <v>#VALUE!</v>
      </c>
      <c r="J172" t="e">
        <f ca="1">OFFSET('[1]TS2010-2022raw DB'!$H$13,$C172-1,J$9-1)</f>
        <v>#VALUE!</v>
      </c>
      <c r="K172" t="e">
        <f ca="1">OFFSET('[1]TS2010-2022raw DB'!$H$13,$C172-1,K$9-1)</f>
        <v>#VALUE!</v>
      </c>
      <c r="L172" t="e">
        <f ca="1">OFFSET('[1]TS2010-2022raw DB'!$H$13,$C172-1,L$9-1) + OFFSET('[1]TS2010-2022raw DB'!$H$13,$C172-1,L$9-1+1) + OFFSET('[1]TS2010-2022raw DB'!$H$13,$C172-1,L$9-1+2) + OFFSET('[1]TS2010-2022raw DB'!$H$13,$C172-1,L$9-1+3)+ OFFSET('[1]TS2010-2022raw DB'!$H$13,$C172-1,L$9-1+4)</f>
        <v>#VALUE!</v>
      </c>
      <c r="M172" t="e">
        <f ca="1">OFFSET('[1]TS2010-2022raw DB'!$H$13,$C172-1,M$9-1) + OFFSET('[1]TS2010-2022raw DB'!$H$13,$C172-1,M$9-1+1)</f>
        <v>#VALUE!</v>
      </c>
      <c r="N172" t="e">
        <f ca="1">OFFSET('[1]TS2010-2022raw DB'!$H$13,$C172-1,N$9-1) + OFFSET('[1]TS2010-2022raw DB'!$H$13,$C172-1,N$9-1+1)</f>
        <v>#VALUE!</v>
      </c>
      <c r="O172" t="e">
        <f ca="1">OFFSET('[1]TS2010-2022raw DB'!$H$13,$C172-1,O$9-1) + OFFSET('[1]TS2010-2022raw DB'!$H$13,$C172-1,O$9-1+1)</f>
        <v>#VALUE!</v>
      </c>
      <c r="P172" t="e">
        <f ca="1">+OFFSET('[1]TS2010-2022raw DB'!$H$13,$C172-1,P$9-1)+OFFSET('[1]TS2010-2022raw DB'!$H$13,$C172-1,P$9-1+1)+OFFSET('[1]TS2010-2022raw DB'!$H$13,$C172-1,P$9-1+2)</f>
        <v>#VALUE!</v>
      </c>
      <c r="Q172" t="e">
        <f ca="1">OFFSET('[1]TS2010-2022raw DB'!$H$13,$C172-1,Q$9-1)</f>
        <v>#VALUE!</v>
      </c>
      <c r="R172" t="e">
        <f t="shared" ca="1" si="63"/>
        <v>#VALUE!</v>
      </c>
      <c r="S172" t="e">
        <f t="shared" ca="1" si="64"/>
        <v>#VALUE!</v>
      </c>
      <c r="T172" t="e">
        <f t="shared" ca="1" si="65"/>
        <v>#VALUE!</v>
      </c>
      <c r="U172" t="e">
        <f ca="1" xml:space="preserve"> OFFSET('[1]TS2010-2022raw DB'!$H$13,$C172-1,U$9-1+4) + OFFSET('[1]TS2010-2022raw DB'!$H$13,$C172-1,U$9-1+5)+ OFFSET('[1]TS2010-2022raw DB'!$H$13,$C172-1,U$9-1+6) + OFFSET('[1]TS2010-2022raw DB'!$H$13,$C172-1,U$9-1+7)</f>
        <v>#VALUE!</v>
      </c>
    </row>
    <row r="173" spans="1:21" x14ac:dyDescent="0.3">
      <c r="A173">
        <v>6</v>
      </c>
      <c r="B173" t="e">
        <f ca="1">OFFSET('[1]TS2010-2022raw DB'!$B$13,$C173-1,0)</f>
        <v>#VALUE!</v>
      </c>
      <c r="C173" s="4" t="e">
        <f ca="1">IF(OFFSET('[1]TS2010-2022raw DB'!$F$12,C172+1,0),C172+2,C172+1)</f>
        <v>#VALUE!</v>
      </c>
      <c r="D173" s="21">
        <v>41313</v>
      </c>
      <c r="E173" t="e">
        <f ca="1">OFFSET('[1]TS2010-2022raw DB'!$A$13,$C173-1,0)</f>
        <v>#VALUE!</v>
      </c>
      <c r="G173" t="e">
        <f ca="1">OFFSET('[1]TS2010-2022raw DB'!$H$13,$C173-1,G$9-1)</f>
        <v>#VALUE!</v>
      </c>
      <c r="H173" t="e">
        <f ca="1">OFFSET('[1]TS2010-2022raw DB'!$H$13,$C173-1,H$9-1)</f>
        <v>#VALUE!</v>
      </c>
      <c r="I173" t="e">
        <f ca="1">OFFSET('[1]TS2010-2022raw DB'!$H$13,$C173-1,I$9-1)</f>
        <v>#VALUE!</v>
      </c>
      <c r="J173" t="e">
        <f ca="1">OFFSET('[1]TS2010-2022raw DB'!$H$13,$C173-1,J$9-1)</f>
        <v>#VALUE!</v>
      </c>
      <c r="K173" t="e">
        <f ca="1">OFFSET('[1]TS2010-2022raw DB'!$H$13,$C173-1,K$9-1)</f>
        <v>#VALUE!</v>
      </c>
      <c r="L173" t="e">
        <f ca="1">OFFSET('[1]TS2010-2022raw DB'!$H$13,$C173-1,L$9-1) + OFFSET('[1]TS2010-2022raw DB'!$H$13,$C173-1,L$9-1+1) + OFFSET('[1]TS2010-2022raw DB'!$H$13,$C173-1,L$9-1+2) + OFFSET('[1]TS2010-2022raw DB'!$H$13,$C173-1,L$9-1+3)+ OFFSET('[1]TS2010-2022raw DB'!$H$13,$C173-1,L$9-1+4)</f>
        <v>#VALUE!</v>
      </c>
      <c r="M173" t="e">
        <f ca="1">OFFSET('[1]TS2010-2022raw DB'!$H$13,$C173-1,M$9-1) + OFFSET('[1]TS2010-2022raw DB'!$H$13,$C173-1,M$9-1+1)</f>
        <v>#VALUE!</v>
      </c>
      <c r="N173" t="e">
        <f ca="1">OFFSET('[1]TS2010-2022raw DB'!$H$13,$C173-1,N$9-1) + OFFSET('[1]TS2010-2022raw DB'!$H$13,$C173-1,N$9-1+1)</f>
        <v>#VALUE!</v>
      </c>
      <c r="O173" t="e">
        <f ca="1">OFFSET('[1]TS2010-2022raw DB'!$H$13,$C173-1,O$9-1) + OFFSET('[1]TS2010-2022raw DB'!$H$13,$C173-1,O$9-1+1)</f>
        <v>#VALUE!</v>
      </c>
      <c r="P173" t="e">
        <f ca="1">+OFFSET('[1]TS2010-2022raw DB'!$H$13,$C173-1,P$9-1)+OFFSET('[1]TS2010-2022raw DB'!$H$13,$C173-1,P$9-1+1)+OFFSET('[1]TS2010-2022raw DB'!$H$13,$C173-1,P$9-1+2)</f>
        <v>#VALUE!</v>
      </c>
      <c r="Q173" t="e">
        <f ca="1">OFFSET('[1]TS2010-2022raw DB'!$H$13,$C173-1,Q$9-1)</f>
        <v>#VALUE!</v>
      </c>
      <c r="R173" t="e">
        <f t="shared" ca="1" si="63"/>
        <v>#VALUE!</v>
      </c>
      <c r="S173" t="e">
        <f t="shared" ca="1" si="64"/>
        <v>#VALUE!</v>
      </c>
      <c r="T173" t="e">
        <f t="shared" ca="1" si="65"/>
        <v>#VALUE!</v>
      </c>
      <c r="U173" t="e">
        <f ca="1" xml:space="preserve"> OFFSET('[1]TS2010-2022raw DB'!$H$13,$C173-1,U$9-1+4) + OFFSET('[1]TS2010-2022raw DB'!$H$13,$C173-1,U$9-1+5)+ OFFSET('[1]TS2010-2022raw DB'!$H$13,$C173-1,U$9-1+6) + OFFSET('[1]TS2010-2022raw DB'!$H$13,$C173-1,U$9-1+7)</f>
        <v>#VALUE!</v>
      </c>
    </row>
    <row r="174" spans="1:21" x14ac:dyDescent="0.3">
      <c r="A174">
        <v>7</v>
      </c>
      <c r="B174" t="e">
        <f ca="1">OFFSET('[1]TS2010-2022raw DB'!$B$13,$C174-1,0)</f>
        <v>#VALUE!</v>
      </c>
      <c r="C174" s="4" t="e">
        <f ca="1">IF(OFFSET('[1]TS2010-2022raw DB'!$F$12,C173+1,0),C173+2,C173+1)</f>
        <v>#VALUE!</v>
      </c>
      <c r="D174" s="21">
        <v>41320</v>
      </c>
      <c r="E174" t="e">
        <f ca="1">OFFSET('[1]TS2010-2022raw DB'!$A$13,$C174-1,0)</f>
        <v>#VALUE!</v>
      </c>
      <c r="G174" t="e">
        <f ca="1">OFFSET('[1]TS2010-2022raw DB'!$H$13,$C174-1,G$9-1)</f>
        <v>#VALUE!</v>
      </c>
      <c r="H174" t="e">
        <f ca="1">OFFSET('[1]TS2010-2022raw DB'!$H$13,$C174-1,H$9-1)</f>
        <v>#VALUE!</v>
      </c>
      <c r="I174" t="e">
        <f ca="1">OFFSET('[1]TS2010-2022raw DB'!$H$13,$C174-1,I$9-1)</f>
        <v>#VALUE!</v>
      </c>
      <c r="J174" t="e">
        <f ca="1">OFFSET('[1]TS2010-2022raw DB'!$H$13,$C174-1,J$9-1)</f>
        <v>#VALUE!</v>
      </c>
      <c r="K174" t="e">
        <f ca="1">OFFSET('[1]TS2010-2022raw DB'!$H$13,$C174-1,K$9-1)</f>
        <v>#VALUE!</v>
      </c>
      <c r="L174" t="e">
        <f ca="1">OFFSET('[1]TS2010-2022raw DB'!$H$13,$C174-1,L$9-1) + OFFSET('[1]TS2010-2022raw DB'!$H$13,$C174-1,L$9-1+1) + OFFSET('[1]TS2010-2022raw DB'!$H$13,$C174-1,L$9-1+2) + OFFSET('[1]TS2010-2022raw DB'!$H$13,$C174-1,L$9-1+3)+ OFFSET('[1]TS2010-2022raw DB'!$H$13,$C174-1,L$9-1+4)</f>
        <v>#VALUE!</v>
      </c>
      <c r="M174" t="e">
        <f ca="1">OFFSET('[1]TS2010-2022raw DB'!$H$13,$C174-1,M$9-1) + OFFSET('[1]TS2010-2022raw DB'!$H$13,$C174-1,M$9-1+1)</f>
        <v>#VALUE!</v>
      </c>
      <c r="N174" t="e">
        <f ca="1">OFFSET('[1]TS2010-2022raw DB'!$H$13,$C174-1,N$9-1) + OFFSET('[1]TS2010-2022raw DB'!$H$13,$C174-1,N$9-1+1)</f>
        <v>#VALUE!</v>
      </c>
      <c r="O174" t="e">
        <f ca="1">OFFSET('[1]TS2010-2022raw DB'!$H$13,$C174-1,O$9-1) + OFFSET('[1]TS2010-2022raw DB'!$H$13,$C174-1,O$9-1+1)</f>
        <v>#VALUE!</v>
      </c>
      <c r="P174" t="e">
        <f ca="1">+OFFSET('[1]TS2010-2022raw DB'!$H$13,$C174-1,P$9-1)+OFFSET('[1]TS2010-2022raw DB'!$H$13,$C174-1,P$9-1+1)+OFFSET('[1]TS2010-2022raw DB'!$H$13,$C174-1,P$9-1+2)</f>
        <v>#VALUE!</v>
      </c>
      <c r="Q174" t="e">
        <f ca="1">OFFSET('[1]TS2010-2022raw DB'!$H$13,$C174-1,Q$9-1)</f>
        <v>#VALUE!</v>
      </c>
      <c r="R174" t="e">
        <f t="shared" ca="1" si="63"/>
        <v>#VALUE!</v>
      </c>
      <c r="S174" t="e">
        <f t="shared" ca="1" si="64"/>
        <v>#VALUE!</v>
      </c>
      <c r="T174" t="e">
        <f t="shared" ca="1" si="65"/>
        <v>#VALUE!</v>
      </c>
      <c r="U174" t="e">
        <f ca="1" xml:space="preserve"> OFFSET('[1]TS2010-2022raw DB'!$H$13,$C174-1,U$9-1+4) + OFFSET('[1]TS2010-2022raw DB'!$H$13,$C174-1,U$9-1+5)+ OFFSET('[1]TS2010-2022raw DB'!$H$13,$C174-1,U$9-1+6) + OFFSET('[1]TS2010-2022raw DB'!$H$13,$C174-1,U$9-1+7)</f>
        <v>#VALUE!</v>
      </c>
    </row>
    <row r="175" spans="1:21" x14ac:dyDescent="0.3">
      <c r="A175">
        <v>8</v>
      </c>
      <c r="B175" t="e">
        <f ca="1">OFFSET('[1]TS2010-2022raw DB'!$B$13,$C175-1,0)</f>
        <v>#VALUE!</v>
      </c>
      <c r="C175" s="4" t="e">
        <f ca="1">IF(OFFSET('[1]TS2010-2022raw DB'!$F$12,C174+1,0),C174+2,C174+1)</f>
        <v>#VALUE!</v>
      </c>
      <c r="D175" s="21">
        <v>41327</v>
      </c>
      <c r="E175" t="e">
        <f ca="1">OFFSET('[1]TS2010-2022raw DB'!$A$13,$C175-1,0)</f>
        <v>#VALUE!</v>
      </c>
      <c r="G175" t="e">
        <f ca="1">OFFSET('[1]TS2010-2022raw DB'!$H$13,$C175-1,G$9-1)</f>
        <v>#VALUE!</v>
      </c>
      <c r="H175" t="e">
        <f ca="1">OFFSET('[1]TS2010-2022raw DB'!$H$13,$C175-1,H$9-1)</f>
        <v>#VALUE!</v>
      </c>
      <c r="I175" t="e">
        <f ca="1">OFFSET('[1]TS2010-2022raw DB'!$H$13,$C175-1,I$9-1)</f>
        <v>#VALUE!</v>
      </c>
      <c r="J175" t="e">
        <f ca="1">OFFSET('[1]TS2010-2022raw DB'!$H$13,$C175-1,J$9-1)</f>
        <v>#VALUE!</v>
      </c>
      <c r="K175" t="e">
        <f ca="1">OFFSET('[1]TS2010-2022raw DB'!$H$13,$C175-1,K$9-1)</f>
        <v>#VALUE!</v>
      </c>
      <c r="L175" t="e">
        <f ca="1">OFFSET('[1]TS2010-2022raw DB'!$H$13,$C175-1,L$9-1) + OFFSET('[1]TS2010-2022raw DB'!$H$13,$C175-1,L$9-1+1) + OFFSET('[1]TS2010-2022raw DB'!$H$13,$C175-1,L$9-1+2) + OFFSET('[1]TS2010-2022raw DB'!$H$13,$C175-1,L$9-1+3)+ OFFSET('[1]TS2010-2022raw DB'!$H$13,$C175-1,L$9-1+4)</f>
        <v>#VALUE!</v>
      </c>
      <c r="M175" t="e">
        <f ca="1">OFFSET('[1]TS2010-2022raw DB'!$H$13,$C175-1,M$9-1) + OFFSET('[1]TS2010-2022raw DB'!$H$13,$C175-1,M$9-1+1)</f>
        <v>#VALUE!</v>
      </c>
      <c r="N175" t="e">
        <f ca="1">OFFSET('[1]TS2010-2022raw DB'!$H$13,$C175-1,N$9-1) + OFFSET('[1]TS2010-2022raw DB'!$H$13,$C175-1,N$9-1+1)</f>
        <v>#VALUE!</v>
      </c>
      <c r="O175" t="e">
        <f ca="1">OFFSET('[1]TS2010-2022raw DB'!$H$13,$C175-1,O$9-1) + OFFSET('[1]TS2010-2022raw DB'!$H$13,$C175-1,O$9-1+1)</f>
        <v>#VALUE!</v>
      </c>
      <c r="P175" t="e">
        <f ca="1">+OFFSET('[1]TS2010-2022raw DB'!$H$13,$C175-1,P$9-1)+OFFSET('[1]TS2010-2022raw DB'!$H$13,$C175-1,P$9-1+1)+OFFSET('[1]TS2010-2022raw DB'!$H$13,$C175-1,P$9-1+2)</f>
        <v>#VALUE!</v>
      </c>
      <c r="Q175" t="e">
        <f ca="1">OFFSET('[1]TS2010-2022raw DB'!$H$13,$C175-1,Q$9-1)</f>
        <v>#VALUE!</v>
      </c>
      <c r="R175" t="e">
        <f t="shared" ca="1" si="63"/>
        <v>#VALUE!</v>
      </c>
      <c r="S175" t="e">
        <f t="shared" ca="1" si="64"/>
        <v>#VALUE!</v>
      </c>
      <c r="T175" t="e">
        <f t="shared" ca="1" si="65"/>
        <v>#VALUE!</v>
      </c>
      <c r="U175" t="e">
        <f ca="1" xml:space="preserve"> OFFSET('[1]TS2010-2022raw DB'!$H$13,$C175-1,U$9-1+4) + OFFSET('[1]TS2010-2022raw DB'!$H$13,$C175-1,U$9-1+5)+ OFFSET('[1]TS2010-2022raw DB'!$H$13,$C175-1,U$9-1+6) + OFFSET('[1]TS2010-2022raw DB'!$H$13,$C175-1,U$9-1+7)</f>
        <v>#VALUE!</v>
      </c>
    </row>
    <row r="176" spans="1:21" x14ac:dyDescent="0.3">
      <c r="A176">
        <v>9</v>
      </c>
      <c r="B176" t="e">
        <f ca="1">OFFSET('[1]TS2010-2022raw DB'!$B$13,$C176-1,0)</f>
        <v>#VALUE!</v>
      </c>
      <c r="C176" s="4" t="e">
        <f ca="1">IF(OFFSET('[1]TS2010-2022raw DB'!$F$12,C175+1,0),C175+2,C175+1)</f>
        <v>#VALUE!</v>
      </c>
      <c r="D176" s="21">
        <v>41334</v>
      </c>
      <c r="E176" t="e">
        <f ca="1">OFFSET('[1]TS2010-2022raw DB'!$A$13,$C176-1,0)</f>
        <v>#VALUE!</v>
      </c>
      <c r="G176" t="e">
        <f ca="1">OFFSET('[1]TS2010-2022raw DB'!$H$13,$C176-1,G$9-1)</f>
        <v>#VALUE!</v>
      </c>
      <c r="H176" t="e">
        <f ca="1">OFFSET('[1]TS2010-2022raw DB'!$H$13,$C176-1,H$9-1)</f>
        <v>#VALUE!</v>
      </c>
      <c r="I176" t="e">
        <f ca="1">OFFSET('[1]TS2010-2022raw DB'!$H$13,$C176-1,I$9-1)</f>
        <v>#VALUE!</v>
      </c>
      <c r="J176" t="e">
        <f ca="1">OFFSET('[1]TS2010-2022raw DB'!$H$13,$C176-1,J$9-1)</f>
        <v>#VALUE!</v>
      </c>
      <c r="K176" t="e">
        <f ca="1">OFFSET('[1]TS2010-2022raw DB'!$H$13,$C176-1,K$9-1)</f>
        <v>#VALUE!</v>
      </c>
      <c r="L176" t="e">
        <f ca="1">OFFSET('[1]TS2010-2022raw DB'!$H$13,$C176-1,L$9-1) + OFFSET('[1]TS2010-2022raw DB'!$H$13,$C176-1,L$9-1+1) + OFFSET('[1]TS2010-2022raw DB'!$H$13,$C176-1,L$9-1+2) + OFFSET('[1]TS2010-2022raw DB'!$H$13,$C176-1,L$9-1+3)+ OFFSET('[1]TS2010-2022raw DB'!$H$13,$C176-1,L$9-1+4)</f>
        <v>#VALUE!</v>
      </c>
      <c r="M176" t="e">
        <f ca="1">OFFSET('[1]TS2010-2022raw DB'!$H$13,$C176-1,M$9-1) + OFFSET('[1]TS2010-2022raw DB'!$H$13,$C176-1,M$9-1+1)</f>
        <v>#VALUE!</v>
      </c>
      <c r="N176" t="e">
        <f ca="1">OFFSET('[1]TS2010-2022raw DB'!$H$13,$C176-1,N$9-1) + OFFSET('[1]TS2010-2022raw DB'!$H$13,$C176-1,N$9-1+1)</f>
        <v>#VALUE!</v>
      </c>
      <c r="O176" t="e">
        <f ca="1">OFFSET('[1]TS2010-2022raw DB'!$H$13,$C176-1,O$9-1) + OFFSET('[1]TS2010-2022raw DB'!$H$13,$C176-1,O$9-1+1)</f>
        <v>#VALUE!</v>
      </c>
      <c r="P176" t="e">
        <f ca="1">+OFFSET('[1]TS2010-2022raw DB'!$H$13,$C176-1,P$9-1)+OFFSET('[1]TS2010-2022raw DB'!$H$13,$C176-1,P$9-1+1)+OFFSET('[1]TS2010-2022raw DB'!$H$13,$C176-1,P$9-1+2)</f>
        <v>#VALUE!</v>
      </c>
      <c r="Q176" t="e">
        <f ca="1">OFFSET('[1]TS2010-2022raw DB'!$H$13,$C176-1,Q$9-1)</f>
        <v>#VALUE!</v>
      </c>
      <c r="R176" t="e">
        <f t="shared" ca="1" si="63"/>
        <v>#VALUE!</v>
      </c>
      <c r="S176" t="e">
        <f t="shared" ca="1" si="64"/>
        <v>#VALUE!</v>
      </c>
      <c r="T176" t="e">
        <f t="shared" ca="1" si="65"/>
        <v>#VALUE!</v>
      </c>
      <c r="U176" t="e">
        <f ca="1" xml:space="preserve"> OFFSET('[1]TS2010-2022raw DB'!$H$13,$C176-1,U$9-1+4) + OFFSET('[1]TS2010-2022raw DB'!$H$13,$C176-1,U$9-1+5)+ OFFSET('[1]TS2010-2022raw DB'!$H$13,$C176-1,U$9-1+6) + OFFSET('[1]TS2010-2022raw DB'!$H$13,$C176-1,U$9-1+7)</f>
        <v>#VALUE!</v>
      </c>
    </row>
    <row r="177" spans="1:21" x14ac:dyDescent="0.3">
      <c r="A177">
        <v>10</v>
      </c>
      <c r="B177" t="e">
        <f ca="1">OFFSET('[1]TS2010-2022raw DB'!$B$13,$C177-1,0)</f>
        <v>#VALUE!</v>
      </c>
      <c r="C177" s="4" t="e">
        <f ca="1">IF(OFFSET('[1]TS2010-2022raw DB'!$F$12,C176+1,0),C176+2,C176+1)</f>
        <v>#VALUE!</v>
      </c>
      <c r="D177" s="21">
        <v>41341</v>
      </c>
      <c r="E177" t="e">
        <f ca="1">OFFSET('[1]TS2010-2022raw DB'!$A$13,$C177-1,0)</f>
        <v>#VALUE!</v>
      </c>
      <c r="G177" t="e">
        <f ca="1">OFFSET('[1]TS2010-2022raw DB'!$H$13,$C177-1,G$9-1)</f>
        <v>#VALUE!</v>
      </c>
      <c r="H177" t="e">
        <f ca="1">OFFSET('[1]TS2010-2022raw DB'!$H$13,$C177-1,H$9-1)</f>
        <v>#VALUE!</v>
      </c>
      <c r="I177" t="e">
        <f ca="1">OFFSET('[1]TS2010-2022raw DB'!$H$13,$C177-1,I$9-1)</f>
        <v>#VALUE!</v>
      </c>
      <c r="J177" t="e">
        <f ca="1">OFFSET('[1]TS2010-2022raw DB'!$H$13,$C177-1,J$9-1)</f>
        <v>#VALUE!</v>
      </c>
      <c r="K177" t="e">
        <f ca="1">OFFSET('[1]TS2010-2022raw DB'!$H$13,$C177-1,K$9-1)</f>
        <v>#VALUE!</v>
      </c>
      <c r="L177" t="e">
        <f ca="1">OFFSET('[1]TS2010-2022raw DB'!$H$13,$C177-1,L$9-1) + OFFSET('[1]TS2010-2022raw DB'!$H$13,$C177-1,L$9-1+1) + OFFSET('[1]TS2010-2022raw DB'!$H$13,$C177-1,L$9-1+2) + OFFSET('[1]TS2010-2022raw DB'!$H$13,$C177-1,L$9-1+3)+ OFFSET('[1]TS2010-2022raw DB'!$H$13,$C177-1,L$9-1+4)</f>
        <v>#VALUE!</v>
      </c>
      <c r="M177" t="e">
        <f ca="1">OFFSET('[1]TS2010-2022raw DB'!$H$13,$C177-1,M$9-1) + OFFSET('[1]TS2010-2022raw DB'!$H$13,$C177-1,M$9-1+1)</f>
        <v>#VALUE!</v>
      </c>
      <c r="N177" t="e">
        <f ca="1">OFFSET('[1]TS2010-2022raw DB'!$H$13,$C177-1,N$9-1) + OFFSET('[1]TS2010-2022raw DB'!$H$13,$C177-1,N$9-1+1)</f>
        <v>#VALUE!</v>
      </c>
      <c r="O177" t="e">
        <f ca="1">OFFSET('[1]TS2010-2022raw DB'!$H$13,$C177-1,O$9-1) + OFFSET('[1]TS2010-2022raw DB'!$H$13,$C177-1,O$9-1+1)</f>
        <v>#VALUE!</v>
      </c>
      <c r="P177" t="e">
        <f ca="1">+OFFSET('[1]TS2010-2022raw DB'!$H$13,$C177-1,P$9-1)+OFFSET('[1]TS2010-2022raw DB'!$H$13,$C177-1,P$9-1+1)+OFFSET('[1]TS2010-2022raw DB'!$H$13,$C177-1,P$9-1+2)</f>
        <v>#VALUE!</v>
      </c>
      <c r="Q177" t="e">
        <f ca="1">OFFSET('[1]TS2010-2022raw DB'!$H$13,$C177-1,Q$9-1)</f>
        <v>#VALUE!</v>
      </c>
      <c r="R177" t="e">
        <f t="shared" ca="1" si="63"/>
        <v>#VALUE!</v>
      </c>
      <c r="S177" t="e">
        <f t="shared" ca="1" si="64"/>
        <v>#VALUE!</v>
      </c>
      <c r="T177" t="e">
        <f t="shared" ca="1" si="65"/>
        <v>#VALUE!</v>
      </c>
      <c r="U177" t="e">
        <f ca="1" xml:space="preserve"> OFFSET('[1]TS2010-2022raw DB'!$H$13,$C177-1,U$9-1+4) + OFFSET('[1]TS2010-2022raw DB'!$H$13,$C177-1,U$9-1+5)+ OFFSET('[1]TS2010-2022raw DB'!$H$13,$C177-1,U$9-1+6) + OFFSET('[1]TS2010-2022raw DB'!$H$13,$C177-1,U$9-1+7)</f>
        <v>#VALUE!</v>
      </c>
    </row>
    <row r="178" spans="1:21" x14ac:dyDescent="0.3">
      <c r="A178">
        <v>11</v>
      </c>
      <c r="B178" t="e">
        <f ca="1">OFFSET('[1]TS2010-2022raw DB'!$B$13,$C178-1,0)</f>
        <v>#VALUE!</v>
      </c>
      <c r="C178" s="4" t="e">
        <f ca="1">IF(OFFSET('[1]TS2010-2022raw DB'!$F$12,C177+1,0),C177+2,C177+1)</f>
        <v>#VALUE!</v>
      </c>
      <c r="D178" s="21">
        <v>41348</v>
      </c>
      <c r="E178" t="e">
        <f ca="1">OFFSET('[1]TS2010-2022raw DB'!$A$13,$C178-1,0)</f>
        <v>#VALUE!</v>
      </c>
      <c r="G178" t="e">
        <f ca="1">OFFSET('[1]TS2010-2022raw DB'!$H$13,$C178-1,G$9-1)</f>
        <v>#VALUE!</v>
      </c>
      <c r="H178" t="e">
        <f ca="1">OFFSET('[1]TS2010-2022raw DB'!$H$13,$C178-1,H$9-1)</f>
        <v>#VALUE!</v>
      </c>
      <c r="I178" t="e">
        <f ca="1">OFFSET('[1]TS2010-2022raw DB'!$H$13,$C178-1,I$9-1)</f>
        <v>#VALUE!</v>
      </c>
      <c r="J178" t="e">
        <f ca="1">OFFSET('[1]TS2010-2022raw DB'!$H$13,$C178-1,J$9-1)</f>
        <v>#VALUE!</v>
      </c>
      <c r="K178" t="e">
        <f ca="1">OFFSET('[1]TS2010-2022raw DB'!$H$13,$C178-1,K$9-1)</f>
        <v>#VALUE!</v>
      </c>
      <c r="L178" t="e">
        <f ca="1">OFFSET('[1]TS2010-2022raw DB'!$H$13,$C178-1,L$9-1) + OFFSET('[1]TS2010-2022raw DB'!$H$13,$C178-1,L$9-1+1) + OFFSET('[1]TS2010-2022raw DB'!$H$13,$C178-1,L$9-1+2) + OFFSET('[1]TS2010-2022raw DB'!$H$13,$C178-1,L$9-1+3)+ OFFSET('[1]TS2010-2022raw DB'!$H$13,$C178-1,L$9-1+4)</f>
        <v>#VALUE!</v>
      </c>
      <c r="M178" t="e">
        <f ca="1">OFFSET('[1]TS2010-2022raw DB'!$H$13,$C178-1,M$9-1) + OFFSET('[1]TS2010-2022raw DB'!$H$13,$C178-1,M$9-1+1)</f>
        <v>#VALUE!</v>
      </c>
      <c r="N178" t="e">
        <f ca="1">OFFSET('[1]TS2010-2022raw DB'!$H$13,$C178-1,N$9-1) + OFFSET('[1]TS2010-2022raw DB'!$H$13,$C178-1,N$9-1+1)</f>
        <v>#VALUE!</v>
      </c>
      <c r="O178" t="e">
        <f ca="1">OFFSET('[1]TS2010-2022raw DB'!$H$13,$C178-1,O$9-1) + OFFSET('[1]TS2010-2022raw DB'!$H$13,$C178-1,O$9-1+1)</f>
        <v>#VALUE!</v>
      </c>
      <c r="P178" t="e">
        <f ca="1">+OFFSET('[1]TS2010-2022raw DB'!$H$13,$C178-1,P$9-1)+OFFSET('[1]TS2010-2022raw DB'!$H$13,$C178-1,P$9-1+1)+OFFSET('[1]TS2010-2022raw DB'!$H$13,$C178-1,P$9-1+2)</f>
        <v>#VALUE!</v>
      </c>
      <c r="Q178" t="e">
        <f ca="1">OFFSET('[1]TS2010-2022raw DB'!$H$13,$C178-1,Q$9-1)</f>
        <v>#VALUE!</v>
      </c>
      <c r="R178" t="e">
        <f t="shared" ca="1" si="63"/>
        <v>#VALUE!</v>
      </c>
      <c r="S178" t="e">
        <f t="shared" ca="1" si="64"/>
        <v>#VALUE!</v>
      </c>
      <c r="T178" t="e">
        <f t="shared" ca="1" si="65"/>
        <v>#VALUE!</v>
      </c>
      <c r="U178" t="e">
        <f ca="1" xml:space="preserve"> OFFSET('[1]TS2010-2022raw DB'!$H$13,$C178-1,U$9-1+4) + OFFSET('[1]TS2010-2022raw DB'!$H$13,$C178-1,U$9-1+5)+ OFFSET('[1]TS2010-2022raw DB'!$H$13,$C178-1,U$9-1+6) + OFFSET('[1]TS2010-2022raw DB'!$H$13,$C178-1,U$9-1+7)</f>
        <v>#VALUE!</v>
      </c>
    </row>
    <row r="179" spans="1:21" x14ac:dyDescent="0.3">
      <c r="A179">
        <v>12</v>
      </c>
      <c r="B179" t="e">
        <f ca="1">OFFSET('[1]TS2010-2022raw DB'!$B$13,$C179-1,0)</f>
        <v>#VALUE!</v>
      </c>
      <c r="C179" s="4" t="e">
        <f ca="1">IF(OFFSET('[1]TS2010-2022raw DB'!$F$12,C178+1,0),C178+2,C178+1)</f>
        <v>#VALUE!</v>
      </c>
      <c r="D179" s="21">
        <v>41355</v>
      </c>
      <c r="E179" t="e">
        <f ca="1">OFFSET('[1]TS2010-2022raw DB'!$A$13,$C179-1,0)</f>
        <v>#VALUE!</v>
      </c>
      <c r="G179" t="e">
        <f ca="1">OFFSET('[1]TS2010-2022raw DB'!$H$13,$C179-1,G$9-1)</f>
        <v>#VALUE!</v>
      </c>
      <c r="H179" t="e">
        <f ca="1">OFFSET('[1]TS2010-2022raw DB'!$H$13,$C179-1,H$9-1)</f>
        <v>#VALUE!</v>
      </c>
      <c r="I179" t="e">
        <f ca="1">OFFSET('[1]TS2010-2022raw DB'!$H$13,$C179-1,I$9-1)</f>
        <v>#VALUE!</v>
      </c>
      <c r="J179" t="e">
        <f ca="1">OFFSET('[1]TS2010-2022raw DB'!$H$13,$C179-1,J$9-1)</f>
        <v>#VALUE!</v>
      </c>
      <c r="K179" t="e">
        <f ca="1">OFFSET('[1]TS2010-2022raw DB'!$H$13,$C179-1,K$9-1)</f>
        <v>#VALUE!</v>
      </c>
      <c r="L179" t="e">
        <f ca="1">OFFSET('[1]TS2010-2022raw DB'!$H$13,$C179-1,L$9-1) + OFFSET('[1]TS2010-2022raw DB'!$H$13,$C179-1,L$9-1+1) + OFFSET('[1]TS2010-2022raw DB'!$H$13,$C179-1,L$9-1+2) + OFFSET('[1]TS2010-2022raw DB'!$H$13,$C179-1,L$9-1+3)+ OFFSET('[1]TS2010-2022raw DB'!$H$13,$C179-1,L$9-1+4)</f>
        <v>#VALUE!</v>
      </c>
      <c r="M179" t="e">
        <f ca="1">OFFSET('[1]TS2010-2022raw DB'!$H$13,$C179-1,M$9-1) + OFFSET('[1]TS2010-2022raw DB'!$H$13,$C179-1,M$9-1+1)</f>
        <v>#VALUE!</v>
      </c>
      <c r="N179" t="e">
        <f ca="1">OFFSET('[1]TS2010-2022raw DB'!$H$13,$C179-1,N$9-1) + OFFSET('[1]TS2010-2022raw DB'!$H$13,$C179-1,N$9-1+1)</f>
        <v>#VALUE!</v>
      </c>
      <c r="O179" t="e">
        <f ca="1">OFFSET('[1]TS2010-2022raw DB'!$H$13,$C179-1,O$9-1) + OFFSET('[1]TS2010-2022raw DB'!$H$13,$C179-1,O$9-1+1)</f>
        <v>#VALUE!</v>
      </c>
      <c r="P179" t="e">
        <f ca="1">+OFFSET('[1]TS2010-2022raw DB'!$H$13,$C179-1,P$9-1)+OFFSET('[1]TS2010-2022raw DB'!$H$13,$C179-1,P$9-1+1)+OFFSET('[1]TS2010-2022raw DB'!$H$13,$C179-1,P$9-1+2)</f>
        <v>#VALUE!</v>
      </c>
      <c r="Q179" t="e">
        <f ca="1">OFFSET('[1]TS2010-2022raw DB'!$H$13,$C179-1,Q$9-1)</f>
        <v>#VALUE!</v>
      </c>
      <c r="R179" t="e">
        <f t="shared" ca="1" si="63"/>
        <v>#VALUE!</v>
      </c>
      <c r="S179" t="e">
        <f t="shared" ca="1" si="64"/>
        <v>#VALUE!</v>
      </c>
      <c r="T179" t="e">
        <f t="shared" ca="1" si="65"/>
        <v>#VALUE!</v>
      </c>
      <c r="U179" t="e">
        <f ca="1" xml:space="preserve"> OFFSET('[1]TS2010-2022raw DB'!$H$13,$C179-1,U$9-1+4) + OFFSET('[1]TS2010-2022raw DB'!$H$13,$C179-1,U$9-1+5)+ OFFSET('[1]TS2010-2022raw DB'!$H$13,$C179-1,U$9-1+6) + OFFSET('[1]TS2010-2022raw DB'!$H$13,$C179-1,U$9-1+7)</f>
        <v>#VALUE!</v>
      </c>
    </row>
    <row r="180" spans="1:21" x14ac:dyDescent="0.3">
      <c r="A180">
        <v>13</v>
      </c>
      <c r="B180" t="e">
        <f ca="1">OFFSET('[1]TS2010-2022raw DB'!$B$13,$C180-1,0)</f>
        <v>#VALUE!</v>
      </c>
      <c r="C180" s="4" t="e">
        <f ca="1">IF(OFFSET('[1]TS2010-2022raw DB'!$F$12,C179+1,0),C179+2,C179+1)</f>
        <v>#VALUE!</v>
      </c>
      <c r="D180" s="21">
        <v>41362</v>
      </c>
      <c r="E180" t="e">
        <f ca="1">OFFSET('[1]TS2010-2022raw DB'!$A$13,$C180-1,0)</f>
        <v>#VALUE!</v>
      </c>
      <c r="G180" t="e">
        <f ca="1">OFFSET('[1]TS2010-2022raw DB'!$H$13,$C180-1,G$9-1)</f>
        <v>#VALUE!</v>
      </c>
      <c r="H180" t="e">
        <f ca="1">OFFSET('[1]TS2010-2022raw DB'!$H$13,$C180-1,H$9-1)</f>
        <v>#VALUE!</v>
      </c>
      <c r="I180" t="e">
        <f ca="1">OFFSET('[1]TS2010-2022raw DB'!$H$13,$C180-1,I$9-1)</f>
        <v>#VALUE!</v>
      </c>
      <c r="J180" t="e">
        <f ca="1">OFFSET('[1]TS2010-2022raw DB'!$H$13,$C180-1,J$9-1)</f>
        <v>#VALUE!</v>
      </c>
      <c r="K180" t="e">
        <f ca="1">OFFSET('[1]TS2010-2022raw DB'!$H$13,$C180-1,K$9-1)</f>
        <v>#VALUE!</v>
      </c>
      <c r="L180" t="e">
        <f ca="1">OFFSET('[1]TS2010-2022raw DB'!$H$13,$C180-1,L$9-1) + OFFSET('[1]TS2010-2022raw DB'!$H$13,$C180-1,L$9-1+1) + OFFSET('[1]TS2010-2022raw DB'!$H$13,$C180-1,L$9-1+2) + OFFSET('[1]TS2010-2022raw DB'!$H$13,$C180-1,L$9-1+3)+ OFFSET('[1]TS2010-2022raw DB'!$H$13,$C180-1,L$9-1+4)</f>
        <v>#VALUE!</v>
      </c>
      <c r="M180" t="e">
        <f ca="1">OFFSET('[1]TS2010-2022raw DB'!$H$13,$C180-1,M$9-1) + OFFSET('[1]TS2010-2022raw DB'!$H$13,$C180-1,M$9-1+1)</f>
        <v>#VALUE!</v>
      </c>
      <c r="N180" t="e">
        <f ca="1">OFFSET('[1]TS2010-2022raw DB'!$H$13,$C180-1,N$9-1) + OFFSET('[1]TS2010-2022raw DB'!$H$13,$C180-1,N$9-1+1)</f>
        <v>#VALUE!</v>
      </c>
      <c r="O180" t="e">
        <f ca="1">OFFSET('[1]TS2010-2022raw DB'!$H$13,$C180-1,O$9-1) + OFFSET('[1]TS2010-2022raw DB'!$H$13,$C180-1,O$9-1+1)</f>
        <v>#VALUE!</v>
      </c>
      <c r="P180" t="e">
        <f ca="1">+OFFSET('[1]TS2010-2022raw DB'!$H$13,$C180-1,P$9-1)+OFFSET('[1]TS2010-2022raw DB'!$H$13,$C180-1,P$9-1+1)+OFFSET('[1]TS2010-2022raw DB'!$H$13,$C180-1,P$9-1+2)</f>
        <v>#VALUE!</v>
      </c>
      <c r="Q180" t="e">
        <f ca="1">OFFSET('[1]TS2010-2022raw DB'!$H$13,$C180-1,Q$9-1)</f>
        <v>#VALUE!</v>
      </c>
      <c r="R180" t="e">
        <f t="shared" ca="1" si="63"/>
        <v>#VALUE!</v>
      </c>
      <c r="S180" t="e">
        <f t="shared" ca="1" si="64"/>
        <v>#VALUE!</v>
      </c>
      <c r="T180" t="e">
        <f t="shared" ca="1" si="65"/>
        <v>#VALUE!</v>
      </c>
      <c r="U180" t="e">
        <f ca="1" xml:space="preserve"> OFFSET('[1]TS2010-2022raw DB'!$H$13,$C180-1,U$9-1+4) + OFFSET('[1]TS2010-2022raw DB'!$H$13,$C180-1,U$9-1+5)+ OFFSET('[1]TS2010-2022raw DB'!$H$13,$C180-1,U$9-1+6) + OFFSET('[1]TS2010-2022raw DB'!$H$13,$C180-1,U$9-1+7)</f>
        <v>#VALUE!</v>
      </c>
    </row>
    <row r="181" spans="1:21" x14ac:dyDescent="0.3">
      <c r="A181">
        <v>14</v>
      </c>
      <c r="B181" t="e">
        <f ca="1">OFFSET('[1]TS2010-2022raw DB'!$B$13,$C181-1,0)</f>
        <v>#VALUE!</v>
      </c>
      <c r="C181" s="4" t="e">
        <f ca="1">IF(OFFSET('[1]TS2010-2022raw DB'!$F$12,C180+1,0),C180+2,C180+1)</f>
        <v>#VALUE!</v>
      </c>
      <c r="D181" s="21">
        <v>41369</v>
      </c>
      <c r="E181" t="e">
        <f ca="1">OFFSET('[1]TS2010-2022raw DB'!$A$13,$C181-1,0)</f>
        <v>#VALUE!</v>
      </c>
      <c r="G181" t="e">
        <f ca="1">OFFSET('[1]TS2010-2022raw DB'!$H$13,$C181-1,G$9-1)</f>
        <v>#VALUE!</v>
      </c>
      <c r="H181" t="e">
        <f ca="1">OFFSET('[1]TS2010-2022raw DB'!$H$13,$C181-1,H$9-1)</f>
        <v>#VALUE!</v>
      </c>
      <c r="I181" t="e">
        <f ca="1">OFFSET('[1]TS2010-2022raw DB'!$H$13,$C181-1,I$9-1)</f>
        <v>#VALUE!</v>
      </c>
      <c r="J181" t="e">
        <f ca="1">OFFSET('[1]TS2010-2022raw DB'!$H$13,$C181-1,J$9-1)</f>
        <v>#VALUE!</v>
      </c>
      <c r="K181" t="e">
        <f ca="1">OFFSET('[1]TS2010-2022raw DB'!$H$13,$C181-1,K$9-1)</f>
        <v>#VALUE!</v>
      </c>
      <c r="L181" t="e">
        <f ca="1">OFFSET('[1]TS2010-2022raw DB'!$H$13,$C181-1,L$9-1) + OFFSET('[1]TS2010-2022raw DB'!$H$13,$C181-1,L$9-1+1) + OFFSET('[1]TS2010-2022raw DB'!$H$13,$C181-1,L$9-1+2) + OFFSET('[1]TS2010-2022raw DB'!$H$13,$C181-1,L$9-1+3)+ OFFSET('[1]TS2010-2022raw DB'!$H$13,$C181-1,L$9-1+4)</f>
        <v>#VALUE!</v>
      </c>
      <c r="M181" t="e">
        <f ca="1">OFFSET('[1]TS2010-2022raw DB'!$H$13,$C181-1,M$9-1) + OFFSET('[1]TS2010-2022raw DB'!$H$13,$C181-1,M$9-1+1)</f>
        <v>#VALUE!</v>
      </c>
      <c r="N181" t="e">
        <f ca="1">OFFSET('[1]TS2010-2022raw DB'!$H$13,$C181-1,N$9-1) + OFFSET('[1]TS2010-2022raw DB'!$H$13,$C181-1,N$9-1+1)</f>
        <v>#VALUE!</v>
      </c>
      <c r="O181" t="e">
        <f ca="1">OFFSET('[1]TS2010-2022raw DB'!$H$13,$C181-1,O$9-1) + OFFSET('[1]TS2010-2022raw DB'!$H$13,$C181-1,O$9-1+1)</f>
        <v>#VALUE!</v>
      </c>
      <c r="P181" t="e">
        <f ca="1">+OFFSET('[1]TS2010-2022raw DB'!$H$13,$C181-1,P$9-1)+OFFSET('[1]TS2010-2022raw DB'!$H$13,$C181-1,P$9-1+1)+OFFSET('[1]TS2010-2022raw DB'!$H$13,$C181-1,P$9-1+2)</f>
        <v>#VALUE!</v>
      </c>
      <c r="Q181" t="e">
        <f ca="1">OFFSET('[1]TS2010-2022raw DB'!$H$13,$C181-1,Q$9-1)</f>
        <v>#VALUE!</v>
      </c>
      <c r="R181" t="e">
        <f t="shared" ca="1" si="63"/>
        <v>#VALUE!</v>
      </c>
      <c r="S181" t="e">
        <f t="shared" ca="1" si="64"/>
        <v>#VALUE!</v>
      </c>
      <c r="T181" t="e">
        <f t="shared" ca="1" si="65"/>
        <v>#VALUE!</v>
      </c>
      <c r="U181" t="e">
        <f ca="1" xml:space="preserve"> OFFSET('[1]TS2010-2022raw DB'!$H$13,$C181-1,U$9-1+4) + OFFSET('[1]TS2010-2022raw DB'!$H$13,$C181-1,U$9-1+5)+ OFFSET('[1]TS2010-2022raw DB'!$H$13,$C181-1,U$9-1+6) + OFFSET('[1]TS2010-2022raw DB'!$H$13,$C181-1,U$9-1+7)</f>
        <v>#VALUE!</v>
      </c>
    </row>
    <row r="182" spans="1:21" x14ac:dyDescent="0.3">
      <c r="A182">
        <v>15</v>
      </c>
      <c r="B182" t="e">
        <f ca="1">OFFSET('[1]TS2010-2022raw DB'!$B$13,$C182-1,0)</f>
        <v>#VALUE!</v>
      </c>
      <c r="C182" s="4" t="e">
        <f ca="1">IF(OFFSET('[1]TS2010-2022raw DB'!$F$12,C181+1,0),C181+2,C181+1)</f>
        <v>#VALUE!</v>
      </c>
      <c r="D182" s="21">
        <v>41376</v>
      </c>
      <c r="E182" t="e">
        <f ca="1">OFFSET('[1]TS2010-2022raw DB'!$A$13,$C182-1,0)</f>
        <v>#VALUE!</v>
      </c>
      <c r="G182" t="e">
        <f ca="1">OFFSET('[1]TS2010-2022raw DB'!$H$13,$C182-1,G$9-1)</f>
        <v>#VALUE!</v>
      </c>
      <c r="H182" t="e">
        <f ca="1">OFFSET('[1]TS2010-2022raw DB'!$H$13,$C182-1,H$9-1)</f>
        <v>#VALUE!</v>
      </c>
      <c r="I182" t="e">
        <f ca="1">OFFSET('[1]TS2010-2022raw DB'!$H$13,$C182-1,I$9-1)</f>
        <v>#VALUE!</v>
      </c>
      <c r="J182" t="e">
        <f ca="1">OFFSET('[1]TS2010-2022raw DB'!$H$13,$C182-1,J$9-1)</f>
        <v>#VALUE!</v>
      </c>
      <c r="K182" t="e">
        <f ca="1">OFFSET('[1]TS2010-2022raw DB'!$H$13,$C182-1,K$9-1)</f>
        <v>#VALUE!</v>
      </c>
      <c r="L182" t="e">
        <f ca="1">OFFSET('[1]TS2010-2022raw DB'!$H$13,$C182-1,L$9-1) + OFFSET('[1]TS2010-2022raw DB'!$H$13,$C182-1,L$9-1+1) + OFFSET('[1]TS2010-2022raw DB'!$H$13,$C182-1,L$9-1+2) + OFFSET('[1]TS2010-2022raw DB'!$H$13,$C182-1,L$9-1+3)+ OFFSET('[1]TS2010-2022raw DB'!$H$13,$C182-1,L$9-1+4)</f>
        <v>#VALUE!</v>
      </c>
      <c r="M182" t="e">
        <f ca="1">OFFSET('[1]TS2010-2022raw DB'!$H$13,$C182-1,M$9-1) + OFFSET('[1]TS2010-2022raw DB'!$H$13,$C182-1,M$9-1+1)</f>
        <v>#VALUE!</v>
      </c>
      <c r="N182" t="e">
        <f ca="1">OFFSET('[1]TS2010-2022raw DB'!$H$13,$C182-1,N$9-1) + OFFSET('[1]TS2010-2022raw DB'!$H$13,$C182-1,N$9-1+1)</f>
        <v>#VALUE!</v>
      </c>
      <c r="O182" t="e">
        <f ca="1">OFFSET('[1]TS2010-2022raw DB'!$H$13,$C182-1,O$9-1) + OFFSET('[1]TS2010-2022raw DB'!$H$13,$C182-1,O$9-1+1)</f>
        <v>#VALUE!</v>
      </c>
      <c r="P182" t="e">
        <f ca="1">+OFFSET('[1]TS2010-2022raw DB'!$H$13,$C182-1,P$9-1)+OFFSET('[1]TS2010-2022raw DB'!$H$13,$C182-1,P$9-1+1)+OFFSET('[1]TS2010-2022raw DB'!$H$13,$C182-1,P$9-1+2)</f>
        <v>#VALUE!</v>
      </c>
      <c r="Q182" t="e">
        <f ca="1">OFFSET('[1]TS2010-2022raw DB'!$H$13,$C182-1,Q$9-1)</f>
        <v>#VALUE!</v>
      </c>
      <c r="R182" t="e">
        <f t="shared" ca="1" si="63"/>
        <v>#VALUE!</v>
      </c>
      <c r="S182" t="e">
        <f t="shared" ca="1" si="64"/>
        <v>#VALUE!</v>
      </c>
      <c r="T182" t="e">
        <f t="shared" ca="1" si="65"/>
        <v>#VALUE!</v>
      </c>
      <c r="U182" t="e">
        <f ca="1" xml:space="preserve"> OFFSET('[1]TS2010-2022raw DB'!$H$13,$C182-1,U$9-1+4) + OFFSET('[1]TS2010-2022raw DB'!$H$13,$C182-1,U$9-1+5)+ OFFSET('[1]TS2010-2022raw DB'!$H$13,$C182-1,U$9-1+6) + OFFSET('[1]TS2010-2022raw DB'!$H$13,$C182-1,U$9-1+7)</f>
        <v>#VALUE!</v>
      </c>
    </row>
    <row r="183" spans="1:21" x14ac:dyDescent="0.3">
      <c r="A183">
        <v>16</v>
      </c>
      <c r="B183" t="e">
        <f ca="1">OFFSET('[1]TS2010-2022raw DB'!$B$13,$C183-1,0)</f>
        <v>#VALUE!</v>
      </c>
      <c r="C183" s="4" t="e">
        <f ca="1">IF(OFFSET('[1]TS2010-2022raw DB'!$F$12,C182+1,0),C182+2,C182+1)</f>
        <v>#VALUE!</v>
      </c>
      <c r="D183" s="21">
        <v>41383</v>
      </c>
      <c r="E183" t="e">
        <f ca="1">OFFSET('[1]TS2010-2022raw DB'!$A$13,$C183-1,0)</f>
        <v>#VALUE!</v>
      </c>
      <c r="G183" t="e">
        <f ca="1">OFFSET('[1]TS2010-2022raw DB'!$H$13,$C183-1,G$9-1)</f>
        <v>#VALUE!</v>
      </c>
      <c r="H183" t="e">
        <f ca="1">OFFSET('[1]TS2010-2022raw DB'!$H$13,$C183-1,H$9-1)</f>
        <v>#VALUE!</v>
      </c>
      <c r="I183" t="e">
        <f ca="1">OFFSET('[1]TS2010-2022raw DB'!$H$13,$C183-1,I$9-1)</f>
        <v>#VALUE!</v>
      </c>
      <c r="J183" t="e">
        <f ca="1">OFFSET('[1]TS2010-2022raw DB'!$H$13,$C183-1,J$9-1)</f>
        <v>#VALUE!</v>
      </c>
      <c r="K183" t="e">
        <f ca="1">OFFSET('[1]TS2010-2022raw DB'!$H$13,$C183-1,K$9-1)</f>
        <v>#VALUE!</v>
      </c>
      <c r="L183" t="e">
        <f ca="1">OFFSET('[1]TS2010-2022raw DB'!$H$13,$C183-1,L$9-1) + OFFSET('[1]TS2010-2022raw DB'!$H$13,$C183-1,L$9-1+1) + OFFSET('[1]TS2010-2022raw DB'!$H$13,$C183-1,L$9-1+2) + OFFSET('[1]TS2010-2022raw DB'!$H$13,$C183-1,L$9-1+3)+ OFFSET('[1]TS2010-2022raw DB'!$H$13,$C183-1,L$9-1+4)</f>
        <v>#VALUE!</v>
      </c>
      <c r="M183" t="e">
        <f ca="1">OFFSET('[1]TS2010-2022raw DB'!$H$13,$C183-1,M$9-1) + OFFSET('[1]TS2010-2022raw DB'!$H$13,$C183-1,M$9-1+1)</f>
        <v>#VALUE!</v>
      </c>
      <c r="N183" t="e">
        <f ca="1">OFFSET('[1]TS2010-2022raw DB'!$H$13,$C183-1,N$9-1) + OFFSET('[1]TS2010-2022raw DB'!$H$13,$C183-1,N$9-1+1)</f>
        <v>#VALUE!</v>
      </c>
      <c r="O183" t="e">
        <f ca="1">OFFSET('[1]TS2010-2022raw DB'!$H$13,$C183-1,O$9-1) + OFFSET('[1]TS2010-2022raw DB'!$H$13,$C183-1,O$9-1+1)</f>
        <v>#VALUE!</v>
      </c>
      <c r="P183" t="e">
        <f ca="1">+OFFSET('[1]TS2010-2022raw DB'!$H$13,$C183-1,P$9-1)+OFFSET('[1]TS2010-2022raw DB'!$H$13,$C183-1,P$9-1+1)+OFFSET('[1]TS2010-2022raw DB'!$H$13,$C183-1,P$9-1+2)</f>
        <v>#VALUE!</v>
      </c>
      <c r="Q183" t="e">
        <f ca="1">OFFSET('[1]TS2010-2022raw DB'!$H$13,$C183-1,Q$9-1)</f>
        <v>#VALUE!</v>
      </c>
      <c r="R183" t="e">
        <f t="shared" ca="1" si="63"/>
        <v>#VALUE!</v>
      </c>
      <c r="S183" t="e">
        <f t="shared" ca="1" si="64"/>
        <v>#VALUE!</v>
      </c>
      <c r="T183" t="e">
        <f t="shared" ca="1" si="65"/>
        <v>#VALUE!</v>
      </c>
      <c r="U183" t="e">
        <f ca="1" xml:space="preserve"> OFFSET('[1]TS2010-2022raw DB'!$H$13,$C183-1,U$9-1+4) + OFFSET('[1]TS2010-2022raw DB'!$H$13,$C183-1,U$9-1+5)+ OFFSET('[1]TS2010-2022raw DB'!$H$13,$C183-1,U$9-1+6) + OFFSET('[1]TS2010-2022raw DB'!$H$13,$C183-1,U$9-1+7)</f>
        <v>#VALUE!</v>
      </c>
    </row>
    <row r="184" spans="1:21" x14ac:dyDescent="0.3">
      <c r="A184">
        <v>17</v>
      </c>
      <c r="B184" t="e">
        <f ca="1">OFFSET('[1]TS2010-2022raw DB'!$B$13,$C184-1,0)</f>
        <v>#VALUE!</v>
      </c>
      <c r="C184" s="4" t="e">
        <f ca="1">IF(OFFSET('[1]TS2010-2022raw DB'!$F$12,C183+1,0),C183+2,C183+1)</f>
        <v>#VALUE!</v>
      </c>
      <c r="D184" s="21">
        <v>41390</v>
      </c>
      <c r="E184" t="e">
        <f ca="1">OFFSET('[1]TS2010-2022raw DB'!$A$13,$C184-1,0)</f>
        <v>#VALUE!</v>
      </c>
      <c r="G184" t="e">
        <f ca="1">OFFSET('[1]TS2010-2022raw DB'!$H$13,$C184-1,G$9-1)</f>
        <v>#VALUE!</v>
      </c>
      <c r="H184" t="e">
        <f ca="1">OFFSET('[1]TS2010-2022raw DB'!$H$13,$C184-1,H$9-1)</f>
        <v>#VALUE!</v>
      </c>
      <c r="I184" t="e">
        <f ca="1">OFFSET('[1]TS2010-2022raw DB'!$H$13,$C184-1,I$9-1)</f>
        <v>#VALUE!</v>
      </c>
      <c r="J184" t="e">
        <f ca="1">OFFSET('[1]TS2010-2022raw DB'!$H$13,$C184-1,J$9-1)</f>
        <v>#VALUE!</v>
      </c>
      <c r="K184" t="e">
        <f ca="1">OFFSET('[1]TS2010-2022raw DB'!$H$13,$C184-1,K$9-1)</f>
        <v>#VALUE!</v>
      </c>
      <c r="L184" t="e">
        <f ca="1">OFFSET('[1]TS2010-2022raw DB'!$H$13,$C184-1,L$9-1) + OFFSET('[1]TS2010-2022raw DB'!$H$13,$C184-1,L$9-1+1) + OFFSET('[1]TS2010-2022raw DB'!$H$13,$C184-1,L$9-1+2) + OFFSET('[1]TS2010-2022raw DB'!$H$13,$C184-1,L$9-1+3)+ OFFSET('[1]TS2010-2022raw DB'!$H$13,$C184-1,L$9-1+4)</f>
        <v>#VALUE!</v>
      </c>
      <c r="M184" t="e">
        <f ca="1">OFFSET('[1]TS2010-2022raw DB'!$H$13,$C184-1,M$9-1) + OFFSET('[1]TS2010-2022raw DB'!$H$13,$C184-1,M$9-1+1)</f>
        <v>#VALUE!</v>
      </c>
      <c r="N184" t="e">
        <f ca="1">OFFSET('[1]TS2010-2022raw DB'!$H$13,$C184-1,N$9-1) + OFFSET('[1]TS2010-2022raw DB'!$H$13,$C184-1,N$9-1+1)</f>
        <v>#VALUE!</v>
      </c>
      <c r="O184" t="e">
        <f ca="1">OFFSET('[1]TS2010-2022raw DB'!$H$13,$C184-1,O$9-1) + OFFSET('[1]TS2010-2022raw DB'!$H$13,$C184-1,O$9-1+1)</f>
        <v>#VALUE!</v>
      </c>
      <c r="P184" t="e">
        <f ca="1">+OFFSET('[1]TS2010-2022raw DB'!$H$13,$C184-1,P$9-1)+OFFSET('[1]TS2010-2022raw DB'!$H$13,$C184-1,P$9-1+1)+OFFSET('[1]TS2010-2022raw DB'!$H$13,$C184-1,P$9-1+2)</f>
        <v>#VALUE!</v>
      </c>
      <c r="Q184" t="e">
        <f ca="1">OFFSET('[1]TS2010-2022raw DB'!$H$13,$C184-1,Q$9-1)</f>
        <v>#VALUE!</v>
      </c>
      <c r="R184" t="e">
        <f t="shared" ca="1" si="63"/>
        <v>#VALUE!</v>
      </c>
      <c r="S184" t="e">
        <f t="shared" ca="1" si="64"/>
        <v>#VALUE!</v>
      </c>
      <c r="T184" t="e">
        <f t="shared" ca="1" si="65"/>
        <v>#VALUE!</v>
      </c>
      <c r="U184" t="e">
        <f ca="1" xml:space="preserve"> OFFSET('[1]TS2010-2022raw DB'!$H$13,$C184-1,U$9-1+4) + OFFSET('[1]TS2010-2022raw DB'!$H$13,$C184-1,U$9-1+5)+ OFFSET('[1]TS2010-2022raw DB'!$H$13,$C184-1,U$9-1+6) + OFFSET('[1]TS2010-2022raw DB'!$H$13,$C184-1,U$9-1+7)</f>
        <v>#VALUE!</v>
      </c>
    </row>
    <row r="185" spans="1:21" x14ac:dyDescent="0.3">
      <c r="A185">
        <v>18</v>
      </c>
      <c r="B185" t="e">
        <f ca="1">OFFSET('[1]TS2010-2022raw DB'!$B$13,$C185-1,0)</f>
        <v>#VALUE!</v>
      </c>
      <c r="C185" s="4" t="e">
        <f ca="1">IF(OFFSET('[1]TS2010-2022raw DB'!$F$12,C184+1,0),C184+2,C184+1)</f>
        <v>#VALUE!</v>
      </c>
      <c r="D185" s="21">
        <v>41397</v>
      </c>
      <c r="E185" t="e">
        <f ca="1">OFFSET('[1]TS2010-2022raw DB'!$A$13,$C185-1,0)</f>
        <v>#VALUE!</v>
      </c>
      <c r="G185" t="e">
        <f ca="1">OFFSET('[1]TS2010-2022raw DB'!$H$13,$C185-1,G$9-1)</f>
        <v>#VALUE!</v>
      </c>
      <c r="H185" t="e">
        <f ca="1">OFFSET('[1]TS2010-2022raw DB'!$H$13,$C185-1,H$9-1)</f>
        <v>#VALUE!</v>
      </c>
      <c r="I185" t="e">
        <f ca="1">OFFSET('[1]TS2010-2022raw DB'!$H$13,$C185-1,I$9-1)</f>
        <v>#VALUE!</v>
      </c>
      <c r="J185" t="e">
        <f ca="1">OFFSET('[1]TS2010-2022raw DB'!$H$13,$C185-1,J$9-1)</f>
        <v>#VALUE!</v>
      </c>
      <c r="K185" t="e">
        <f ca="1">OFFSET('[1]TS2010-2022raw DB'!$H$13,$C185-1,K$9-1)</f>
        <v>#VALUE!</v>
      </c>
      <c r="L185" t="e">
        <f ca="1">OFFSET('[1]TS2010-2022raw DB'!$H$13,$C185-1,L$9-1) + OFFSET('[1]TS2010-2022raw DB'!$H$13,$C185-1,L$9-1+1) + OFFSET('[1]TS2010-2022raw DB'!$H$13,$C185-1,L$9-1+2) + OFFSET('[1]TS2010-2022raw DB'!$H$13,$C185-1,L$9-1+3)+ OFFSET('[1]TS2010-2022raw DB'!$H$13,$C185-1,L$9-1+4)</f>
        <v>#VALUE!</v>
      </c>
      <c r="M185" t="e">
        <f ca="1">OFFSET('[1]TS2010-2022raw DB'!$H$13,$C185-1,M$9-1) + OFFSET('[1]TS2010-2022raw DB'!$H$13,$C185-1,M$9-1+1)</f>
        <v>#VALUE!</v>
      </c>
      <c r="N185" t="e">
        <f ca="1">OFFSET('[1]TS2010-2022raw DB'!$H$13,$C185-1,N$9-1) + OFFSET('[1]TS2010-2022raw DB'!$H$13,$C185-1,N$9-1+1)</f>
        <v>#VALUE!</v>
      </c>
      <c r="O185" t="e">
        <f ca="1">OFFSET('[1]TS2010-2022raw DB'!$H$13,$C185-1,O$9-1) + OFFSET('[1]TS2010-2022raw DB'!$H$13,$C185-1,O$9-1+1)</f>
        <v>#VALUE!</v>
      </c>
      <c r="P185" t="e">
        <f ca="1">+OFFSET('[1]TS2010-2022raw DB'!$H$13,$C185-1,P$9-1)+OFFSET('[1]TS2010-2022raw DB'!$H$13,$C185-1,P$9-1+1)+OFFSET('[1]TS2010-2022raw DB'!$H$13,$C185-1,P$9-1+2)</f>
        <v>#VALUE!</v>
      </c>
      <c r="Q185" t="e">
        <f ca="1">OFFSET('[1]TS2010-2022raw DB'!$H$13,$C185-1,Q$9-1)</f>
        <v>#VALUE!</v>
      </c>
      <c r="R185" t="e">
        <f t="shared" ca="1" si="63"/>
        <v>#VALUE!</v>
      </c>
      <c r="S185" t="e">
        <f t="shared" ca="1" si="64"/>
        <v>#VALUE!</v>
      </c>
      <c r="T185" t="e">
        <f t="shared" ca="1" si="65"/>
        <v>#VALUE!</v>
      </c>
      <c r="U185" t="e">
        <f ca="1" xml:space="preserve"> OFFSET('[1]TS2010-2022raw DB'!$H$13,$C185-1,U$9-1+4) + OFFSET('[1]TS2010-2022raw DB'!$H$13,$C185-1,U$9-1+5)+ OFFSET('[1]TS2010-2022raw DB'!$H$13,$C185-1,U$9-1+6) + OFFSET('[1]TS2010-2022raw DB'!$H$13,$C185-1,U$9-1+7)</f>
        <v>#VALUE!</v>
      </c>
    </row>
    <row r="186" spans="1:21" x14ac:dyDescent="0.3">
      <c r="A186">
        <v>19</v>
      </c>
      <c r="B186" t="e">
        <f ca="1">OFFSET('[1]TS2010-2022raw DB'!$B$13,$C186-1,0)</f>
        <v>#VALUE!</v>
      </c>
      <c r="C186" s="4" t="e">
        <f ca="1">IF(OFFSET('[1]TS2010-2022raw DB'!$F$12,C185+1,0),C185+2,C185+1)</f>
        <v>#VALUE!</v>
      </c>
      <c r="D186" s="21">
        <v>41404</v>
      </c>
      <c r="E186" t="e">
        <f ca="1">OFFSET('[1]TS2010-2022raw DB'!$A$13,$C186-1,0)</f>
        <v>#VALUE!</v>
      </c>
      <c r="G186" t="e">
        <f ca="1">OFFSET('[1]TS2010-2022raw DB'!$H$13,$C186-1,G$9-1)</f>
        <v>#VALUE!</v>
      </c>
      <c r="H186" t="e">
        <f ca="1">OFFSET('[1]TS2010-2022raw DB'!$H$13,$C186-1,H$9-1)</f>
        <v>#VALUE!</v>
      </c>
      <c r="I186" t="e">
        <f ca="1">OFFSET('[1]TS2010-2022raw DB'!$H$13,$C186-1,I$9-1)</f>
        <v>#VALUE!</v>
      </c>
      <c r="J186" t="e">
        <f ca="1">OFFSET('[1]TS2010-2022raw DB'!$H$13,$C186-1,J$9-1)</f>
        <v>#VALUE!</v>
      </c>
      <c r="K186" t="e">
        <f ca="1">OFFSET('[1]TS2010-2022raw DB'!$H$13,$C186-1,K$9-1)</f>
        <v>#VALUE!</v>
      </c>
      <c r="L186" t="e">
        <f ca="1">OFFSET('[1]TS2010-2022raw DB'!$H$13,$C186-1,L$9-1) + OFFSET('[1]TS2010-2022raw DB'!$H$13,$C186-1,L$9-1+1) + OFFSET('[1]TS2010-2022raw DB'!$H$13,$C186-1,L$9-1+2) + OFFSET('[1]TS2010-2022raw DB'!$H$13,$C186-1,L$9-1+3)+ OFFSET('[1]TS2010-2022raw DB'!$H$13,$C186-1,L$9-1+4)</f>
        <v>#VALUE!</v>
      </c>
      <c r="M186" t="e">
        <f ca="1">OFFSET('[1]TS2010-2022raw DB'!$H$13,$C186-1,M$9-1) + OFFSET('[1]TS2010-2022raw DB'!$H$13,$C186-1,M$9-1+1)</f>
        <v>#VALUE!</v>
      </c>
      <c r="N186" t="e">
        <f ca="1">OFFSET('[1]TS2010-2022raw DB'!$H$13,$C186-1,N$9-1) + OFFSET('[1]TS2010-2022raw DB'!$H$13,$C186-1,N$9-1+1)</f>
        <v>#VALUE!</v>
      </c>
      <c r="O186" t="e">
        <f ca="1">OFFSET('[1]TS2010-2022raw DB'!$H$13,$C186-1,O$9-1) + OFFSET('[1]TS2010-2022raw DB'!$H$13,$C186-1,O$9-1+1)</f>
        <v>#VALUE!</v>
      </c>
      <c r="P186" t="e">
        <f ca="1">+OFFSET('[1]TS2010-2022raw DB'!$H$13,$C186-1,P$9-1)+OFFSET('[1]TS2010-2022raw DB'!$H$13,$C186-1,P$9-1+1)+OFFSET('[1]TS2010-2022raw DB'!$H$13,$C186-1,P$9-1+2)</f>
        <v>#VALUE!</v>
      </c>
      <c r="Q186" t="e">
        <f ca="1">OFFSET('[1]TS2010-2022raw DB'!$H$13,$C186-1,Q$9-1)</f>
        <v>#VALUE!</v>
      </c>
      <c r="R186" t="e">
        <f t="shared" ca="1" si="63"/>
        <v>#VALUE!</v>
      </c>
      <c r="S186" t="e">
        <f t="shared" ca="1" si="64"/>
        <v>#VALUE!</v>
      </c>
      <c r="T186" t="e">
        <f t="shared" ca="1" si="65"/>
        <v>#VALUE!</v>
      </c>
      <c r="U186" t="e">
        <f ca="1" xml:space="preserve"> OFFSET('[1]TS2010-2022raw DB'!$H$13,$C186-1,U$9-1+4) + OFFSET('[1]TS2010-2022raw DB'!$H$13,$C186-1,U$9-1+5)+ OFFSET('[1]TS2010-2022raw DB'!$H$13,$C186-1,U$9-1+6) + OFFSET('[1]TS2010-2022raw DB'!$H$13,$C186-1,U$9-1+7)</f>
        <v>#VALUE!</v>
      </c>
    </row>
    <row r="187" spans="1:21" x14ac:dyDescent="0.3">
      <c r="A187">
        <v>20</v>
      </c>
      <c r="B187" t="e">
        <f ca="1">OFFSET('[1]TS2010-2022raw DB'!$B$13,$C187-1,0)</f>
        <v>#VALUE!</v>
      </c>
      <c r="C187" s="4" t="e">
        <f ca="1">IF(OFFSET('[1]TS2010-2022raw DB'!$F$12,C186+1,0),C186+2,C186+1)</f>
        <v>#VALUE!</v>
      </c>
      <c r="D187" s="21">
        <v>41411</v>
      </c>
      <c r="E187" t="e">
        <f ca="1">OFFSET('[1]TS2010-2022raw DB'!$A$13,$C187-1,0)</f>
        <v>#VALUE!</v>
      </c>
      <c r="G187" t="e">
        <f ca="1">OFFSET('[1]TS2010-2022raw DB'!$H$13,$C187-1,G$9-1)</f>
        <v>#VALUE!</v>
      </c>
      <c r="H187" t="e">
        <f ca="1">OFFSET('[1]TS2010-2022raw DB'!$H$13,$C187-1,H$9-1)</f>
        <v>#VALUE!</v>
      </c>
      <c r="I187" t="e">
        <f ca="1">OFFSET('[1]TS2010-2022raw DB'!$H$13,$C187-1,I$9-1)</f>
        <v>#VALUE!</v>
      </c>
      <c r="J187" t="e">
        <f ca="1">OFFSET('[1]TS2010-2022raw DB'!$H$13,$C187-1,J$9-1)</f>
        <v>#VALUE!</v>
      </c>
      <c r="K187" t="e">
        <f ca="1">OFFSET('[1]TS2010-2022raw DB'!$H$13,$C187-1,K$9-1)</f>
        <v>#VALUE!</v>
      </c>
      <c r="L187" t="e">
        <f ca="1">OFFSET('[1]TS2010-2022raw DB'!$H$13,$C187-1,L$9-1) + OFFSET('[1]TS2010-2022raw DB'!$H$13,$C187-1,L$9-1+1) + OFFSET('[1]TS2010-2022raw DB'!$H$13,$C187-1,L$9-1+2) + OFFSET('[1]TS2010-2022raw DB'!$H$13,$C187-1,L$9-1+3)+ OFFSET('[1]TS2010-2022raw DB'!$H$13,$C187-1,L$9-1+4)</f>
        <v>#VALUE!</v>
      </c>
      <c r="M187" t="e">
        <f ca="1">OFFSET('[1]TS2010-2022raw DB'!$H$13,$C187-1,M$9-1) + OFFSET('[1]TS2010-2022raw DB'!$H$13,$C187-1,M$9-1+1)</f>
        <v>#VALUE!</v>
      </c>
      <c r="N187" t="e">
        <f ca="1">OFFSET('[1]TS2010-2022raw DB'!$H$13,$C187-1,N$9-1) + OFFSET('[1]TS2010-2022raw DB'!$H$13,$C187-1,N$9-1+1)</f>
        <v>#VALUE!</v>
      </c>
      <c r="O187" t="e">
        <f ca="1">OFFSET('[1]TS2010-2022raw DB'!$H$13,$C187-1,O$9-1) + OFFSET('[1]TS2010-2022raw DB'!$H$13,$C187-1,O$9-1+1)</f>
        <v>#VALUE!</v>
      </c>
      <c r="P187" t="e">
        <f ca="1">+OFFSET('[1]TS2010-2022raw DB'!$H$13,$C187-1,P$9-1)+OFFSET('[1]TS2010-2022raw DB'!$H$13,$C187-1,P$9-1+1)+OFFSET('[1]TS2010-2022raw DB'!$H$13,$C187-1,P$9-1+2)</f>
        <v>#VALUE!</v>
      </c>
      <c r="Q187" t="e">
        <f ca="1">OFFSET('[1]TS2010-2022raw DB'!$H$13,$C187-1,Q$9-1)</f>
        <v>#VALUE!</v>
      </c>
      <c r="R187" t="e">
        <f t="shared" ca="1" si="63"/>
        <v>#VALUE!</v>
      </c>
      <c r="S187" t="e">
        <f t="shared" ca="1" si="64"/>
        <v>#VALUE!</v>
      </c>
      <c r="T187" t="e">
        <f t="shared" ca="1" si="65"/>
        <v>#VALUE!</v>
      </c>
      <c r="U187" t="e">
        <f ca="1" xml:space="preserve"> OFFSET('[1]TS2010-2022raw DB'!$H$13,$C187-1,U$9-1+4) + OFFSET('[1]TS2010-2022raw DB'!$H$13,$C187-1,U$9-1+5)+ OFFSET('[1]TS2010-2022raw DB'!$H$13,$C187-1,U$9-1+6) + OFFSET('[1]TS2010-2022raw DB'!$H$13,$C187-1,U$9-1+7)</f>
        <v>#VALUE!</v>
      </c>
    </row>
    <row r="188" spans="1:21" x14ac:dyDescent="0.3">
      <c r="A188">
        <v>21</v>
      </c>
      <c r="B188" t="e">
        <f ca="1">OFFSET('[1]TS2010-2022raw DB'!$B$13,$C188-1,0)</f>
        <v>#VALUE!</v>
      </c>
      <c r="C188" s="4" t="e">
        <f ca="1">IF(OFFSET('[1]TS2010-2022raw DB'!$F$12,C187+1,0),C187+2,C187+1)</f>
        <v>#VALUE!</v>
      </c>
      <c r="D188" s="21">
        <v>41418</v>
      </c>
      <c r="E188" t="e">
        <f ca="1">OFFSET('[1]TS2010-2022raw DB'!$A$13,$C188-1,0)</f>
        <v>#VALUE!</v>
      </c>
      <c r="G188" t="e">
        <f ca="1">OFFSET('[1]TS2010-2022raw DB'!$H$13,$C188-1,G$9-1)</f>
        <v>#VALUE!</v>
      </c>
      <c r="H188" t="e">
        <f ca="1">OFFSET('[1]TS2010-2022raw DB'!$H$13,$C188-1,H$9-1)</f>
        <v>#VALUE!</v>
      </c>
      <c r="I188" t="e">
        <f ca="1">OFFSET('[1]TS2010-2022raw DB'!$H$13,$C188-1,I$9-1)</f>
        <v>#VALUE!</v>
      </c>
      <c r="J188" t="e">
        <f ca="1">OFFSET('[1]TS2010-2022raw DB'!$H$13,$C188-1,J$9-1)</f>
        <v>#VALUE!</v>
      </c>
      <c r="K188" t="e">
        <f ca="1">OFFSET('[1]TS2010-2022raw DB'!$H$13,$C188-1,K$9-1)</f>
        <v>#VALUE!</v>
      </c>
      <c r="L188" t="e">
        <f ca="1">OFFSET('[1]TS2010-2022raw DB'!$H$13,$C188-1,L$9-1) + OFFSET('[1]TS2010-2022raw DB'!$H$13,$C188-1,L$9-1+1) + OFFSET('[1]TS2010-2022raw DB'!$H$13,$C188-1,L$9-1+2) + OFFSET('[1]TS2010-2022raw DB'!$H$13,$C188-1,L$9-1+3)+ OFFSET('[1]TS2010-2022raw DB'!$H$13,$C188-1,L$9-1+4)</f>
        <v>#VALUE!</v>
      </c>
      <c r="M188" t="e">
        <f ca="1">OFFSET('[1]TS2010-2022raw DB'!$H$13,$C188-1,M$9-1) + OFFSET('[1]TS2010-2022raw DB'!$H$13,$C188-1,M$9-1+1)</f>
        <v>#VALUE!</v>
      </c>
      <c r="N188" t="e">
        <f ca="1">OFFSET('[1]TS2010-2022raw DB'!$H$13,$C188-1,N$9-1) + OFFSET('[1]TS2010-2022raw DB'!$H$13,$C188-1,N$9-1+1)</f>
        <v>#VALUE!</v>
      </c>
      <c r="O188" t="e">
        <f ca="1">OFFSET('[1]TS2010-2022raw DB'!$H$13,$C188-1,O$9-1) + OFFSET('[1]TS2010-2022raw DB'!$H$13,$C188-1,O$9-1+1)</f>
        <v>#VALUE!</v>
      </c>
      <c r="P188" t="e">
        <f ca="1">+OFFSET('[1]TS2010-2022raw DB'!$H$13,$C188-1,P$9-1)+OFFSET('[1]TS2010-2022raw DB'!$H$13,$C188-1,P$9-1+1)+OFFSET('[1]TS2010-2022raw DB'!$H$13,$C188-1,P$9-1+2)</f>
        <v>#VALUE!</v>
      </c>
      <c r="Q188" t="e">
        <f ca="1">OFFSET('[1]TS2010-2022raw DB'!$H$13,$C188-1,Q$9-1)</f>
        <v>#VALUE!</v>
      </c>
      <c r="R188" t="e">
        <f t="shared" ca="1" si="63"/>
        <v>#VALUE!</v>
      </c>
      <c r="S188" t="e">
        <f t="shared" ca="1" si="64"/>
        <v>#VALUE!</v>
      </c>
      <c r="T188" t="e">
        <f t="shared" ca="1" si="65"/>
        <v>#VALUE!</v>
      </c>
      <c r="U188" t="e">
        <f ca="1" xml:space="preserve"> OFFSET('[1]TS2010-2022raw DB'!$H$13,$C188-1,U$9-1+4) + OFFSET('[1]TS2010-2022raw DB'!$H$13,$C188-1,U$9-1+5)+ OFFSET('[1]TS2010-2022raw DB'!$H$13,$C188-1,U$9-1+6) + OFFSET('[1]TS2010-2022raw DB'!$H$13,$C188-1,U$9-1+7)</f>
        <v>#VALUE!</v>
      </c>
    </row>
    <row r="189" spans="1:21" x14ac:dyDescent="0.3">
      <c r="A189">
        <v>22</v>
      </c>
      <c r="B189" t="e">
        <f ca="1">OFFSET('[1]TS2010-2022raw DB'!$B$13,$C189-1,0)</f>
        <v>#VALUE!</v>
      </c>
      <c r="C189" s="4" t="e">
        <f ca="1">IF(OFFSET('[1]TS2010-2022raw DB'!$F$12,C188+1,0),C188+2,C188+1)</f>
        <v>#VALUE!</v>
      </c>
      <c r="D189" s="21">
        <v>41425</v>
      </c>
      <c r="E189" t="e">
        <f ca="1">OFFSET('[1]TS2010-2022raw DB'!$A$13,$C189-1,0)</f>
        <v>#VALUE!</v>
      </c>
      <c r="G189" t="e">
        <f ca="1">OFFSET('[1]TS2010-2022raw DB'!$H$13,$C189-1,G$9-1)</f>
        <v>#VALUE!</v>
      </c>
      <c r="H189" t="e">
        <f ca="1">OFFSET('[1]TS2010-2022raw DB'!$H$13,$C189-1,H$9-1)</f>
        <v>#VALUE!</v>
      </c>
      <c r="I189" t="e">
        <f ca="1">OFFSET('[1]TS2010-2022raw DB'!$H$13,$C189-1,I$9-1)</f>
        <v>#VALUE!</v>
      </c>
      <c r="J189" t="e">
        <f ca="1">OFFSET('[1]TS2010-2022raw DB'!$H$13,$C189-1,J$9-1)</f>
        <v>#VALUE!</v>
      </c>
      <c r="K189" t="e">
        <f ca="1">OFFSET('[1]TS2010-2022raw DB'!$H$13,$C189-1,K$9-1)</f>
        <v>#VALUE!</v>
      </c>
      <c r="L189" t="e">
        <f ca="1">OFFSET('[1]TS2010-2022raw DB'!$H$13,$C189-1,L$9-1) + OFFSET('[1]TS2010-2022raw DB'!$H$13,$C189-1,L$9-1+1) + OFFSET('[1]TS2010-2022raw DB'!$H$13,$C189-1,L$9-1+2) + OFFSET('[1]TS2010-2022raw DB'!$H$13,$C189-1,L$9-1+3)+ OFFSET('[1]TS2010-2022raw DB'!$H$13,$C189-1,L$9-1+4)</f>
        <v>#VALUE!</v>
      </c>
      <c r="M189" t="e">
        <f ca="1">OFFSET('[1]TS2010-2022raw DB'!$H$13,$C189-1,M$9-1) + OFFSET('[1]TS2010-2022raw DB'!$H$13,$C189-1,M$9-1+1)</f>
        <v>#VALUE!</v>
      </c>
      <c r="N189" t="e">
        <f ca="1">OFFSET('[1]TS2010-2022raw DB'!$H$13,$C189-1,N$9-1) + OFFSET('[1]TS2010-2022raw DB'!$H$13,$C189-1,N$9-1+1)</f>
        <v>#VALUE!</v>
      </c>
      <c r="O189" t="e">
        <f ca="1">OFFSET('[1]TS2010-2022raw DB'!$H$13,$C189-1,O$9-1) + OFFSET('[1]TS2010-2022raw DB'!$H$13,$C189-1,O$9-1+1)</f>
        <v>#VALUE!</v>
      </c>
      <c r="P189" t="e">
        <f ca="1">+OFFSET('[1]TS2010-2022raw DB'!$H$13,$C189-1,P$9-1)+OFFSET('[1]TS2010-2022raw DB'!$H$13,$C189-1,P$9-1+1)+OFFSET('[1]TS2010-2022raw DB'!$H$13,$C189-1,P$9-1+2)</f>
        <v>#VALUE!</v>
      </c>
      <c r="Q189" t="e">
        <f ca="1">OFFSET('[1]TS2010-2022raw DB'!$H$13,$C189-1,Q$9-1)</f>
        <v>#VALUE!</v>
      </c>
      <c r="R189" t="e">
        <f t="shared" ca="1" si="63"/>
        <v>#VALUE!</v>
      </c>
      <c r="S189" t="e">
        <f t="shared" ca="1" si="64"/>
        <v>#VALUE!</v>
      </c>
      <c r="T189" t="e">
        <f t="shared" ca="1" si="65"/>
        <v>#VALUE!</v>
      </c>
      <c r="U189" t="e">
        <f ca="1" xml:space="preserve"> OFFSET('[1]TS2010-2022raw DB'!$H$13,$C189-1,U$9-1+4) + OFFSET('[1]TS2010-2022raw DB'!$H$13,$C189-1,U$9-1+5)+ OFFSET('[1]TS2010-2022raw DB'!$H$13,$C189-1,U$9-1+6) + OFFSET('[1]TS2010-2022raw DB'!$H$13,$C189-1,U$9-1+7)</f>
        <v>#VALUE!</v>
      </c>
    </row>
    <row r="190" spans="1:21" x14ac:dyDescent="0.3">
      <c r="A190">
        <v>23</v>
      </c>
      <c r="B190" t="e">
        <f ca="1">OFFSET('[1]TS2010-2022raw DB'!$B$13,$C190-1,0)</f>
        <v>#VALUE!</v>
      </c>
      <c r="C190" s="4" t="e">
        <f ca="1">IF(OFFSET('[1]TS2010-2022raw DB'!$F$12,C189+1,0),C189+2,C189+1)</f>
        <v>#VALUE!</v>
      </c>
      <c r="D190" s="21">
        <v>41432</v>
      </c>
      <c r="E190" t="e">
        <f ca="1">OFFSET('[1]TS2010-2022raw DB'!$A$13,$C190-1,0)</f>
        <v>#VALUE!</v>
      </c>
      <c r="G190" t="e">
        <f ca="1">OFFSET('[1]TS2010-2022raw DB'!$H$13,$C190-1,G$9-1)</f>
        <v>#VALUE!</v>
      </c>
      <c r="H190" t="e">
        <f ca="1">OFFSET('[1]TS2010-2022raw DB'!$H$13,$C190-1,H$9-1)</f>
        <v>#VALUE!</v>
      </c>
      <c r="I190" t="e">
        <f ca="1">OFFSET('[1]TS2010-2022raw DB'!$H$13,$C190-1,I$9-1)</f>
        <v>#VALUE!</v>
      </c>
      <c r="J190" t="e">
        <f ca="1">OFFSET('[1]TS2010-2022raw DB'!$H$13,$C190-1,J$9-1)</f>
        <v>#VALUE!</v>
      </c>
      <c r="K190" t="e">
        <f ca="1">OFFSET('[1]TS2010-2022raw DB'!$H$13,$C190-1,K$9-1)</f>
        <v>#VALUE!</v>
      </c>
      <c r="L190" t="e">
        <f ca="1">OFFSET('[1]TS2010-2022raw DB'!$H$13,$C190-1,L$9-1) + OFFSET('[1]TS2010-2022raw DB'!$H$13,$C190-1,L$9-1+1) + OFFSET('[1]TS2010-2022raw DB'!$H$13,$C190-1,L$9-1+2) + OFFSET('[1]TS2010-2022raw DB'!$H$13,$C190-1,L$9-1+3)+ OFFSET('[1]TS2010-2022raw DB'!$H$13,$C190-1,L$9-1+4)</f>
        <v>#VALUE!</v>
      </c>
      <c r="M190" t="e">
        <f ca="1">OFFSET('[1]TS2010-2022raw DB'!$H$13,$C190-1,M$9-1) + OFFSET('[1]TS2010-2022raw DB'!$H$13,$C190-1,M$9-1+1)</f>
        <v>#VALUE!</v>
      </c>
      <c r="N190" t="e">
        <f ca="1">OFFSET('[1]TS2010-2022raw DB'!$H$13,$C190-1,N$9-1) + OFFSET('[1]TS2010-2022raw DB'!$H$13,$C190-1,N$9-1+1)</f>
        <v>#VALUE!</v>
      </c>
      <c r="O190" t="e">
        <f ca="1">OFFSET('[1]TS2010-2022raw DB'!$H$13,$C190-1,O$9-1) + OFFSET('[1]TS2010-2022raw DB'!$H$13,$C190-1,O$9-1+1)</f>
        <v>#VALUE!</v>
      </c>
      <c r="P190" t="e">
        <f ca="1">+OFFSET('[1]TS2010-2022raw DB'!$H$13,$C190-1,P$9-1)+OFFSET('[1]TS2010-2022raw DB'!$H$13,$C190-1,P$9-1+1)+OFFSET('[1]TS2010-2022raw DB'!$H$13,$C190-1,P$9-1+2)</f>
        <v>#VALUE!</v>
      </c>
      <c r="Q190" t="e">
        <f ca="1">OFFSET('[1]TS2010-2022raw DB'!$H$13,$C190-1,Q$9-1)</f>
        <v>#VALUE!</v>
      </c>
      <c r="R190" t="e">
        <f t="shared" ca="1" si="63"/>
        <v>#VALUE!</v>
      </c>
      <c r="S190" t="e">
        <f t="shared" ca="1" si="64"/>
        <v>#VALUE!</v>
      </c>
      <c r="T190" t="e">
        <f t="shared" ca="1" si="65"/>
        <v>#VALUE!</v>
      </c>
      <c r="U190" t="e">
        <f ca="1" xml:space="preserve"> OFFSET('[1]TS2010-2022raw DB'!$H$13,$C190-1,U$9-1+4) + OFFSET('[1]TS2010-2022raw DB'!$H$13,$C190-1,U$9-1+5)+ OFFSET('[1]TS2010-2022raw DB'!$H$13,$C190-1,U$9-1+6) + OFFSET('[1]TS2010-2022raw DB'!$H$13,$C190-1,U$9-1+7)</f>
        <v>#VALUE!</v>
      </c>
    </row>
    <row r="191" spans="1:21" x14ac:dyDescent="0.3">
      <c r="A191">
        <v>24</v>
      </c>
      <c r="B191" t="e">
        <f ca="1">OFFSET('[1]TS2010-2022raw DB'!$B$13,$C191-1,0)</f>
        <v>#VALUE!</v>
      </c>
      <c r="C191" s="4" t="e">
        <f ca="1">IF(OFFSET('[1]TS2010-2022raw DB'!$F$12,C190+1,0),C190+2,C190+1)</f>
        <v>#VALUE!</v>
      </c>
      <c r="D191" s="21">
        <v>41439</v>
      </c>
      <c r="E191" t="e">
        <f ca="1">OFFSET('[1]TS2010-2022raw DB'!$A$13,$C191-1,0)</f>
        <v>#VALUE!</v>
      </c>
      <c r="G191" t="e">
        <f ca="1">OFFSET('[1]TS2010-2022raw DB'!$H$13,$C191-1,G$9-1)</f>
        <v>#VALUE!</v>
      </c>
      <c r="H191" t="e">
        <f ca="1">OFFSET('[1]TS2010-2022raw DB'!$H$13,$C191-1,H$9-1)</f>
        <v>#VALUE!</v>
      </c>
      <c r="I191" t="e">
        <f ca="1">OFFSET('[1]TS2010-2022raw DB'!$H$13,$C191-1,I$9-1)</f>
        <v>#VALUE!</v>
      </c>
      <c r="J191" t="e">
        <f ca="1">OFFSET('[1]TS2010-2022raw DB'!$H$13,$C191-1,J$9-1)</f>
        <v>#VALUE!</v>
      </c>
      <c r="K191" t="e">
        <f ca="1">OFFSET('[1]TS2010-2022raw DB'!$H$13,$C191-1,K$9-1)</f>
        <v>#VALUE!</v>
      </c>
      <c r="L191" t="e">
        <f ca="1">OFFSET('[1]TS2010-2022raw DB'!$H$13,$C191-1,L$9-1) + OFFSET('[1]TS2010-2022raw DB'!$H$13,$C191-1,L$9-1+1) + OFFSET('[1]TS2010-2022raw DB'!$H$13,$C191-1,L$9-1+2) + OFFSET('[1]TS2010-2022raw DB'!$H$13,$C191-1,L$9-1+3)+ OFFSET('[1]TS2010-2022raw DB'!$H$13,$C191-1,L$9-1+4)</f>
        <v>#VALUE!</v>
      </c>
      <c r="M191" t="e">
        <f ca="1">OFFSET('[1]TS2010-2022raw DB'!$H$13,$C191-1,M$9-1) + OFFSET('[1]TS2010-2022raw DB'!$H$13,$C191-1,M$9-1+1)</f>
        <v>#VALUE!</v>
      </c>
      <c r="N191" t="e">
        <f ca="1">OFFSET('[1]TS2010-2022raw DB'!$H$13,$C191-1,N$9-1) + OFFSET('[1]TS2010-2022raw DB'!$H$13,$C191-1,N$9-1+1)</f>
        <v>#VALUE!</v>
      </c>
      <c r="O191" t="e">
        <f ca="1">OFFSET('[1]TS2010-2022raw DB'!$H$13,$C191-1,O$9-1) + OFFSET('[1]TS2010-2022raw DB'!$H$13,$C191-1,O$9-1+1)</f>
        <v>#VALUE!</v>
      </c>
      <c r="P191" t="e">
        <f ca="1">+OFFSET('[1]TS2010-2022raw DB'!$H$13,$C191-1,P$9-1)+OFFSET('[1]TS2010-2022raw DB'!$H$13,$C191-1,P$9-1+1)+OFFSET('[1]TS2010-2022raw DB'!$H$13,$C191-1,P$9-1+2)</f>
        <v>#VALUE!</v>
      </c>
      <c r="Q191" t="e">
        <f ca="1">OFFSET('[1]TS2010-2022raw DB'!$H$13,$C191-1,Q$9-1)</f>
        <v>#VALUE!</v>
      </c>
      <c r="R191" t="e">
        <f t="shared" ca="1" si="63"/>
        <v>#VALUE!</v>
      </c>
      <c r="S191" t="e">
        <f t="shared" ca="1" si="64"/>
        <v>#VALUE!</v>
      </c>
      <c r="T191" t="e">
        <f t="shared" ca="1" si="65"/>
        <v>#VALUE!</v>
      </c>
      <c r="U191" t="e">
        <f ca="1" xml:space="preserve"> OFFSET('[1]TS2010-2022raw DB'!$H$13,$C191-1,U$9-1+4) + OFFSET('[1]TS2010-2022raw DB'!$H$13,$C191-1,U$9-1+5)+ OFFSET('[1]TS2010-2022raw DB'!$H$13,$C191-1,U$9-1+6) + OFFSET('[1]TS2010-2022raw DB'!$H$13,$C191-1,U$9-1+7)</f>
        <v>#VALUE!</v>
      </c>
    </row>
    <row r="192" spans="1:21" x14ac:dyDescent="0.3">
      <c r="A192">
        <v>25</v>
      </c>
      <c r="B192" t="e">
        <f ca="1">OFFSET('[1]TS2010-2022raw DB'!$B$13,$C192-1,0)</f>
        <v>#VALUE!</v>
      </c>
      <c r="C192" s="4" t="e">
        <f ca="1">IF(OFFSET('[1]TS2010-2022raw DB'!$F$12,C191+1,0),C191+2,C191+1)</f>
        <v>#VALUE!</v>
      </c>
      <c r="D192" s="21">
        <v>41446</v>
      </c>
      <c r="E192" t="e">
        <f ca="1">OFFSET('[1]TS2010-2022raw DB'!$A$13,$C192-1,0)</f>
        <v>#VALUE!</v>
      </c>
      <c r="G192" t="e">
        <f ca="1">OFFSET('[1]TS2010-2022raw DB'!$H$13,$C192-1,G$9-1)</f>
        <v>#VALUE!</v>
      </c>
      <c r="H192" t="e">
        <f ca="1">OFFSET('[1]TS2010-2022raw DB'!$H$13,$C192-1,H$9-1)</f>
        <v>#VALUE!</v>
      </c>
      <c r="I192" t="e">
        <f ca="1">OFFSET('[1]TS2010-2022raw DB'!$H$13,$C192-1,I$9-1)</f>
        <v>#VALUE!</v>
      </c>
      <c r="J192" t="e">
        <f ca="1">OFFSET('[1]TS2010-2022raw DB'!$H$13,$C192-1,J$9-1)</f>
        <v>#VALUE!</v>
      </c>
      <c r="K192" t="e">
        <f ca="1">OFFSET('[1]TS2010-2022raw DB'!$H$13,$C192-1,K$9-1)</f>
        <v>#VALUE!</v>
      </c>
      <c r="L192" t="e">
        <f ca="1">OFFSET('[1]TS2010-2022raw DB'!$H$13,$C192-1,L$9-1) + OFFSET('[1]TS2010-2022raw DB'!$H$13,$C192-1,L$9-1+1) + OFFSET('[1]TS2010-2022raw DB'!$H$13,$C192-1,L$9-1+2) + OFFSET('[1]TS2010-2022raw DB'!$H$13,$C192-1,L$9-1+3)+ OFFSET('[1]TS2010-2022raw DB'!$H$13,$C192-1,L$9-1+4)</f>
        <v>#VALUE!</v>
      </c>
      <c r="M192" t="e">
        <f ca="1">OFFSET('[1]TS2010-2022raw DB'!$H$13,$C192-1,M$9-1) + OFFSET('[1]TS2010-2022raw DB'!$H$13,$C192-1,M$9-1+1)</f>
        <v>#VALUE!</v>
      </c>
      <c r="N192" t="e">
        <f ca="1">OFFSET('[1]TS2010-2022raw DB'!$H$13,$C192-1,N$9-1) + OFFSET('[1]TS2010-2022raw DB'!$H$13,$C192-1,N$9-1+1)</f>
        <v>#VALUE!</v>
      </c>
      <c r="O192" t="e">
        <f ca="1">OFFSET('[1]TS2010-2022raw DB'!$H$13,$C192-1,O$9-1) + OFFSET('[1]TS2010-2022raw DB'!$H$13,$C192-1,O$9-1+1)</f>
        <v>#VALUE!</v>
      </c>
      <c r="P192" t="e">
        <f ca="1">+OFFSET('[1]TS2010-2022raw DB'!$H$13,$C192-1,P$9-1)+OFFSET('[1]TS2010-2022raw DB'!$H$13,$C192-1,P$9-1+1)+OFFSET('[1]TS2010-2022raw DB'!$H$13,$C192-1,P$9-1+2)</f>
        <v>#VALUE!</v>
      </c>
      <c r="Q192" t="e">
        <f ca="1">OFFSET('[1]TS2010-2022raw DB'!$H$13,$C192-1,Q$9-1)</f>
        <v>#VALUE!</v>
      </c>
      <c r="R192" t="e">
        <f t="shared" ca="1" si="63"/>
        <v>#VALUE!</v>
      </c>
      <c r="S192" t="e">
        <f t="shared" ca="1" si="64"/>
        <v>#VALUE!</v>
      </c>
      <c r="T192" t="e">
        <f t="shared" ca="1" si="65"/>
        <v>#VALUE!</v>
      </c>
      <c r="U192" t="e">
        <f ca="1" xml:space="preserve"> OFFSET('[1]TS2010-2022raw DB'!$H$13,$C192-1,U$9-1+4) + OFFSET('[1]TS2010-2022raw DB'!$H$13,$C192-1,U$9-1+5)+ OFFSET('[1]TS2010-2022raw DB'!$H$13,$C192-1,U$9-1+6) + OFFSET('[1]TS2010-2022raw DB'!$H$13,$C192-1,U$9-1+7)</f>
        <v>#VALUE!</v>
      </c>
    </row>
    <row r="193" spans="1:21" x14ac:dyDescent="0.3">
      <c r="A193">
        <v>26</v>
      </c>
      <c r="B193" t="e">
        <f ca="1">OFFSET('[1]TS2010-2022raw DB'!$B$13,$C193-1,0)</f>
        <v>#VALUE!</v>
      </c>
      <c r="C193" s="4" t="e">
        <f ca="1">IF(OFFSET('[1]TS2010-2022raw DB'!$F$12,C192+1,0),C192+2,C192+1)</f>
        <v>#VALUE!</v>
      </c>
      <c r="D193" s="21">
        <v>41453</v>
      </c>
      <c r="E193" t="e">
        <f ca="1">OFFSET('[1]TS2010-2022raw DB'!$A$13,$C193-1,0)</f>
        <v>#VALUE!</v>
      </c>
      <c r="G193" t="e">
        <f ca="1">OFFSET('[1]TS2010-2022raw DB'!$H$13,$C193-1,G$9-1)</f>
        <v>#VALUE!</v>
      </c>
      <c r="H193" t="e">
        <f ca="1">OFFSET('[1]TS2010-2022raw DB'!$H$13,$C193-1,H$9-1)</f>
        <v>#VALUE!</v>
      </c>
      <c r="I193" t="e">
        <f ca="1">OFFSET('[1]TS2010-2022raw DB'!$H$13,$C193-1,I$9-1)</f>
        <v>#VALUE!</v>
      </c>
      <c r="J193" t="e">
        <f ca="1">OFFSET('[1]TS2010-2022raw DB'!$H$13,$C193-1,J$9-1)</f>
        <v>#VALUE!</v>
      </c>
      <c r="K193" t="e">
        <f ca="1">OFFSET('[1]TS2010-2022raw DB'!$H$13,$C193-1,K$9-1)</f>
        <v>#VALUE!</v>
      </c>
      <c r="L193" t="e">
        <f ca="1">OFFSET('[1]TS2010-2022raw DB'!$H$13,$C193-1,L$9-1) + OFFSET('[1]TS2010-2022raw DB'!$H$13,$C193-1,L$9-1+1) + OFFSET('[1]TS2010-2022raw DB'!$H$13,$C193-1,L$9-1+2) + OFFSET('[1]TS2010-2022raw DB'!$H$13,$C193-1,L$9-1+3)+ OFFSET('[1]TS2010-2022raw DB'!$H$13,$C193-1,L$9-1+4)</f>
        <v>#VALUE!</v>
      </c>
      <c r="M193" t="e">
        <f ca="1">OFFSET('[1]TS2010-2022raw DB'!$H$13,$C193-1,M$9-1) + OFFSET('[1]TS2010-2022raw DB'!$H$13,$C193-1,M$9-1+1)</f>
        <v>#VALUE!</v>
      </c>
      <c r="N193" t="e">
        <f ca="1">OFFSET('[1]TS2010-2022raw DB'!$H$13,$C193-1,N$9-1) + OFFSET('[1]TS2010-2022raw DB'!$H$13,$C193-1,N$9-1+1)</f>
        <v>#VALUE!</v>
      </c>
      <c r="O193" t="e">
        <f ca="1">OFFSET('[1]TS2010-2022raw DB'!$H$13,$C193-1,O$9-1) + OFFSET('[1]TS2010-2022raw DB'!$H$13,$C193-1,O$9-1+1)</f>
        <v>#VALUE!</v>
      </c>
      <c r="P193" t="e">
        <f ca="1">+OFFSET('[1]TS2010-2022raw DB'!$H$13,$C193-1,P$9-1)+OFFSET('[1]TS2010-2022raw DB'!$H$13,$C193-1,P$9-1+1)+OFFSET('[1]TS2010-2022raw DB'!$H$13,$C193-1,P$9-1+2)</f>
        <v>#VALUE!</v>
      </c>
      <c r="Q193" t="e">
        <f ca="1">OFFSET('[1]TS2010-2022raw DB'!$H$13,$C193-1,Q$9-1)</f>
        <v>#VALUE!</v>
      </c>
      <c r="R193" t="e">
        <f t="shared" ca="1" si="63"/>
        <v>#VALUE!</v>
      </c>
      <c r="S193" t="e">
        <f t="shared" ca="1" si="64"/>
        <v>#VALUE!</v>
      </c>
      <c r="T193" t="e">
        <f t="shared" ca="1" si="65"/>
        <v>#VALUE!</v>
      </c>
      <c r="U193" t="e">
        <f ca="1" xml:space="preserve"> OFFSET('[1]TS2010-2022raw DB'!$H$13,$C193-1,U$9-1+4) + OFFSET('[1]TS2010-2022raw DB'!$H$13,$C193-1,U$9-1+5)+ OFFSET('[1]TS2010-2022raw DB'!$H$13,$C193-1,U$9-1+6) + OFFSET('[1]TS2010-2022raw DB'!$H$13,$C193-1,U$9-1+7)</f>
        <v>#VALUE!</v>
      </c>
    </row>
    <row r="194" spans="1:21" x14ac:dyDescent="0.3">
      <c r="A194">
        <v>27</v>
      </c>
      <c r="B194" t="e">
        <f ca="1">OFFSET('[1]TS2010-2022raw DB'!$B$13,$C194-1,0)</f>
        <v>#VALUE!</v>
      </c>
      <c r="C194" s="4" t="e">
        <f ca="1">IF(OFFSET('[1]TS2010-2022raw DB'!$F$12,C193+1,0),C193+2,C193+1)</f>
        <v>#VALUE!</v>
      </c>
      <c r="D194" s="21">
        <v>41460</v>
      </c>
      <c r="E194" t="e">
        <f ca="1">OFFSET('[1]TS2010-2022raw DB'!$A$13,$C194-1,0)</f>
        <v>#VALUE!</v>
      </c>
      <c r="G194" t="e">
        <f ca="1">OFFSET('[1]TS2010-2022raw DB'!$H$13,$C194-1,G$9-1)</f>
        <v>#VALUE!</v>
      </c>
      <c r="H194" t="e">
        <f ca="1">OFFSET('[1]TS2010-2022raw DB'!$H$13,$C194-1,H$9-1)</f>
        <v>#VALUE!</v>
      </c>
      <c r="I194" t="e">
        <f ca="1">OFFSET('[1]TS2010-2022raw DB'!$H$13,$C194-1,I$9-1)</f>
        <v>#VALUE!</v>
      </c>
      <c r="J194" t="e">
        <f ca="1">OFFSET('[1]TS2010-2022raw DB'!$H$13,$C194-1,J$9-1)</f>
        <v>#VALUE!</v>
      </c>
      <c r="K194" t="e">
        <f ca="1">OFFSET('[1]TS2010-2022raw DB'!$H$13,$C194-1,K$9-1)</f>
        <v>#VALUE!</v>
      </c>
      <c r="L194" t="e">
        <f ca="1">OFFSET('[1]TS2010-2022raw DB'!$H$13,$C194-1,L$9-1) + OFFSET('[1]TS2010-2022raw DB'!$H$13,$C194-1,L$9-1+1) + OFFSET('[1]TS2010-2022raw DB'!$H$13,$C194-1,L$9-1+2) + OFFSET('[1]TS2010-2022raw DB'!$H$13,$C194-1,L$9-1+3)+ OFFSET('[1]TS2010-2022raw DB'!$H$13,$C194-1,L$9-1+4)</f>
        <v>#VALUE!</v>
      </c>
      <c r="M194" t="e">
        <f ca="1">OFFSET('[1]TS2010-2022raw DB'!$H$13,$C194-1,M$9-1) + OFFSET('[1]TS2010-2022raw DB'!$H$13,$C194-1,M$9-1+1)</f>
        <v>#VALUE!</v>
      </c>
      <c r="N194" t="e">
        <f ca="1">OFFSET('[1]TS2010-2022raw DB'!$H$13,$C194-1,N$9-1) + OFFSET('[1]TS2010-2022raw DB'!$H$13,$C194-1,N$9-1+1)</f>
        <v>#VALUE!</v>
      </c>
      <c r="O194" t="e">
        <f ca="1">OFFSET('[1]TS2010-2022raw DB'!$H$13,$C194-1,O$9-1) + OFFSET('[1]TS2010-2022raw DB'!$H$13,$C194-1,O$9-1+1)</f>
        <v>#VALUE!</v>
      </c>
      <c r="P194" t="e">
        <f ca="1">+OFFSET('[1]TS2010-2022raw DB'!$H$13,$C194-1,P$9-1)+OFFSET('[1]TS2010-2022raw DB'!$H$13,$C194-1,P$9-1+1)+OFFSET('[1]TS2010-2022raw DB'!$H$13,$C194-1,P$9-1+2)</f>
        <v>#VALUE!</v>
      </c>
      <c r="Q194" t="e">
        <f ca="1">OFFSET('[1]TS2010-2022raw DB'!$H$13,$C194-1,Q$9-1)</f>
        <v>#VALUE!</v>
      </c>
      <c r="R194" t="e">
        <f t="shared" ca="1" si="63"/>
        <v>#VALUE!</v>
      </c>
      <c r="S194" t="e">
        <f t="shared" ca="1" si="64"/>
        <v>#VALUE!</v>
      </c>
      <c r="T194" t="e">
        <f t="shared" ca="1" si="65"/>
        <v>#VALUE!</v>
      </c>
      <c r="U194" t="e">
        <f ca="1" xml:space="preserve"> OFFSET('[1]TS2010-2022raw DB'!$H$13,$C194-1,U$9-1+4) + OFFSET('[1]TS2010-2022raw DB'!$H$13,$C194-1,U$9-1+5)+ OFFSET('[1]TS2010-2022raw DB'!$H$13,$C194-1,U$9-1+6) + OFFSET('[1]TS2010-2022raw DB'!$H$13,$C194-1,U$9-1+7)</f>
        <v>#VALUE!</v>
      </c>
    </row>
    <row r="195" spans="1:21" x14ac:dyDescent="0.3">
      <c r="A195">
        <v>28</v>
      </c>
      <c r="B195" t="e">
        <f ca="1">OFFSET('[1]TS2010-2022raw DB'!$B$13,$C195-1,0)</f>
        <v>#VALUE!</v>
      </c>
      <c r="C195" s="4" t="e">
        <f ca="1">IF(OFFSET('[1]TS2010-2022raw DB'!$F$12,C194+1,0),C194+2,C194+1)</f>
        <v>#VALUE!</v>
      </c>
      <c r="D195" s="21">
        <v>41467</v>
      </c>
      <c r="E195" t="e">
        <f ca="1">OFFSET('[1]TS2010-2022raw DB'!$A$13,$C195-1,0)</f>
        <v>#VALUE!</v>
      </c>
      <c r="G195" t="e">
        <f ca="1">OFFSET('[1]TS2010-2022raw DB'!$H$13,$C195-1,G$9-1)</f>
        <v>#VALUE!</v>
      </c>
      <c r="H195" t="e">
        <f ca="1">OFFSET('[1]TS2010-2022raw DB'!$H$13,$C195-1,H$9-1)</f>
        <v>#VALUE!</v>
      </c>
      <c r="I195" t="e">
        <f ca="1">OFFSET('[1]TS2010-2022raw DB'!$H$13,$C195-1,I$9-1)</f>
        <v>#VALUE!</v>
      </c>
      <c r="J195" t="e">
        <f ca="1">OFFSET('[1]TS2010-2022raw DB'!$H$13,$C195-1,J$9-1)</f>
        <v>#VALUE!</v>
      </c>
      <c r="K195" t="e">
        <f ca="1">OFFSET('[1]TS2010-2022raw DB'!$H$13,$C195-1,K$9-1)</f>
        <v>#VALUE!</v>
      </c>
      <c r="L195" t="e">
        <f ca="1">OFFSET('[1]TS2010-2022raw DB'!$H$13,$C195-1,L$9-1) + OFFSET('[1]TS2010-2022raw DB'!$H$13,$C195-1,L$9-1+1) + OFFSET('[1]TS2010-2022raw DB'!$H$13,$C195-1,L$9-1+2) + OFFSET('[1]TS2010-2022raw DB'!$H$13,$C195-1,L$9-1+3)+ OFFSET('[1]TS2010-2022raw DB'!$H$13,$C195-1,L$9-1+4)</f>
        <v>#VALUE!</v>
      </c>
      <c r="M195" t="e">
        <f ca="1">OFFSET('[1]TS2010-2022raw DB'!$H$13,$C195-1,M$9-1) + OFFSET('[1]TS2010-2022raw DB'!$H$13,$C195-1,M$9-1+1)</f>
        <v>#VALUE!</v>
      </c>
      <c r="N195" t="e">
        <f ca="1">OFFSET('[1]TS2010-2022raw DB'!$H$13,$C195-1,N$9-1) + OFFSET('[1]TS2010-2022raw DB'!$H$13,$C195-1,N$9-1+1)</f>
        <v>#VALUE!</v>
      </c>
      <c r="O195" t="e">
        <f ca="1">OFFSET('[1]TS2010-2022raw DB'!$H$13,$C195-1,O$9-1) + OFFSET('[1]TS2010-2022raw DB'!$H$13,$C195-1,O$9-1+1)</f>
        <v>#VALUE!</v>
      </c>
      <c r="P195" t="e">
        <f ca="1">+OFFSET('[1]TS2010-2022raw DB'!$H$13,$C195-1,P$9-1)+OFFSET('[1]TS2010-2022raw DB'!$H$13,$C195-1,P$9-1+1)+OFFSET('[1]TS2010-2022raw DB'!$H$13,$C195-1,P$9-1+2)</f>
        <v>#VALUE!</v>
      </c>
      <c r="Q195" t="e">
        <f ca="1">OFFSET('[1]TS2010-2022raw DB'!$H$13,$C195-1,Q$9-1)</f>
        <v>#VALUE!</v>
      </c>
      <c r="R195" t="e">
        <f t="shared" ca="1" si="63"/>
        <v>#VALUE!</v>
      </c>
      <c r="S195" t="e">
        <f t="shared" ca="1" si="64"/>
        <v>#VALUE!</v>
      </c>
      <c r="T195" t="e">
        <f t="shared" ca="1" si="65"/>
        <v>#VALUE!</v>
      </c>
      <c r="U195" t="e">
        <f ca="1" xml:space="preserve"> OFFSET('[1]TS2010-2022raw DB'!$H$13,$C195-1,U$9-1+4) + OFFSET('[1]TS2010-2022raw DB'!$H$13,$C195-1,U$9-1+5)+ OFFSET('[1]TS2010-2022raw DB'!$H$13,$C195-1,U$9-1+6) + OFFSET('[1]TS2010-2022raw DB'!$H$13,$C195-1,U$9-1+7)</f>
        <v>#VALUE!</v>
      </c>
    </row>
    <row r="196" spans="1:21" x14ac:dyDescent="0.3">
      <c r="A196">
        <v>29</v>
      </c>
      <c r="B196" t="e">
        <f ca="1">OFFSET('[1]TS2010-2022raw DB'!$B$13,$C196-1,0)</f>
        <v>#VALUE!</v>
      </c>
      <c r="C196" s="4" t="e">
        <f ca="1">IF(OFFSET('[1]TS2010-2022raw DB'!$F$12,C195+1,0),C195+2,C195+1)</f>
        <v>#VALUE!</v>
      </c>
      <c r="D196" s="21">
        <v>41474</v>
      </c>
      <c r="E196" t="e">
        <f ca="1">OFFSET('[1]TS2010-2022raw DB'!$A$13,$C196-1,0)</f>
        <v>#VALUE!</v>
      </c>
      <c r="G196" t="e">
        <f ca="1">OFFSET('[1]TS2010-2022raw DB'!$H$13,$C196-1,G$9-1)</f>
        <v>#VALUE!</v>
      </c>
      <c r="H196" t="e">
        <f ca="1">OFFSET('[1]TS2010-2022raw DB'!$H$13,$C196-1,H$9-1)</f>
        <v>#VALUE!</v>
      </c>
      <c r="I196" t="e">
        <f ca="1">OFFSET('[1]TS2010-2022raw DB'!$H$13,$C196-1,I$9-1)</f>
        <v>#VALUE!</v>
      </c>
      <c r="J196" t="e">
        <f ca="1">OFFSET('[1]TS2010-2022raw DB'!$H$13,$C196-1,J$9-1)</f>
        <v>#VALUE!</v>
      </c>
      <c r="K196" t="e">
        <f ca="1">OFFSET('[1]TS2010-2022raw DB'!$H$13,$C196-1,K$9-1)</f>
        <v>#VALUE!</v>
      </c>
      <c r="L196" t="e">
        <f ca="1">OFFSET('[1]TS2010-2022raw DB'!$H$13,$C196-1,L$9-1) + OFFSET('[1]TS2010-2022raw DB'!$H$13,$C196-1,L$9-1+1) + OFFSET('[1]TS2010-2022raw DB'!$H$13,$C196-1,L$9-1+2) + OFFSET('[1]TS2010-2022raw DB'!$H$13,$C196-1,L$9-1+3)+ OFFSET('[1]TS2010-2022raw DB'!$H$13,$C196-1,L$9-1+4)</f>
        <v>#VALUE!</v>
      </c>
      <c r="M196" t="e">
        <f ca="1">OFFSET('[1]TS2010-2022raw DB'!$H$13,$C196-1,M$9-1) + OFFSET('[1]TS2010-2022raw DB'!$H$13,$C196-1,M$9-1+1)</f>
        <v>#VALUE!</v>
      </c>
      <c r="N196" t="e">
        <f ca="1">OFFSET('[1]TS2010-2022raw DB'!$H$13,$C196-1,N$9-1) + OFFSET('[1]TS2010-2022raw DB'!$H$13,$C196-1,N$9-1+1)</f>
        <v>#VALUE!</v>
      </c>
      <c r="O196" t="e">
        <f ca="1">OFFSET('[1]TS2010-2022raw DB'!$H$13,$C196-1,O$9-1) + OFFSET('[1]TS2010-2022raw DB'!$H$13,$C196-1,O$9-1+1)</f>
        <v>#VALUE!</v>
      </c>
      <c r="P196" t="e">
        <f ca="1">+OFFSET('[1]TS2010-2022raw DB'!$H$13,$C196-1,P$9-1)+OFFSET('[1]TS2010-2022raw DB'!$H$13,$C196-1,P$9-1+1)+OFFSET('[1]TS2010-2022raw DB'!$H$13,$C196-1,P$9-1+2)</f>
        <v>#VALUE!</v>
      </c>
      <c r="Q196" t="e">
        <f ca="1">OFFSET('[1]TS2010-2022raw DB'!$H$13,$C196-1,Q$9-1)</f>
        <v>#VALUE!</v>
      </c>
      <c r="R196" t="e">
        <f t="shared" ca="1" si="63"/>
        <v>#VALUE!</v>
      </c>
      <c r="S196" t="e">
        <f t="shared" ca="1" si="64"/>
        <v>#VALUE!</v>
      </c>
      <c r="T196" t="e">
        <f t="shared" ca="1" si="65"/>
        <v>#VALUE!</v>
      </c>
      <c r="U196" t="e">
        <f ca="1" xml:space="preserve"> OFFSET('[1]TS2010-2022raw DB'!$H$13,$C196-1,U$9-1+4) + OFFSET('[1]TS2010-2022raw DB'!$H$13,$C196-1,U$9-1+5)+ OFFSET('[1]TS2010-2022raw DB'!$H$13,$C196-1,U$9-1+6) + OFFSET('[1]TS2010-2022raw DB'!$H$13,$C196-1,U$9-1+7)</f>
        <v>#VALUE!</v>
      </c>
    </row>
    <row r="197" spans="1:21" x14ac:dyDescent="0.3">
      <c r="A197">
        <v>30</v>
      </c>
      <c r="B197" t="e">
        <f ca="1">OFFSET('[1]TS2010-2022raw DB'!$B$13,$C197-1,0)</f>
        <v>#VALUE!</v>
      </c>
      <c r="C197" s="4" t="e">
        <f ca="1">IF(OFFSET('[1]TS2010-2022raw DB'!$F$12,C196+1,0),C196+2,C196+1)</f>
        <v>#VALUE!</v>
      </c>
      <c r="D197" s="21">
        <v>41481</v>
      </c>
      <c r="E197" t="e">
        <f ca="1">OFFSET('[1]TS2010-2022raw DB'!$A$13,$C197-1,0)</f>
        <v>#VALUE!</v>
      </c>
      <c r="G197" t="e">
        <f ca="1">OFFSET('[1]TS2010-2022raw DB'!$H$13,$C197-1,G$9-1)</f>
        <v>#VALUE!</v>
      </c>
      <c r="H197" t="e">
        <f ca="1">OFFSET('[1]TS2010-2022raw DB'!$H$13,$C197-1,H$9-1)</f>
        <v>#VALUE!</v>
      </c>
      <c r="I197" t="e">
        <f ca="1">OFFSET('[1]TS2010-2022raw DB'!$H$13,$C197-1,I$9-1)</f>
        <v>#VALUE!</v>
      </c>
      <c r="J197" t="e">
        <f ca="1">OFFSET('[1]TS2010-2022raw DB'!$H$13,$C197-1,J$9-1)</f>
        <v>#VALUE!</v>
      </c>
      <c r="K197" t="e">
        <f ca="1">OFFSET('[1]TS2010-2022raw DB'!$H$13,$C197-1,K$9-1)</f>
        <v>#VALUE!</v>
      </c>
      <c r="L197" t="e">
        <f ca="1">OFFSET('[1]TS2010-2022raw DB'!$H$13,$C197-1,L$9-1) + OFFSET('[1]TS2010-2022raw DB'!$H$13,$C197-1,L$9-1+1) + OFFSET('[1]TS2010-2022raw DB'!$H$13,$C197-1,L$9-1+2) + OFFSET('[1]TS2010-2022raw DB'!$H$13,$C197-1,L$9-1+3)+ OFFSET('[1]TS2010-2022raw DB'!$H$13,$C197-1,L$9-1+4)</f>
        <v>#VALUE!</v>
      </c>
      <c r="M197" t="e">
        <f ca="1">OFFSET('[1]TS2010-2022raw DB'!$H$13,$C197-1,M$9-1) + OFFSET('[1]TS2010-2022raw DB'!$H$13,$C197-1,M$9-1+1)</f>
        <v>#VALUE!</v>
      </c>
      <c r="N197" t="e">
        <f ca="1">OFFSET('[1]TS2010-2022raw DB'!$H$13,$C197-1,N$9-1) + OFFSET('[1]TS2010-2022raw DB'!$H$13,$C197-1,N$9-1+1)</f>
        <v>#VALUE!</v>
      </c>
      <c r="O197" t="e">
        <f ca="1">OFFSET('[1]TS2010-2022raw DB'!$H$13,$C197-1,O$9-1) + OFFSET('[1]TS2010-2022raw DB'!$H$13,$C197-1,O$9-1+1)</f>
        <v>#VALUE!</v>
      </c>
      <c r="P197" t="e">
        <f ca="1">+OFFSET('[1]TS2010-2022raw DB'!$H$13,$C197-1,P$9-1)+OFFSET('[1]TS2010-2022raw DB'!$H$13,$C197-1,P$9-1+1)+OFFSET('[1]TS2010-2022raw DB'!$H$13,$C197-1,P$9-1+2)</f>
        <v>#VALUE!</v>
      </c>
      <c r="Q197" t="e">
        <f ca="1">OFFSET('[1]TS2010-2022raw DB'!$H$13,$C197-1,Q$9-1)</f>
        <v>#VALUE!</v>
      </c>
      <c r="R197" t="e">
        <f t="shared" ca="1" si="63"/>
        <v>#VALUE!</v>
      </c>
      <c r="S197" t="e">
        <f t="shared" ca="1" si="64"/>
        <v>#VALUE!</v>
      </c>
      <c r="T197" t="e">
        <f t="shared" ca="1" si="65"/>
        <v>#VALUE!</v>
      </c>
      <c r="U197" t="e">
        <f ca="1" xml:space="preserve"> OFFSET('[1]TS2010-2022raw DB'!$H$13,$C197-1,U$9-1+4) + OFFSET('[1]TS2010-2022raw DB'!$H$13,$C197-1,U$9-1+5)+ OFFSET('[1]TS2010-2022raw DB'!$H$13,$C197-1,U$9-1+6) + OFFSET('[1]TS2010-2022raw DB'!$H$13,$C197-1,U$9-1+7)</f>
        <v>#VALUE!</v>
      </c>
    </row>
    <row r="198" spans="1:21" x14ac:dyDescent="0.3">
      <c r="A198">
        <v>31</v>
      </c>
      <c r="B198" t="e">
        <f ca="1">OFFSET('[1]TS2010-2022raw DB'!$B$13,$C198-1,0)</f>
        <v>#VALUE!</v>
      </c>
      <c r="C198" s="4" t="e">
        <f ca="1">IF(OFFSET('[1]TS2010-2022raw DB'!$F$12,C197+1,0),C197+2,C197+1)</f>
        <v>#VALUE!</v>
      </c>
      <c r="D198" s="21">
        <v>41488</v>
      </c>
      <c r="E198" t="e">
        <f ca="1">OFFSET('[1]TS2010-2022raw DB'!$A$13,$C198-1,0)</f>
        <v>#VALUE!</v>
      </c>
      <c r="G198" t="e">
        <f ca="1">OFFSET('[1]TS2010-2022raw DB'!$H$13,$C198-1,G$9-1)</f>
        <v>#VALUE!</v>
      </c>
      <c r="H198" t="e">
        <f ca="1">OFFSET('[1]TS2010-2022raw DB'!$H$13,$C198-1,H$9-1)</f>
        <v>#VALUE!</v>
      </c>
      <c r="I198" t="e">
        <f ca="1">OFFSET('[1]TS2010-2022raw DB'!$H$13,$C198-1,I$9-1)</f>
        <v>#VALUE!</v>
      </c>
      <c r="J198" t="e">
        <f ca="1">OFFSET('[1]TS2010-2022raw DB'!$H$13,$C198-1,J$9-1)</f>
        <v>#VALUE!</v>
      </c>
      <c r="K198" t="e">
        <f ca="1">OFFSET('[1]TS2010-2022raw DB'!$H$13,$C198-1,K$9-1)</f>
        <v>#VALUE!</v>
      </c>
      <c r="L198" t="e">
        <f ca="1">OFFSET('[1]TS2010-2022raw DB'!$H$13,$C198-1,L$9-1) + OFFSET('[1]TS2010-2022raw DB'!$H$13,$C198-1,L$9-1+1) + OFFSET('[1]TS2010-2022raw DB'!$H$13,$C198-1,L$9-1+2) + OFFSET('[1]TS2010-2022raw DB'!$H$13,$C198-1,L$9-1+3)+ OFFSET('[1]TS2010-2022raw DB'!$H$13,$C198-1,L$9-1+4)</f>
        <v>#VALUE!</v>
      </c>
      <c r="M198" t="e">
        <f ca="1">OFFSET('[1]TS2010-2022raw DB'!$H$13,$C198-1,M$9-1) + OFFSET('[1]TS2010-2022raw DB'!$H$13,$C198-1,M$9-1+1)</f>
        <v>#VALUE!</v>
      </c>
      <c r="N198" t="e">
        <f ca="1">OFFSET('[1]TS2010-2022raw DB'!$H$13,$C198-1,N$9-1) + OFFSET('[1]TS2010-2022raw DB'!$H$13,$C198-1,N$9-1+1)</f>
        <v>#VALUE!</v>
      </c>
      <c r="O198" t="e">
        <f ca="1">OFFSET('[1]TS2010-2022raw DB'!$H$13,$C198-1,O$9-1) + OFFSET('[1]TS2010-2022raw DB'!$H$13,$C198-1,O$9-1+1)</f>
        <v>#VALUE!</v>
      </c>
      <c r="P198" t="e">
        <f ca="1">+OFFSET('[1]TS2010-2022raw DB'!$H$13,$C198-1,P$9-1)+OFFSET('[1]TS2010-2022raw DB'!$H$13,$C198-1,P$9-1+1)+OFFSET('[1]TS2010-2022raw DB'!$H$13,$C198-1,P$9-1+2)</f>
        <v>#VALUE!</v>
      </c>
      <c r="Q198" t="e">
        <f ca="1">OFFSET('[1]TS2010-2022raw DB'!$H$13,$C198-1,Q$9-1)</f>
        <v>#VALUE!</v>
      </c>
      <c r="R198" t="e">
        <f t="shared" ca="1" si="63"/>
        <v>#VALUE!</v>
      </c>
      <c r="S198" t="e">
        <f t="shared" ca="1" si="64"/>
        <v>#VALUE!</v>
      </c>
      <c r="T198" t="e">
        <f t="shared" ca="1" si="65"/>
        <v>#VALUE!</v>
      </c>
      <c r="U198" t="e">
        <f ca="1" xml:space="preserve"> OFFSET('[1]TS2010-2022raw DB'!$H$13,$C198-1,U$9-1+4) + OFFSET('[1]TS2010-2022raw DB'!$H$13,$C198-1,U$9-1+5)+ OFFSET('[1]TS2010-2022raw DB'!$H$13,$C198-1,U$9-1+6) + OFFSET('[1]TS2010-2022raw DB'!$H$13,$C198-1,U$9-1+7)</f>
        <v>#VALUE!</v>
      </c>
    </row>
    <row r="199" spans="1:21" x14ac:dyDescent="0.3">
      <c r="A199">
        <v>32</v>
      </c>
      <c r="B199" t="e">
        <f ca="1">OFFSET('[1]TS2010-2022raw DB'!$B$13,$C199-1,0)</f>
        <v>#VALUE!</v>
      </c>
      <c r="C199" s="4" t="e">
        <f ca="1">IF(OFFSET('[1]TS2010-2022raw DB'!$F$12,C198+1,0),C198+2,C198+1)</f>
        <v>#VALUE!</v>
      </c>
      <c r="D199" s="21">
        <v>41495</v>
      </c>
      <c r="E199" t="e">
        <f ca="1">OFFSET('[1]TS2010-2022raw DB'!$A$13,$C199-1,0)</f>
        <v>#VALUE!</v>
      </c>
      <c r="G199" t="e">
        <f ca="1">OFFSET('[1]TS2010-2022raw DB'!$H$13,$C199-1,G$9-1)</f>
        <v>#VALUE!</v>
      </c>
      <c r="H199" t="e">
        <f ca="1">OFFSET('[1]TS2010-2022raw DB'!$H$13,$C199-1,H$9-1)</f>
        <v>#VALUE!</v>
      </c>
      <c r="I199" t="e">
        <f ca="1">OFFSET('[1]TS2010-2022raw DB'!$H$13,$C199-1,I$9-1)</f>
        <v>#VALUE!</v>
      </c>
      <c r="J199" t="e">
        <f ca="1">OFFSET('[1]TS2010-2022raw DB'!$H$13,$C199-1,J$9-1)</f>
        <v>#VALUE!</v>
      </c>
      <c r="K199" t="e">
        <f ca="1">OFFSET('[1]TS2010-2022raw DB'!$H$13,$C199-1,K$9-1)</f>
        <v>#VALUE!</v>
      </c>
      <c r="L199" t="e">
        <f ca="1">OFFSET('[1]TS2010-2022raw DB'!$H$13,$C199-1,L$9-1) + OFFSET('[1]TS2010-2022raw DB'!$H$13,$C199-1,L$9-1+1) + OFFSET('[1]TS2010-2022raw DB'!$H$13,$C199-1,L$9-1+2) + OFFSET('[1]TS2010-2022raw DB'!$H$13,$C199-1,L$9-1+3)+ OFFSET('[1]TS2010-2022raw DB'!$H$13,$C199-1,L$9-1+4)</f>
        <v>#VALUE!</v>
      </c>
      <c r="M199" t="e">
        <f ca="1">OFFSET('[1]TS2010-2022raw DB'!$H$13,$C199-1,M$9-1) + OFFSET('[1]TS2010-2022raw DB'!$H$13,$C199-1,M$9-1+1)</f>
        <v>#VALUE!</v>
      </c>
      <c r="N199" t="e">
        <f ca="1">OFFSET('[1]TS2010-2022raw DB'!$H$13,$C199-1,N$9-1) + OFFSET('[1]TS2010-2022raw DB'!$H$13,$C199-1,N$9-1+1)</f>
        <v>#VALUE!</v>
      </c>
      <c r="O199" t="e">
        <f ca="1">OFFSET('[1]TS2010-2022raw DB'!$H$13,$C199-1,O$9-1) + OFFSET('[1]TS2010-2022raw DB'!$H$13,$C199-1,O$9-1+1)</f>
        <v>#VALUE!</v>
      </c>
      <c r="P199" t="e">
        <f ca="1">+OFFSET('[1]TS2010-2022raw DB'!$H$13,$C199-1,P$9-1)+OFFSET('[1]TS2010-2022raw DB'!$H$13,$C199-1,P$9-1+1)+OFFSET('[1]TS2010-2022raw DB'!$H$13,$C199-1,P$9-1+2)</f>
        <v>#VALUE!</v>
      </c>
      <c r="Q199" t="e">
        <f ca="1">OFFSET('[1]TS2010-2022raw DB'!$H$13,$C199-1,Q$9-1)</f>
        <v>#VALUE!</v>
      </c>
      <c r="R199" t="e">
        <f t="shared" ca="1" si="63"/>
        <v>#VALUE!</v>
      </c>
      <c r="S199" t="e">
        <f t="shared" ca="1" si="64"/>
        <v>#VALUE!</v>
      </c>
      <c r="T199" t="e">
        <f t="shared" ca="1" si="65"/>
        <v>#VALUE!</v>
      </c>
      <c r="U199" t="e">
        <f ca="1" xml:space="preserve"> OFFSET('[1]TS2010-2022raw DB'!$H$13,$C199-1,U$9-1+4) + OFFSET('[1]TS2010-2022raw DB'!$H$13,$C199-1,U$9-1+5)+ OFFSET('[1]TS2010-2022raw DB'!$H$13,$C199-1,U$9-1+6) + OFFSET('[1]TS2010-2022raw DB'!$H$13,$C199-1,U$9-1+7)</f>
        <v>#VALUE!</v>
      </c>
    </row>
    <row r="200" spans="1:21" x14ac:dyDescent="0.3">
      <c r="A200">
        <v>33</v>
      </c>
      <c r="B200" t="e">
        <f ca="1">OFFSET('[1]TS2010-2022raw DB'!$B$13,$C200-1,0)</f>
        <v>#VALUE!</v>
      </c>
      <c r="C200" s="4" t="e">
        <f ca="1">IF(OFFSET('[1]TS2010-2022raw DB'!$F$12,C199+1,0),C199+2,C199+1)</f>
        <v>#VALUE!</v>
      </c>
      <c r="D200" s="21">
        <v>41502</v>
      </c>
      <c r="E200" t="e">
        <f ca="1">OFFSET('[1]TS2010-2022raw DB'!$A$13,$C200-1,0)</f>
        <v>#VALUE!</v>
      </c>
      <c r="G200" t="e">
        <f ca="1">OFFSET('[1]TS2010-2022raw DB'!$H$13,$C200-1,G$9-1)</f>
        <v>#VALUE!</v>
      </c>
      <c r="H200" t="e">
        <f ca="1">OFFSET('[1]TS2010-2022raw DB'!$H$13,$C200-1,H$9-1)</f>
        <v>#VALUE!</v>
      </c>
      <c r="I200" t="e">
        <f ca="1">OFFSET('[1]TS2010-2022raw DB'!$H$13,$C200-1,I$9-1)</f>
        <v>#VALUE!</v>
      </c>
      <c r="J200" t="e">
        <f ca="1">OFFSET('[1]TS2010-2022raw DB'!$H$13,$C200-1,J$9-1)</f>
        <v>#VALUE!</v>
      </c>
      <c r="K200" t="e">
        <f ca="1">OFFSET('[1]TS2010-2022raw DB'!$H$13,$C200-1,K$9-1)</f>
        <v>#VALUE!</v>
      </c>
      <c r="L200" t="e">
        <f ca="1">OFFSET('[1]TS2010-2022raw DB'!$H$13,$C200-1,L$9-1) + OFFSET('[1]TS2010-2022raw DB'!$H$13,$C200-1,L$9-1+1) + OFFSET('[1]TS2010-2022raw DB'!$H$13,$C200-1,L$9-1+2) + OFFSET('[1]TS2010-2022raw DB'!$H$13,$C200-1,L$9-1+3)+ OFFSET('[1]TS2010-2022raw DB'!$H$13,$C200-1,L$9-1+4)</f>
        <v>#VALUE!</v>
      </c>
      <c r="M200" t="e">
        <f ca="1">OFFSET('[1]TS2010-2022raw DB'!$H$13,$C200-1,M$9-1) + OFFSET('[1]TS2010-2022raw DB'!$H$13,$C200-1,M$9-1+1)</f>
        <v>#VALUE!</v>
      </c>
      <c r="N200" t="e">
        <f ca="1">OFFSET('[1]TS2010-2022raw DB'!$H$13,$C200-1,N$9-1) + OFFSET('[1]TS2010-2022raw DB'!$H$13,$C200-1,N$9-1+1)</f>
        <v>#VALUE!</v>
      </c>
      <c r="O200" t="e">
        <f ca="1">OFFSET('[1]TS2010-2022raw DB'!$H$13,$C200-1,O$9-1) + OFFSET('[1]TS2010-2022raw DB'!$H$13,$C200-1,O$9-1+1)</f>
        <v>#VALUE!</v>
      </c>
      <c r="P200" t="e">
        <f ca="1">+OFFSET('[1]TS2010-2022raw DB'!$H$13,$C200-1,P$9-1)+OFFSET('[1]TS2010-2022raw DB'!$H$13,$C200-1,P$9-1+1)+OFFSET('[1]TS2010-2022raw DB'!$H$13,$C200-1,P$9-1+2)</f>
        <v>#VALUE!</v>
      </c>
      <c r="Q200" t="e">
        <f ca="1">OFFSET('[1]TS2010-2022raw DB'!$H$13,$C200-1,Q$9-1)</f>
        <v>#VALUE!</v>
      </c>
      <c r="R200" t="e">
        <f t="shared" ca="1" si="63"/>
        <v>#VALUE!</v>
      </c>
      <c r="S200" t="e">
        <f t="shared" ca="1" si="64"/>
        <v>#VALUE!</v>
      </c>
      <c r="T200" t="e">
        <f t="shared" ca="1" si="65"/>
        <v>#VALUE!</v>
      </c>
      <c r="U200" t="e">
        <f ca="1" xml:space="preserve"> OFFSET('[1]TS2010-2022raw DB'!$H$13,$C200-1,U$9-1+4) + OFFSET('[1]TS2010-2022raw DB'!$H$13,$C200-1,U$9-1+5)+ OFFSET('[1]TS2010-2022raw DB'!$H$13,$C200-1,U$9-1+6) + OFFSET('[1]TS2010-2022raw DB'!$H$13,$C200-1,U$9-1+7)</f>
        <v>#VALUE!</v>
      </c>
    </row>
    <row r="201" spans="1:21" x14ac:dyDescent="0.3">
      <c r="A201">
        <v>34</v>
      </c>
      <c r="B201" t="e">
        <f ca="1">OFFSET('[1]TS2010-2022raw DB'!$B$13,$C201-1,0)</f>
        <v>#VALUE!</v>
      </c>
      <c r="C201" s="4" t="e">
        <f ca="1">IF(OFFSET('[1]TS2010-2022raw DB'!$F$12,C200+1,0),C200+2,C200+1)</f>
        <v>#VALUE!</v>
      </c>
      <c r="D201" s="21">
        <v>41509</v>
      </c>
      <c r="E201" t="e">
        <f ca="1">OFFSET('[1]TS2010-2022raw DB'!$A$13,$C201-1,0)</f>
        <v>#VALUE!</v>
      </c>
      <c r="G201" t="e">
        <f ca="1">OFFSET('[1]TS2010-2022raw DB'!$H$13,$C201-1,G$9-1)</f>
        <v>#VALUE!</v>
      </c>
      <c r="H201" t="e">
        <f ca="1">OFFSET('[1]TS2010-2022raw DB'!$H$13,$C201-1,H$9-1)</f>
        <v>#VALUE!</v>
      </c>
      <c r="I201" t="e">
        <f ca="1">OFFSET('[1]TS2010-2022raw DB'!$H$13,$C201-1,I$9-1)</f>
        <v>#VALUE!</v>
      </c>
      <c r="J201" t="e">
        <f ca="1">OFFSET('[1]TS2010-2022raw DB'!$H$13,$C201-1,J$9-1)</f>
        <v>#VALUE!</v>
      </c>
      <c r="K201" t="e">
        <f ca="1">OFFSET('[1]TS2010-2022raw DB'!$H$13,$C201-1,K$9-1)</f>
        <v>#VALUE!</v>
      </c>
      <c r="L201" t="e">
        <f ca="1">OFFSET('[1]TS2010-2022raw DB'!$H$13,$C201-1,L$9-1) + OFFSET('[1]TS2010-2022raw DB'!$H$13,$C201-1,L$9-1+1) + OFFSET('[1]TS2010-2022raw DB'!$H$13,$C201-1,L$9-1+2) + OFFSET('[1]TS2010-2022raw DB'!$H$13,$C201-1,L$9-1+3)+ OFFSET('[1]TS2010-2022raw DB'!$H$13,$C201-1,L$9-1+4)</f>
        <v>#VALUE!</v>
      </c>
      <c r="M201" t="e">
        <f ca="1">OFFSET('[1]TS2010-2022raw DB'!$H$13,$C201-1,M$9-1) + OFFSET('[1]TS2010-2022raw DB'!$H$13,$C201-1,M$9-1+1)</f>
        <v>#VALUE!</v>
      </c>
      <c r="N201" t="e">
        <f ca="1">OFFSET('[1]TS2010-2022raw DB'!$H$13,$C201-1,N$9-1) + OFFSET('[1]TS2010-2022raw DB'!$H$13,$C201-1,N$9-1+1)</f>
        <v>#VALUE!</v>
      </c>
      <c r="O201" t="e">
        <f ca="1">OFFSET('[1]TS2010-2022raw DB'!$H$13,$C201-1,O$9-1) + OFFSET('[1]TS2010-2022raw DB'!$H$13,$C201-1,O$9-1+1)</f>
        <v>#VALUE!</v>
      </c>
      <c r="P201" t="e">
        <f ca="1">+OFFSET('[1]TS2010-2022raw DB'!$H$13,$C201-1,P$9-1)+OFFSET('[1]TS2010-2022raw DB'!$H$13,$C201-1,P$9-1+1)+OFFSET('[1]TS2010-2022raw DB'!$H$13,$C201-1,P$9-1+2)</f>
        <v>#VALUE!</v>
      </c>
      <c r="Q201" t="e">
        <f ca="1">OFFSET('[1]TS2010-2022raw DB'!$H$13,$C201-1,Q$9-1)</f>
        <v>#VALUE!</v>
      </c>
      <c r="R201" t="e">
        <f t="shared" ca="1" si="63"/>
        <v>#VALUE!</v>
      </c>
      <c r="S201" t="e">
        <f t="shared" ca="1" si="64"/>
        <v>#VALUE!</v>
      </c>
      <c r="T201" t="e">
        <f t="shared" ca="1" si="65"/>
        <v>#VALUE!</v>
      </c>
      <c r="U201" t="e">
        <f ca="1" xml:space="preserve"> OFFSET('[1]TS2010-2022raw DB'!$H$13,$C201-1,U$9-1+4) + OFFSET('[1]TS2010-2022raw DB'!$H$13,$C201-1,U$9-1+5)+ OFFSET('[1]TS2010-2022raw DB'!$H$13,$C201-1,U$9-1+6) + OFFSET('[1]TS2010-2022raw DB'!$H$13,$C201-1,U$9-1+7)</f>
        <v>#VALUE!</v>
      </c>
    </row>
    <row r="202" spans="1:21" x14ac:dyDescent="0.3">
      <c r="A202">
        <v>35</v>
      </c>
      <c r="B202" t="e">
        <f ca="1">OFFSET('[1]TS2010-2022raw DB'!$B$13,$C202-1,0)</f>
        <v>#VALUE!</v>
      </c>
      <c r="C202" s="4" t="e">
        <f ca="1">IF(OFFSET('[1]TS2010-2022raw DB'!$F$12,C201+1,0),C201+2,C201+1)</f>
        <v>#VALUE!</v>
      </c>
      <c r="D202" s="21">
        <v>41516</v>
      </c>
      <c r="E202" t="e">
        <f ca="1">OFFSET('[1]TS2010-2022raw DB'!$A$13,$C202-1,0)</f>
        <v>#VALUE!</v>
      </c>
      <c r="G202" t="e">
        <f ca="1">OFFSET('[1]TS2010-2022raw DB'!$H$13,$C202-1,G$9-1)</f>
        <v>#VALUE!</v>
      </c>
      <c r="H202" t="e">
        <f ca="1">OFFSET('[1]TS2010-2022raw DB'!$H$13,$C202-1,H$9-1)</f>
        <v>#VALUE!</v>
      </c>
      <c r="I202" t="e">
        <f ca="1">OFFSET('[1]TS2010-2022raw DB'!$H$13,$C202-1,I$9-1)</f>
        <v>#VALUE!</v>
      </c>
      <c r="J202" t="e">
        <f ca="1">OFFSET('[1]TS2010-2022raw DB'!$H$13,$C202-1,J$9-1)</f>
        <v>#VALUE!</v>
      </c>
      <c r="K202" t="e">
        <f ca="1">OFFSET('[1]TS2010-2022raw DB'!$H$13,$C202-1,K$9-1)</f>
        <v>#VALUE!</v>
      </c>
      <c r="L202" t="e">
        <f ca="1">OFFSET('[1]TS2010-2022raw DB'!$H$13,$C202-1,L$9-1) + OFFSET('[1]TS2010-2022raw DB'!$H$13,$C202-1,L$9-1+1) + OFFSET('[1]TS2010-2022raw DB'!$H$13,$C202-1,L$9-1+2) + OFFSET('[1]TS2010-2022raw DB'!$H$13,$C202-1,L$9-1+3)+ OFFSET('[1]TS2010-2022raw DB'!$H$13,$C202-1,L$9-1+4)</f>
        <v>#VALUE!</v>
      </c>
      <c r="M202" t="e">
        <f ca="1">OFFSET('[1]TS2010-2022raw DB'!$H$13,$C202-1,M$9-1) + OFFSET('[1]TS2010-2022raw DB'!$H$13,$C202-1,M$9-1+1)</f>
        <v>#VALUE!</v>
      </c>
      <c r="N202" t="e">
        <f ca="1">OFFSET('[1]TS2010-2022raw DB'!$H$13,$C202-1,N$9-1) + OFFSET('[1]TS2010-2022raw DB'!$H$13,$C202-1,N$9-1+1)</f>
        <v>#VALUE!</v>
      </c>
      <c r="O202" t="e">
        <f ca="1">OFFSET('[1]TS2010-2022raw DB'!$H$13,$C202-1,O$9-1) + OFFSET('[1]TS2010-2022raw DB'!$H$13,$C202-1,O$9-1+1)</f>
        <v>#VALUE!</v>
      </c>
      <c r="P202" t="e">
        <f ca="1">+OFFSET('[1]TS2010-2022raw DB'!$H$13,$C202-1,P$9-1)+OFFSET('[1]TS2010-2022raw DB'!$H$13,$C202-1,P$9-1+1)+OFFSET('[1]TS2010-2022raw DB'!$H$13,$C202-1,P$9-1+2)</f>
        <v>#VALUE!</v>
      </c>
      <c r="Q202" t="e">
        <f ca="1">OFFSET('[1]TS2010-2022raw DB'!$H$13,$C202-1,Q$9-1)</f>
        <v>#VALUE!</v>
      </c>
      <c r="R202" t="e">
        <f t="shared" ca="1" si="63"/>
        <v>#VALUE!</v>
      </c>
      <c r="S202" t="e">
        <f t="shared" ca="1" si="64"/>
        <v>#VALUE!</v>
      </c>
      <c r="T202" t="e">
        <f t="shared" ca="1" si="65"/>
        <v>#VALUE!</v>
      </c>
      <c r="U202" t="e">
        <f ca="1" xml:space="preserve"> OFFSET('[1]TS2010-2022raw DB'!$H$13,$C202-1,U$9-1+4) + OFFSET('[1]TS2010-2022raw DB'!$H$13,$C202-1,U$9-1+5)+ OFFSET('[1]TS2010-2022raw DB'!$H$13,$C202-1,U$9-1+6) + OFFSET('[1]TS2010-2022raw DB'!$H$13,$C202-1,U$9-1+7)</f>
        <v>#VALUE!</v>
      </c>
    </row>
    <row r="203" spans="1:21" x14ac:dyDescent="0.3">
      <c r="A203">
        <v>36</v>
      </c>
      <c r="B203" t="e">
        <f ca="1">OFFSET('[1]TS2010-2022raw DB'!$B$13,$C203-1,0)</f>
        <v>#VALUE!</v>
      </c>
      <c r="C203" s="4" t="e">
        <f ca="1">IF(OFFSET('[1]TS2010-2022raw DB'!$F$12,C202+1,0),C202+2,C202+1)</f>
        <v>#VALUE!</v>
      </c>
      <c r="D203" s="21">
        <v>41523</v>
      </c>
      <c r="E203" t="e">
        <f ca="1">OFFSET('[1]TS2010-2022raw DB'!$A$13,$C203-1,0)</f>
        <v>#VALUE!</v>
      </c>
      <c r="G203" t="e">
        <f ca="1">OFFSET('[1]TS2010-2022raw DB'!$H$13,$C203-1,G$9-1)</f>
        <v>#VALUE!</v>
      </c>
      <c r="H203" t="e">
        <f ca="1">OFFSET('[1]TS2010-2022raw DB'!$H$13,$C203-1,H$9-1)</f>
        <v>#VALUE!</v>
      </c>
      <c r="I203" t="e">
        <f ca="1">OFFSET('[1]TS2010-2022raw DB'!$H$13,$C203-1,I$9-1)</f>
        <v>#VALUE!</v>
      </c>
      <c r="J203" t="e">
        <f ca="1">OFFSET('[1]TS2010-2022raw DB'!$H$13,$C203-1,J$9-1)</f>
        <v>#VALUE!</v>
      </c>
      <c r="K203" t="e">
        <f ca="1">OFFSET('[1]TS2010-2022raw DB'!$H$13,$C203-1,K$9-1)</f>
        <v>#VALUE!</v>
      </c>
      <c r="L203" t="e">
        <f ca="1">OFFSET('[1]TS2010-2022raw DB'!$H$13,$C203-1,L$9-1) + OFFSET('[1]TS2010-2022raw DB'!$H$13,$C203-1,L$9-1+1) + OFFSET('[1]TS2010-2022raw DB'!$H$13,$C203-1,L$9-1+2) + OFFSET('[1]TS2010-2022raw DB'!$H$13,$C203-1,L$9-1+3)+ OFFSET('[1]TS2010-2022raw DB'!$H$13,$C203-1,L$9-1+4)</f>
        <v>#VALUE!</v>
      </c>
      <c r="M203" t="e">
        <f ca="1">OFFSET('[1]TS2010-2022raw DB'!$H$13,$C203-1,M$9-1) + OFFSET('[1]TS2010-2022raw DB'!$H$13,$C203-1,M$9-1+1)</f>
        <v>#VALUE!</v>
      </c>
      <c r="N203" t="e">
        <f ca="1">OFFSET('[1]TS2010-2022raw DB'!$H$13,$C203-1,N$9-1) + OFFSET('[1]TS2010-2022raw DB'!$H$13,$C203-1,N$9-1+1)</f>
        <v>#VALUE!</v>
      </c>
      <c r="O203" t="e">
        <f ca="1">OFFSET('[1]TS2010-2022raw DB'!$H$13,$C203-1,O$9-1) + OFFSET('[1]TS2010-2022raw DB'!$H$13,$C203-1,O$9-1+1)</f>
        <v>#VALUE!</v>
      </c>
      <c r="P203" t="e">
        <f ca="1">+OFFSET('[1]TS2010-2022raw DB'!$H$13,$C203-1,P$9-1)+OFFSET('[1]TS2010-2022raw DB'!$H$13,$C203-1,P$9-1+1)+OFFSET('[1]TS2010-2022raw DB'!$H$13,$C203-1,P$9-1+2)</f>
        <v>#VALUE!</v>
      </c>
      <c r="Q203" t="e">
        <f ca="1">OFFSET('[1]TS2010-2022raw DB'!$H$13,$C203-1,Q$9-1)</f>
        <v>#VALUE!</v>
      </c>
      <c r="R203" t="e">
        <f t="shared" ca="1" si="63"/>
        <v>#VALUE!</v>
      </c>
      <c r="S203" t="e">
        <f t="shared" ca="1" si="64"/>
        <v>#VALUE!</v>
      </c>
      <c r="T203" t="e">
        <f t="shared" ca="1" si="65"/>
        <v>#VALUE!</v>
      </c>
      <c r="U203" t="e">
        <f ca="1" xml:space="preserve"> OFFSET('[1]TS2010-2022raw DB'!$H$13,$C203-1,U$9-1+4) + OFFSET('[1]TS2010-2022raw DB'!$H$13,$C203-1,U$9-1+5)+ OFFSET('[1]TS2010-2022raw DB'!$H$13,$C203-1,U$9-1+6) + OFFSET('[1]TS2010-2022raw DB'!$H$13,$C203-1,U$9-1+7)</f>
        <v>#VALUE!</v>
      </c>
    </row>
    <row r="204" spans="1:21" x14ac:dyDescent="0.3">
      <c r="A204">
        <v>37</v>
      </c>
      <c r="B204" t="e">
        <f ca="1">OFFSET('[1]TS2010-2022raw DB'!$B$13,$C204-1,0)</f>
        <v>#VALUE!</v>
      </c>
      <c r="C204" s="4" t="e">
        <f ca="1">IF(OFFSET('[1]TS2010-2022raw DB'!$F$12,C203+1,0),C203+2,C203+1)</f>
        <v>#VALUE!</v>
      </c>
      <c r="D204" s="21">
        <v>41530</v>
      </c>
      <c r="E204" t="e">
        <f ca="1">OFFSET('[1]TS2010-2022raw DB'!$A$13,$C204-1,0)</f>
        <v>#VALUE!</v>
      </c>
      <c r="G204" t="e">
        <f ca="1">OFFSET('[1]TS2010-2022raw DB'!$H$13,$C204-1,G$9-1)</f>
        <v>#VALUE!</v>
      </c>
      <c r="H204" t="e">
        <f ca="1">OFFSET('[1]TS2010-2022raw DB'!$H$13,$C204-1,H$9-1)</f>
        <v>#VALUE!</v>
      </c>
      <c r="I204" t="e">
        <f ca="1">OFFSET('[1]TS2010-2022raw DB'!$H$13,$C204-1,I$9-1)</f>
        <v>#VALUE!</v>
      </c>
      <c r="J204" t="e">
        <f ca="1">OFFSET('[1]TS2010-2022raw DB'!$H$13,$C204-1,J$9-1)</f>
        <v>#VALUE!</v>
      </c>
      <c r="K204" t="e">
        <f ca="1">OFFSET('[1]TS2010-2022raw DB'!$H$13,$C204-1,K$9-1)</f>
        <v>#VALUE!</v>
      </c>
      <c r="L204" t="e">
        <f ca="1">OFFSET('[1]TS2010-2022raw DB'!$H$13,$C204-1,L$9-1) + OFFSET('[1]TS2010-2022raw DB'!$H$13,$C204-1,L$9-1+1) + OFFSET('[1]TS2010-2022raw DB'!$H$13,$C204-1,L$9-1+2) + OFFSET('[1]TS2010-2022raw DB'!$H$13,$C204-1,L$9-1+3)+ OFFSET('[1]TS2010-2022raw DB'!$H$13,$C204-1,L$9-1+4)</f>
        <v>#VALUE!</v>
      </c>
      <c r="M204" t="e">
        <f ca="1">OFFSET('[1]TS2010-2022raw DB'!$H$13,$C204-1,M$9-1) + OFFSET('[1]TS2010-2022raw DB'!$H$13,$C204-1,M$9-1+1)</f>
        <v>#VALUE!</v>
      </c>
      <c r="N204" t="e">
        <f ca="1">OFFSET('[1]TS2010-2022raw DB'!$H$13,$C204-1,N$9-1) + OFFSET('[1]TS2010-2022raw DB'!$H$13,$C204-1,N$9-1+1)</f>
        <v>#VALUE!</v>
      </c>
      <c r="O204" t="e">
        <f ca="1">OFFSET('[1]TS2010-2022raw DB'!$H$13,$C204-1,O$9-1) + OFFSET('[1]TS2010-2022raw DB'!$H$13,$C204-1,O$9-1+1)</f>
        <v>#VALUE!</v>
      </c>
      <c r="P204" t="e">
        <f ca="1">+OFFSET('[1]TS2010-2022raw DB'!$H$13,$C204-1,P$9-1)+OFFSET('[1]TS2010-2022raw DB'!$H$13,$C204-1,P$9-1+1)+OFFSET('[1]TS2010-2022raw DB'!$H$13,$C204-1,P$9-1+2)</f>
        <v>#VALUE!</v>
      </c>
      <c r="Q204" t="e">
        <f ca="1">OFFSET('[1]TS2010-2022raw DB'!$H$13,$C204-1,Q$9-1)</f>
        <v>#VALUE!</v>
      </c>
      <c r="R204" t="e">
        <f t="shared" ref="R204:R267" ca="1" si="66">G204+H204+I204</f>
        <v>#VALUE!</v>
      </c>
      <c r="S204" t="e">
        <f t="shared" ref="S204:S267" ca="1" si="67">J204+K204</f>
        <v>#VALUE!</v>
      </c>
      <c r="T204" t="e">
        <f t="shared" ref="T204:T267" ca="1" si="68">SUM(G204:J204)</f>
        <v>#VALUE!</v>
      </c>
      <c r="U204" t="e">
        <f ca="1" xml:space="preserve"> OFFSET('[1]TS2010-2022raw DB'!$H$13,$C204-1,U$9-1+4) + OFFSET('[1]TS2010-2022raw DB'!$H$13,$C204-1,U$9-1+5)+ OFFSET('[1]TS2010-2022raw DB'!$H$13,$C204-1,U$9-1+6) + OFFSET('[1]TS2010-2022raw DB'!$H$13,$C204-1,U$9-1+7)</f>
        <v>#VALUE!</v>
      </c>
    </row>
    <row r="205" spans="1:21" x14ac:dyDescent="0.3">
      <c r="A205">
        <v>38</v>
      </c>
      <c r="B205" t="e">
        <f ca="1">OFFSET('[1]TS2010-2022raw DB'!$B$13,$C205-1,0)</f>
        <v>#VALUE!</v>
      </c>
      <c r="C205" s="4" t="e">
        <f ca="1">IF(OFFSET('[1]TS2010-2022raw DB'!$F$12,C204+1,0),C204+2,C204+1)</f>
        <v>#VALUE!</v>
      </c>
      <c r="D205" s="21">
        <v>41537</v>
      </c>
      <c r="E205" t="e">
        <f ca="1">OFFSET('[1]TS2010-2022raw DB'!$A$13,$C205-1,0)</f>
        <v>#VALUE!</v>
      </c>
      <c r="G205" t="e">
        <f ca="1">OFFSET('[1]TS2010-2022raw DB'!$H$13,$C205-1,G$9-1)</f>
        <v>#VALUE!</v>
      </c>
      <c r="H205" t="e">
        <f ca="1">OFFSET('[1]TS2010-2022raw DB'!$H$13,$C205-1,H$9-1)</f>
        <v>#VALUE!</v>
      </c>
      <c r="I205" t="e">
        <f ca="1">OFFSET('[1]TS2010-2022raw DB'!$H$13,$C205-1,I$9-1)</f>
        <v>#VALUE!</v>
      </c>
      <c r="J205" t="e">
        <f ca="1">OFFSET('[1]TS2010-2022raw DB'!$H$13,$C205-1,J$9-1)</f>
        <v>#VALUE!</v>
      </c>
      <c r="K205" t="e">
        <f ca="1">OFFSET('[1]TS2010-2022raw DB'!$H$13,$C205-1,K$9-1)</f>
        <v>#VALUE!</v>
      </c>
      <c r="L205" t="e">
        <f ca="1">OFFSET('[1]TS2010-2022raw DB'!$H$13,$C205-1,L$9-1) + OFFSET('[1]TS2010-2022raw DB'!$H$13,$C205-1,L$9-1+1) + OFFSET('[1]TS2010-2022raw DB'!$H$13,$C205-1,L$9-1+2) + OFFSET('[1]TS2010-2022raw DB'!$H$13,$C205-1,L$9-1+3)+ OFFSET('[1]TS2010-2022raw DB'!$H$13,$C205-1,L$9-1+4)</f>
        <v>#VALUE!</v>
      </c>
      <c r="M205" t="e">
        <f ca="1">OFFSET('[1]TS2010-2022raw DB'!$H$13,$C205-1,M$9-1) + OFFSET('[1]TS2010-2022raw DB'!$H$13,$C205-1,M$9-1+1)</f>
        <v>#VALUE!</v>
      </c>
      <c r="N205" t="e">
        <f ca="1">OFFSET('[1]TS2010-2022raw DB'!$H$13,$C205-1,N$9-1) + OFFSET('[1]TS2010-2022raw DB'!$H$13,$C205-1,N$9-1+1)</f>
        <v>#VALUE!</v>
      </c>
      <c r="O205" t="e">
        <f ca="1">OFFSET('[1]TS2010-2022raw DB'!$H$13,$C205-1,O$9-1) + OFFSET('[1]TS2010-2022raw DB'!$H$13,$C205-1,O$9-1+1)</f>
        <v>#VALUE!</v>
      </c>
      <c r="P205" t="e">
        <f ca="1">+OFFSET('[1]TS2010-2022raw DB'!$H$13,$C205-1,P$9-1)+OFFSET('[1]TS2010-2022raw DB'!$H$13,$C205-1,P$9-1+1)+OFFSET('[1]TS2010-2022raw DB'!$H$13,$C205-1,P$9-1+2)</f>
        <v>#VALUE!</v>
      </c>
      <c r="Q205" t="e">
        <f ca="1">OFFSET('[1]TS2010-2022raw DB'!$H$13,$C205-1,Q$9-1)</f>
        <v>#VALUE!</v>
      </c>
      <c r="R205" t="e">
        <f t="shared" ca="1" si="66"/>
        <v>#VALUE!</v>
      </c>
      <c r="S205" t="e">
        <f t="shared" ca="1" si="67"/>
        <v>#VALUE!</v>
      </c>
      <c r="T205" t="e">
        <f t="shared" ca="1" si="68"/>
        <v>#VALUE!</v>
      </c>
      <c r="U205" t="e">
        <f ca="1" xml:space="preserve"> OFFSET('[1]TS2010-2022raw DB'!$H$13,$C205-1,U$9-1+4) + OFFSET('[1]TS2010-2022raw DB'!$H$13,$C205-1,U$9-1+5)+ OFFSET('[1]TS2010-2022raw DB'!$H$13,$C205-1,U$9-1+6) + OFFSET('[1]TS2010-2022raw DB'!$H$13,$C205-1,U$9-1+7)</f>
        <v>#VALUE!</v>
      </c>
    </row>
    <row r="206" spans="1:21" x14ac:dyDescent="0.3">
      <c r="A206">
        <v>39</v>
      </c>
      <c r="B206" t="e">
        <f ca="1">OFFSET('[1]TS2010-2022raw DB'!$B$13,$C206-1,0)</f>
        <v>#VALUE!</v>
      </c>
      <c r="C206" s="4" t="e">
        <f ca="1">IF(OFFSET('[1]TS2010-2022raw DB'!$F$12,C205+1,0),C205+2,C205+1)</f>
        <v>#VALUE!</v>
      </c>
      <c r="D206" s="21">
        <v>41544</v>
      </c>
      <c r="E206" t="e">
        <f ca="1">OFFSET('[1]TS2010-2022raw DB'!$A$13,$C206-1,0)</f>
        <v>#VALUE!</v>
      </c>
      <c r="G206" t="e">
        <f ca="1">OFFSET('[1]TS2010-2022raw DB'!$H$13,$C206-1,G$9-1)</f>
        <v>#VALUE!</v>
      </c>
      <c r="H206" t="e">
        <f ca="1">OFFSET('[1]TS2010-2022raw DB'!$H$13,$C206-1,H$9-1)</f>
        <v>#VALUE!</v>
      </c>
      <c r="I206" t="e">
        <f ca="1">OFFSET('[1]TS2010-2022raw DB'!$H$13,$C206-1,I$9-1)</f>
        <v>#VALUE!</v>
      </c>
      <c r="J206" t="e">
        <f ca="1">OFFSET('[1]TS2010-2022raw DB'!$H$13,$C206-1,J$9-1)</f>
        <v>#VALUE!</v>
      </c>
      <c r="K206" t="e">
        <f ca="1">OFFSET('[1]TS2010-2022raw DB'!$H$13,$C206-1,K$9-1)</f>
        <v>#VALUE!</v>
      </c>
      <c r="L206" t="e">
        <f ca="1">OFFSET('[1]TS2010-2022raw DB'!$H$13,$C206-1,L$9-1) + OFFSET('[1]TS2010-2022raw DB'!$H$13,$C206-1,L$9-1+1) + OFFSET('[1]TS2010-2022raw DB'!$H$13,$C206-1,L$9-1+2) + OFFSET('[1]TS2010-2022raw DB'!$H$13,$C206-1,L$9-1+3)+ OFFSET('[1]TS2010-2022raw DB'!$H$13,$C206-1,L$9-1+4)</f>
        <v>#VALUE!</v>
      </c>
      <c r="M206" t="e">
        <f ca="1">OFFSET('[1]TS2010-2022raw DB'!$H$13,$C206-1,M$9-1) + OFFSET('[1]TS2010-2022raw DB'!$H$13,$C206-1,M$9-1+1)</f>
        <v>#VALUE!</v>
      </c>
      <c r="N206" t="e">
        <f ca="1">OFFSET('[1]TS2010-2022raw DB'!$H$13,$C206-1,N$9-1) + OFFSET('[1]TS2010-2022raw DB'!$H$13,$C206-1,N$9-1+1)</f>
        <v>#VALUE!</v>
      </c>
      <c r="O206" t="e">
        <f ca="1">OFFSET('[1]TS2010-2022raw DB'!$H$13,$C206-1,O$9-1) + OFFSET('[1]TS2010-2022raw DB'!$H$13,$C206-1,O$9-1+1)</f>
        <v>#VALUE!</v>
      </c>
      <c r="P206" t="e">
        <f ca="1">+OFFSET('[1]TS2010-2022raw DB'!$H$13,$C206-1,P$9-1)+OFFSET('[1]TS2010-2022raw DB'!$H$13,$C206-1,P$9-1+1)+OFFSET('[1]TS2010-2022raw DB'!$H$13,$C206-1,P$9-1+2)</f>
        <v>#VALUE!</v>
      </c>
      <c r="Q206" t="e">
        <f ca="1">OFFSET('[1]TS2010-2022raw DB'!$H$13,$C206-1,Q$9-1)</f>
        <v>#VALUE!</v>
      </c>
      <c r="R206" t="e">
        <f t="shared" ca="1" si="66"/>
        <v>#VALUE!</v>
      </c>
      <c r="S206" t="e">
        <f t="shared" ca="1" si="67"/>
        <v>#VALUE!</v>
      </c>
      <c r="T206" t="e">
        <f t="shared" ca="1" si="68"/>
        <v>#VALUE!</v>
      </c>
      <c r="U206" t="e">
        <f ca="1" xml:space="preserve"> OFFSET('[1]TS2010-2022raw DB'!$H$13,$C206-1,U$9-1+4) + OFFSET('[1]TS2010-2022raw DB'!$H$13,$C206-1,U$9-1+5)+ OFFSET('[1]TS2010-2022raw DB'!$H$13,$C206-1,U$9-1+6) + OFFSET('[1]TS2010-2022raw DB'!$H$13,$C206-1,U$9-1+7)</f>
        <v>#VALUE!</v>
      </c>
    </row>
    <row r="207" spans="1:21" x14ac:dyDescent="0.3">
      <c r="A207">
        <v>40</v>
      </c>
      <c r="B207" t="e">
        <f ca="1">OFFSET('[1]TS2010-2022raw DB'!$B$13,$C207-1,0)</f>
        <v>#VALUE!</v>
      </c>
      <c r="C207" s="4" t="e">
        <f ca="1">IF(OFFSET('[1]TS2010-2022raw DB'!$F$12,C206+1,0),C206+2,C206+1)</f>
        <v>#VALUE!</v>
      </c>
      <c r="D207" s="21">
        <v>41551</v>
      </c>
      <c r="E207" t="e">
        <f ca="1">OFFSET('[1]TS2010-2022raw DB'!$A$13,$C207-1,0)</f>
        <v>#VALUE!</v>
      </c>
      <c r="G207" t="e">
        <f ca="1">OFFSET('[1]TS2010-2022raw DB'!$H$13,$C207-1,G$9-1)</f>
        <v>#VALUE!</v>
      </c>
      <c r="H207" t="e">
        <f ca="1">OFFSET('[1]TS2010-2022raw DB'!$H$13,$C207-1,H$9-1)</f>
        <v>#VALUE!</v>
      </c>
      <c r="I207" t="e">
        <f ca="1">OFFSET('[1]TS2010-2022raw DB'!$H$13,$C207-1,I$9-1)</f>
        <v>#VALUE!</v>
      </c>
      <c r="J207" t="e">
        <f ca="1">OFFSET('[1]TS2010-2022raw DB'!$H$13,$C207-1,J$9-1)</f>
        <v>#VALUE!</v>
      </c>
      <c r="K207" t="e">
        <f ca="1">OFFSET('[1]TS2010-2022raw DB'!$H$13,$C207-1,K$9-1)</f>
        <v>#VALUE!</v>
      </c>
      <c r="L207" t="e">
        <f ca="1">OFFSET('[1]TS2010-2022raw DB'!$H$13,$C207-1,L$9-1) + OFFSET('[1]TS2010-2022raw DB'!$H$13,$C207-1,L$9-1+1) + OFFSET('[1]TS2010-2022raw DB'!$H$13,$C207-1,L$9-1+2) + OFFSET('[1]TS2010-2022raw DB'!$H$13,$C207-1,L$9-1+3)+ OFFSET('[1]TS2010-2022raw DB'!$H$13,$C207-1,L$9-1+4)</f>
        <v>#VALUE!</v>
      </c>
      <c r="M207" t="e">
        <f ca="1">OFFSET('[1]TS2010-2022raw DB'!$H$13,$C207-1,M$9-1) + OFFSET('[1]TS2010-2022raw DB'!$H$13,$C207-1,M$9-1+1)</f>
        <v>#VALUE!</v>
      </c>
      <c r="N207" t="e">
        <f ca="1">OFFSET('[1]TS2010-2022raw DB'!$H$13,$C207-1,N$9-1) + OFFSET('[1]TS2010-2022raw DB'!$H$13,$C207-1,N$9-1+1)</f>
        <v>#VALUE!</v>
      </c>
      <c r="O207" t="e">
        <f ca="1">OFFSET('[1]TS2010-2022raw DB'!$H$13,$C207-1,O$9-1) + OFFSET('[1]TS2010-2022raw DB'!$H$13,$C207-1,O$9-1+1)</f>
        <v>#VALUE!</v>
      </c>
      <c r="P207" t="e">
        <f ca="1">+OFFSET('[1]TS2010-2022raw DB'!$H$13,$C207-1,P$9-1)+OFFSET('[1]TS2010-2022raw DB'!$H$13,$C207-1,P$9-1+1)+OFFSET('[1]TS2010-2022raw DB'!$H$13,$C207-1,P$9-1+2)</f>
        <v>#VALUE!</v>
      </c>
      <c r="Q207" t="e">
        <f ca="1">OFFSET('[1]TS2010-2022raw DB'!$H$13,$C207-1,Q$9-1)</f>
        <v>#VALUE!</v>
      </c>
      <c r="R207" t="e">
        <f t="shared" ca="1" si="66"/>
        <v>#VALUE!</v>
      </c>
      <c r="S207" t="e">
        <f t="shared" ca="1" si="67"/>
        <v>#VALUE!</v>
      </c>
      <c r="T207" t="e">
        <f t="shared" ca="1" si="68"/>
        <v>#VALUE!</v>
      </c>
      <c r="U207" t="e">
        <f ca="1" xml:space="preserve"> OFFSET('[1]TS2010-2022raw DB'!$H$13,$C207-1,U$9-1+4) + OFFSET('[1]TS2010-2022raw DB'!$H$13,$C207-1,U$9-1+5)+ OFFSET('[1]TS2010-2022raw DB'!$H$13,$C207-1,U$9-1+6) + OFFSET('[1]TS2010-2022raw DB'!$H$13,$C207-1,U$9-1+7)</f>
        <v>#VALUE!</v>
      </c>
    </row>
    <row r="208" spans="1:21" x14ac:dyDescent="0.3">
      <c r="A208">
        <v>41</v>
      </c>
      <c r="B208" t="e">
        <f ca="1">OFFSET('[1]TS2010-2022raw DB'!$B$13,$C208-1,0)</f>
        <v>#VALUE!</v>
      </c>
      <c r="C208" s="4" t="e">
        <f ca="1">IF(OFFSET('[1]TS2010-2022raw DB'!$F$12,C207+1,0),C207+2,C207+1)</f>
        <v>#VALUE!</v>
      </c>
      <c r="D208" s="21">
        <v>41558</v>
      </c>
      <c r="E208" t="e">
        <f ca="1">OFFSET('[1]TS2010-2022raw DB'!$A$13,$C208-1,0)</f>
        <v>#VALUE!</v>
      </c>
      <c r="G208" t="e">
        <f ca="1">OFFSET('[1]TS2010-2022raw DB'!$H$13,$C208-1,G$9-1)</f>
        <v>#VALUE!</v>
      </c>
      <c r="H208" t="e">
        <f ca="1">OFFSET('[1]TS2010-2022raw DB'!$H$13,$C208-1,H$9-1)</f>
        <v>#VALUE!</v>
      </c>
      <c r="I208" t="e">
        <f ca="1">OFFSET('[1]TS2010-2022raw DB'!$H$13,$C208-1,I$9-1)</f>
        <v>#VALUE!</v>
      </c>
      <c r="J208" t="e">
        <f ca="1">OFFSET('[1]TS2010-2022raw DB'!$H$13,$C208-1,J$9-1)</f>
        <v>#VALUE!</v>
      </c>
      <c r="K208" t="e">
        <f ca="1">OFFSET('[1]TS2010-2022raw DB'!$H$13,$C208-1,K$9-1)</f>
        <v>#VALUE!</v>
      </c>
      <c r="L208" t="e">
        <f ca="1">OFFSET('[1]TS2010-2022raw DB'!$H$13,$C208-1,L$9-1) + OFFSET('[1]TS2010-2022raw DB'!$H$13,$C208-1,L$9-1+1) + OFFSET('[1]TS2010-2022raw DB'!$H$13,$C208-1,L$9-1+2) + OFFSET('[1]TS2010-2022raw DB'!$H$13,$C208-1,L$9-1+3)+ OFFSET('[1]TS2010-2022raw DB'!$H$13,$C208-1,L$9-1+4)</f>
        <v>#VALUE!</v>
      </c>
      <c r="M208" t="e">
        <f ca="1">OFFSET('[1]TS2010-2022raw DB'!$H$13,$C208-1,M$9-1) + OFFSET('[1]TS2010-2022raw DB'!$H$13,$C208-1,M$9-1+1)</f>
        <v>#VALUE!</v>
      </c>
      <c r="N208" t="e">
        <f ca="1">OFFSET('[1]TS2010-2022raw DB'!$H$13,$C208-1,N$9-1) + OFFSET('[1]TS2010-2022raw DB'!$H$13,$C208-1,N$9-1+1)</f>
        <v>#VALUE!</v>
      </c>
      <c r="O208" t="e">
        <f ca="1">OFFSET('[1]TS2010-2022raw DB'!$H$13,$C208-1,O$9-1) + OFFSET('[1]TS2010-2022raw DB'!$H$13,$C208-1,O$9-1+1)</f>
        <v>#VALUE!</v>
      </c>
      <c r="P208" t="e">
        <f ca="1">+OFFSET('[1]TS2010-2022raw DB'!$H$13,$C208-1,P$9-1)+OFFSET('[1]TS2010-2022raw DB'!$H$13,$C208-1,P$9-1+1)+OFFSET('[1]TS2010-2022raw DB'!$H$13,$C208-1,P$9-1+2)</f>
        <v>#VALUE!</v>
      </c>
      <c r="Q208" t="e">
        <f ca="1">OFFSET('[1]TS2010-2022raw DB'!$H$13,$C208-1,Q$9-1)</f>
        <v>#VALUE!</v>
      </c>
      <c r="R208" t="e">
        <f t="shared" ca="1" si="66"/>
        <v>#VALUE!</v>
      </c>
      <c r="S208" t="e">
        <f t="shared" ca="1" si="67"/>
        <v>#VALUE!</v>
      </c>
      <c r="T208" t="e">
        <f t="shared" ca="1" si="68"/>
        <v>#VALUE!</v>
      </c>
      <c r="U208" t="e">
        <f ca="1" xml:space="preserve"> OFFSET('[1]TS2010-2022raw DB'!$H$13,$C208-1,U$9-1+4) + OFFSET('[1]TS2010-2022raw DB'!$H$13,$C208-1,U$9-1+5)+ OFFSET('[1]TS2010-2022raw DB'!$H$13,$C208-1,U$9-1+6) + OFFSET('[1]TS2010-2022raw DB'!$H$13,$C208-1,U$9-1+7)</f>
        <v>#VALUE!</v>
      </c>
    </row>
    <row r="209" spans="1:21" x14ac:dyDescent="0.3">
      <c r="A209">
        <v>42</v>
      </c>
      <c r="B209" t="e">
        <f ca="1">OFFSET('[1]TS2010-2022raw DB'!$B$13,$C209-1,0)</f>
        <v>#VALUE!</v>
      </c>
      <c r="C209" s="4" t="e">
        <f ca="1">IF(OFFSET('[1]TS2010-2022raw DB'!$F$12,C208+1,0),C208+2,C208+1)</f>
        <v>#VALUE!</v>
      </c>
      <c r="D209" s="21">
        <v>41565</v>
      </c>
      <c r="E209" t="e">
        <f ca="1">OFFSET('[1]TS2010-2022raw DB'!$A$13,$C209-1,0)</f>
        <v>#VALUE!</v>
      </c>
      <c r="G209" t="e">
        <f ca="1">OFFSET('[1]TS2010-2022raw DB'!$H$13,$C209-1,G$9-1)</f>
        <v>#VALUE!</v>
      </c>
      <c r="H209" t="e">
        <f ca="1">OFFSET('[1]TS2010-2022raw DB'!$H$13,$C209-1,H$9-1)</f>
        <v>#VALUE!</v>
      </c>
      <c r="I209" t="e">
        <f ca="1">OFFSET('[1]TS2010-2022raw DB'!$H$13,$C209-1,I$9-1)</f>
        <v>#VALUE!</v>
      </c>
      <c r="J209" t="e">
        <f ca="1">OFFSET('[1]TS2010-2022raw DB'!$H$13,$C209-1,J$9-1)</f>
        <v>#VALUE!</v>
      </c>
      <c r="K209" t="e">
        <f ca="1">OFFSET('[1]TS2010-2022raw DB'!$H$13,$C209-1,K$9-1)</f>
        <v>#VALUE!</v>
      </c>
      <c r="L209" t="e">
        <f ca="1">OFFSET('[1]TS2010-2022raw DB'!$H$13,$C209-1,L$9-1) + OFFSET('[1]TS2010-2022raw DB'!$H$13,$C209-1,L$9-1+1) + OFFSET('[1]TS2010-2022raw DB'!$H$13,$C209-1,L$9-1+2) + OFFSET('[1]TS2010-2022raw DB'!$H$13,$C209-1,L$9-1+3)+ OFFSET('[1]TS2010-2022raw DB'!$H$13,$C209-1,L$9-1+4)</f>
        <v>#VALUE!</v>
      </c>
      <c r="M209" t="e">
        <f ca="1">OFFSET('[1]TS2010-2022raw DB'!$H$13,$C209-1,M$9-1) + OFFSET('[1]TS2010-2022raw DB'!$H$13,$C209-1,M$9-1+1)</f>
        <v>#VALUE!</v>
      </c>
      <c r="N209" t="e">
        <f ca="1">OFFSET('[1]TS2010-2022raw DB'!$H$13,$C209-1,N$9-1) + OFFSET('[1]TS2010-2022raw DB'!$H$13,$C209-1,N$9-1+1)</f>
        <v>#VALUE!</v>
      </c>
      <c r="O209" t="e">
        <f ca="1">OFFSET('[1]TS2010-2022raw DB'!$H$13,$C209-1,O$9-1) + OFFSET('[1]TS2010-2022raw DB'!$H$13,$C209-1,O$9-1+1)</f>
        <v>#VALUE!</v>
      </c>
      <c r="P209" t="e">
        <f ca="1">+OFFSET('[1]TS2010-2022raw DB'!$H$13,$C209-1,P$9-1)+OFFSET('[1]TS2010-2022raw DB'!$H$13,$C209-1,P$9-1+1)+OFFSET('[1]TS2010-2022raw DB'!$H$13,$C209-1,P$9-1+2)</f>
        <v>#VALUE!</v>
      </c>
      <c r="Q209" t="e">
        <f ca="1">OFFSET('[1]TS2010-2022raw DB'!$H$13,$C209-1,Q$9-1)</f>
        <v>#VALUE!</v>
      </c>
      <c r="R209" t="e">
        <f t="shared" ca="1" si="66"/>
        <v>#VALUE!</v>
      </c>
      <c r="S209" t="e">
        <f t="shared" ca="1" si="67"/>
        <v>#VALUE!</v>
      </c>
      <c r="T209" t="e">
        <f t="shared" ca="1" si="68"/>
        <v>#VALUE!</v>
      </c>
      <c r="U209" t="e">
        <f ca="1" xml:space="preserve"> OFFSET('[1]TS2010-2022raw DB'!$H$13,$C209-1,U$9-1+4) + OFFSET('[1]TS2010-2022raw DB'!$H$13,$C209-1,U$9-1+5)+ OFFSET('[1]TS2010-2022raw DB'!$H$13,$C209-1,U$9-1+6) + OFFSET('[1]TS2010-2022raw DB'!$H$13,$C209-1,U$9-1+7)</f>
        <v>#VALUE!</v>
      </c>
    </row>
    <row r="210" spans="1:21" x14ac:dyDescent="0.3">
      <c r="A210">
        <v>43</v>
      </c>
      <c r="B210" t="e">
        <f ca="1">OFFSET('[1]TS2010-2022raw DB'!$B$13,$C210-1,0)</f>
        <v>#VALUE!</v>
      </c>
      <c r="C210" s="4" t="e">
        <f ca="1">IF(OFFSET('[1]TS2010-2022raw DB'!$F$12,C209+1,0),C209+2,C209+1)</f>
        <v>#VALUE!</v>
      </c>
      <c r="D210" s="21">
        <v>41572</v>
      </c>
      <c r="E210" t="e">
        <f ca="1">OFFSET('[1]TS2010-2022raw DB'!$A$13,$C210-1,0)</f>
        <v>#VALUE!</v>
      </c>
      <c r="G210" t="e">
        <f ca="1">OFFSET('[1]TS2010-2022raw DB'!$H$13,$C210-1,G$9-1)</f>
        <v>#VALUE!</v>
      </c>
      <c r="H210" t="e">
        <f ca="1">OFFSET('[1]TS2010-2022raw DB'!$H$13,$C210-1,H$9-1)</f>
        <v>#VALUE!</v>
      </c>
      <c r="I210" t="e">
        <f ca="1">OFFSET('[1]TS2010-2022raw DB'!$H$13,$C210-1,I$9-1)</f>
        <v>#VALUE!</v>
      </c>
      <c r="J210" t="e">
        <f ca="1">OFFSET('[1]TS2010-2022raw DB'!$H$13,$C210-1,J$9-1)</f>
        <v>#VALUE!</v>
      </c>
      <c r="K210" t="e">
        <f ca="1">OFFSET('[1]TS2010-2022raw DB'!$H$13,$C210-1,K$9-1)</f>
        <v>#VALUE!</v>
      </c>
      <c r="L210" t="e">
        <f ca="1">OFFSET('[1]TS2010-2022raw DB'!$H$13,$C210-1,L$9-1) + OFFSET('[1]TS2010-2022raw DB'!$H$13,$C210-1,L$9-1+1) + OFFSET('[1]TS2010-2022raw DB'!$H$13,$C210-1,L$9-1+2) + OFFSET('[1]TS2010-2022raw DB'!$H$13,$C210-1,L$9-1+3)+ OFFSET('[1]TS2010-2022raw DB'!$H$13,$C210-1,L$9-1+4)</f>
        <v>#VALUE!</v>
      </c>
      <c r="M210" t="e">
        <f ca="1">OFFSET('[1]TS2010-2022raw DB'!$H$13,$C210-1,M$9-1) + OFFSET('[1]TS2010-2022raw DB'!$H$13,$C210-1,M$9-1+1)</f>
        <v>#VALUE!</v>
      </c>
      <c r="N210" t="e">
        <f ca="1">OFFSET('[1]TS2010-2022raw DB'!$H$13,$C210-1,N$9-1) + OFFSET('[1]TS2010-2022raw DB'!$H$13,$C210-1,N$9-1+1)</f>
        <v>#VALUE!</v>
      </c>
      <c r="O210" t="e">
        <f ca="1">OFFSET('[1]TS2010-2022raw DB'!$H$13,$C210-1,O$9-1) + OFFSET('[1]TS2010-2022raw DB'!$H$13,$C210-1,O$9-1+1)</f>
        <v>#VALUE!</v>
      </c>
      <c r="P210" t="e">
        <f ca="1">+OFFSET('[1]TS2010-2022raw DB'!$H$13,$C210-1,P$9-1)+OFFSET('[1]TS2010-2022raw DB'!$H$13,$C210-1,P$9-1+1)+OFFSET('[1]TS2010-2022raw DB'!$H$13,$C210-1,P$9-1+2)</f>
        <v>#VALUE!</v>
      </c>
      <c r="Q210" t="e">
        <f ca="1">OFFSET('[1]TS2010-2022raw DB'!$H$13,$C210-1,Q$9-1)</f>
        <v>#VALUE!</v>
      </c>
      <c r="R210" t="e">
        <f t="shared" ca="1" si="66"/>
        <v>#VALUE!</v>
      </c>
      <c r="S210" t="e">
        <f t="shared" ca="1" si="67"/>
        <v>#VALUE!</v>
      </c>
      <c r="T210" t="e">
        <f t="shared" ca="1" si="68"/>
        <v>#VALUE!</v>
      </c>
      <c r="U210" t="e">
        <f ca="1" xml:space="preserve"> OFFSET('[1]TS2010-2022raw DB'!$H$13,$C210-1,U$9-1+4) + OFFSET('[1]TS2010-2022raw DB'!$H$13,$C210-1,U$9-1+5)+ OFFSET('[1]TS2010-2022raw DB'!$H$13,$C210-1,U$9-1+6) + OFFSET('[1]TS2010-2022raw DB'!$H$13,$C210-1,U$9-1+7)</f>
        <v>#VALUE!</v>
      </c>
    </row>
    <row r="211" spans="1:21" x14ac:dyDescent="0.3">
      <c r="A211">
        <v>44</v>
      </c>
      <c r="B211" t="e">
        <f ca="1">OFFSET('[1]TS2010-2022raw DB'!$B$13,$C211-1,0)</f>
        <v>#VALUE!</v>
      </c>
      <c r="C211" s="4" t="e">
        <f ca="1">IF(OFFSET('[1]TS2010-2022raw DB'!$F$12,C210+1,0),C210+2,C210+1)</f>
        <v>#VALUE!</v>
      </c>
      <c r="D211" s="21">
        <v>41579</v>
      </c>
      <c r="E211" t="e">
        <f ca="1">OFFSET('[1]TS2010-2022raw DB'!$A$13,$C211-1,0)</f>
        <v>#VALUE!</v>
      </c>
      <c r="G211" t="e">
        <f ca="1">OFFSET('[1]TS2010-2022raw DB'!$H$13,$C211-1,G$9-1)</f>
        <v>#VALUE!</v>
      </c>
      <c r="H211" t="e">
        <f ca="1">OFFSET('[1]TS2010-2022raw DB'!$H$13,$C211-1,H$9-1)</f>
        <v>#VALUE!</v>
      </c>
      <c r="I211" t="e">
        <f ca="1">OFFSET('[1]TS2010-2022raw DB'!$H$13,$C211-1,I$9-1)</f>
        <v>#VALUE!</v>
      </c>
      <c r="J211" t="e">
        <f ca="1">OFFSET('[1]TS2010-2022raw DB'!$H$13,$C211-1,J$9-1)</f>
        <v>#VALUE!</v>
      </c>
      <c r="K211" t="e">
        <f ca="1">OFFSET('[1]TS2010-2022raw DB'!$H$13,$C211-1,K$9-1)</f>
        <v>#VALUE!</v>
      </c>
      <c r="L211" t="e">
        <f ca="1">OFFSET('[1]TS2010-2022raw DB'!$H$13,$C211-1,L$9-1) + OFFSET('[1]TS2010-2022raw DB'!$H$13,$C211-1,L$9-1+1) + OFFSET('[1]TS2010-2022raw DB'!$H$13,$C211-1,L$9-1+2) + OFFSET('[1]TS2010-2022raw DB'!$H$13,$C211-1,L$9-1+3)+ OFFSET('[1]TS2010-2022raw DB'!$H$13,$C211-1,L$9-1+4)</f>
        <v>#VALUE!</v>
      </c>
      <c r="M211" t="e">
        <f ca="1">OFFSET('[1]TS2010-2022raw DB'!$H$13,$C211-1,M$9-1) + OFFSET('[1]TS2010-2022raw DB'!$H$13,$C211-1,M$9-1+1)</f>
        <v>#VALUE!</v>
      </c>
      <c r="N211" t="e">
        <f ca="1">OFFSET('[1]TS2010-2022raw DB'!$H$13,$C211-1,N$9-1) + OFFSET('[1]TS2010-2022raw DB'!$H$13,$C211-1,N$9-1+1)</f>
        <v>#VALUE!</v>
      </c>
      <c r="O211" t="e">
        <f ca="1">OFFSET('[1]TS2010-2022raw DB'!$H$13,$C211-1,O$9-1) + OFFSET('[1]TS2010-2022raw DB'!$H$13,$C211-1,O$9-1+1)</f>
        <v>#VALUE!</v>
      </c>
      <c r="P211" t="e">
        <f ca="1">+OFFSET('[1]TS2010-2022raw DB'!$H$13,$C211-1,P$9-1)+OFFSET('[1]TS2010-2022raw DB'!$H$13,$C211-1,P$9-1+1)+OFFSET('[1]TS2010-2022raw DB'!$H$13,$C211-1,P$9-1+2)</f>
        <v>#VALUE!</v>
      </c>
      <c r="Q211" t="e">
        <f ca="1">OFFSET('[1]TS2010-2022raw DB'!$H$13,$C211-1,Q$9-1)</f>
        <v>#VALUE!</v>
      </c>
      <c r="R211" t="e">
        <f t="shared" ca="1" si="66"/>
        <v>#VALUE!</v>
      </c>
      <c r="S211" t="e">
        <f t="shared" ca="1" si="67"/>
        <v>#VALUE!</v>
      </c>
      <c r="T211" t="e">
        <f t="shared" ca="1" si="68"/>
        <v>#VALUE!</v>
      </c>
      <c r="U211" t="e">
        <f ca="1" xml:space="preserve"> OFFSET('[1]TS2010-2022raw DB'!$H$13,$C211-1,U$9-1+4) + OFFSET('[1]TS2010-2022raw DB'!$H$13,$C211-1,U$9-1+5)+ OFFSET('[1]TS2010-2022raw DB'!$H$13,$C211-1,U$9-1+6) + OFFSET('[1]TS2010-2022raw DB'!$H$13,$C211-1,U$9-1+7)</f>
        <v>#VALUE!</v>
      </c>
    </row>
    <row r="212" spans="1:21" x14ac:dyDescent="0.3">
      <c r="A212">
        <v>45</v>
      </c>
      <c r="B212" t="e">
        <f ca="1">OFFSET('[1]TS2010-2022raw DB'!$B$13,$C212-1,0)</f>
        <v>#VALUE!</v>
      </c>
      <c r="C212" s="4" t="e">
        <f ca="1">IF(OFFSET('[1]TS2010-2022raw DB'!$F$12,C211+1,0),C211+2,C211+1)</f>
        <v>#VALUE!</v>
      </c>
      <c r="D212" s="21">
        <v>41586</v>
      </c>
      <c r="E212" t="e">
        <f ca="1">OFFSET('[1]TS2010-2022raw DB'!$A$13,$C212-1,0)</f>
        <v>#VALUE!</v>
      </c>
      <c r="G212" t="e">
        <f ca="1">OFFSET('[1]TS2010-2022raw DB'!$H$13,$C212-1,G$9-1)</f>
        <v>#VALUE!</v>
      </c>
      <c r="H212" t="e">
        <f ca="1">OFFSET('[1]TS2010-2022raw DB'!$H$13,$C212-1,H$9-1)</f>
        <v>#VALUE!</v>
      </c>
      <c r="I212" t="e">
        <f ca="1">OFFSET('[1]TS2010-2022raw DB'!$H$13,$C212-1,I$9-1)</f>
        <v>#VALUE!</v>
      </c>
      <c r="J212" t="e">
        <f ca="1">OFFSET('[1]TS2010-2022raw DB'!$H$13,$C212-1,J$9-1)</f>
        <v>#VALUE!</v>
      </c>
      <c r="K212" t="e">
        <f ca="1">OFFSET('[1]TS2010-2022raw DB'!$H$13,$C212-1,K$9-1)</f>
        <v>#VALUE!</v>
      </c>
      <c r="L212" t="e">
        <f ca="1">OFFSET('[1]TS2010-2022raw DB'!$H$13,$C212-1,L$9-1) + OFFSET('[1]TS2010-2022raw DB'!$H$13,$C212-1,L$9-1+1) + OFFSET('[1]TS2010-2022raw DB'!$H$13,$C212-1,L$9-1+2) + OFFSET('[1]TS2010-2022raw DB'!$H$13,$C212-1,L$9-1+3)+ OFFSET('[1]TS2010-2022raw DB'!$H$13,$C212-1,L$9-1+4)</f>
        <v>#VALUE!</v>
      </c>
      <c r="M212" t="e">
        <f ca="1">OFFSET('[1]TS2010-2022raw DB'!$H$13,$C212-1,M$9-1) + OFFSET('[1]TS2010-2022raw DB'!$H$13,$C212-1,M$9-1+1)</f>
        <v>#VALUE!</v>
      </c>
      <c r="N212" t="e">
        <f ca="1">OFFSET('[1]TS2010-2022raw DB'!$H$13,$C212-1,N$9-1) + OFFSET('[1]TS2010-2022raw DB'!$H$13,$C212-1,N$9-1+1)</f>
        <v>#VALUE!</v>
      </c>
      <c r="O212" t="e">
        <f ca="1">OFFSET('[1]TS2010-2022raw DB'!$H$13,$C212-1,O$9-1) + OFFSET('[1]TS2010-2022raw DB'!$H$13,$C212-1,O$9-1+1)</f>
        <v>#VALUE!</v>
      </c>
      <c r="P212" t="e">
        <f ca="1">+OFFSET('[1]TS2010-2022raw DB'!$H$13,$C212-1,P$9-1)+OFFSET('[1]TS2010-2022raw DB'!$H$13,$C212-1,P$9-1+1)+OFFSET('[1]TS2010-2022raw DB'!$H$13,$C212-1,P$9-1+2)</f>
        <v>#VALUE!</v>
      </c>
      <c r="Q212" t="e">
        <f ca="1">OFFSET('[1]TS2010-2022raw DB'!$H$13,$C212-1,Q$9-1)</f>
        <v>#VALUE!</v>
      </c>
      <c r="R212" t="e">
        <f t="shared" ca="1" si="66"/>
        <v>#VALUE!</v>
      </c>
      <c r="S212" t="e">
        <f t="shared" ca="1" si="67"/>
        <v>#VALUE!</v>
      </c>
      <c r="T212" t="e">
        <f t="shared" ca="1" si="68"/>
        <v>#VALUE!</v>
      </c>
      <c r="U212" t="e">
        <f ca="1" xml:space="preserve"> OFFSET('[1]TS2010-2022raw DB'!$H$13,$C212-1,U$9-1+4) + OFFSET('[1]TS2010-2022raw DB'!$H$13,$C212-1,U$9-1+5)+ OFFSET('[1]TS2010-2022raw DB'!$H$13,$C212-1,U$9-1+6) + OFFSET('[1]TS2010-2022raw DB'!$H$13,$C212-1,U$9-1+7)</f>
        <v>#VALUE!</v>
      </c>
    </row>
    <row r="213" spans="1:21" x14ac:dyDescent="0.3">
      <c r="A213">
        <v>46</v>
      </c>
      <c r="B213" t="e">
        <f ca="1">OFFSET('[1]TS2010-2022raw DB'!$B$13,$C213-1,0)</f>
        <v>#VALUE!</v>
      </c>
      <c r="C213" s="4" t="e">
        <f ca="1">IF(OFFSET('[1]TS2010-2022raw DB'!$F$12,C212+1,0),C212+2,C212+1)</f>
        <v>#VALUE!</v>
      </c>
      <c r="D213" s="21">
        <v>41593</v>
      </c>
      <c r="E213" t="e">
        <f ca="1">OFFSET('[1]TS2010-2022raw DB'!$A$13,$C213-1,0)</f>
        <v>#VALUE!</v>
      </c>
      <c r="G213" t="e">
        <f ca="1">OFFSET('[1]TS2010-2022raw DB'!$H$13,$C213-1,G$9-1)</f>
        <v>#VALUE!</v>
      </c>
      <c r="H213" t="e">
        <f ca="1">OFFSET('[1]TS2010-2022raw DB'!$H$13,$C213-1,H$9-1)</f>
        <v>#VALUE!</v>
      </c>
      <c r="I213" t="e">
        <f ca="1">OFFSET('[1]TS2010-2022raw DB'!$H$13,$C213-1,I$9-1)</f>
        <v>#VALUE!</v>
      </c>
      <c r="J213" t="e">
        <f ca="1">OFFSET('[1]TS2010-2022raw DB'!$H$13,$C213-1,J$9-1)</f>
        <v>#VALUE!</v>
      </c>
      <c r="K213" t="e">
        <f ca="1">OFFSET('[1]TS2010-2022raw DB'!$H$13,$C213-1,K$9-1)</f>
        <v>#VALUE!</v>
      </c>
      <c r="L213" t="e">
        <f ca="1">OFFSET('[1]TS2010-2022raw DB'!$H$13,$C213-1,L$9-1) + OFFSET('[1]TS2010-2022raw DB'!$H$13,$C213-1,L$9-1+1) + OFFSET('[1]TS2010-2022raw DB'!$H$13,$C213-1,L$9-1+2) + OFFSET('[1]TS2010-2022raw DB'!$H$13,$C213-1,L$9-1+3)+ OFFSET('[1]TS2010-2022raw DB'!$H$13,$C213-1,L$9-1+4)</f>
        <v>#VALUE!</v>
      </c>
      <c r="M213" t="e">
        <f ca="1">OFFSET('[1]TS2010-2022raw DB'!$H$13,$C213-1,M$9-1) + OFFSET('[1]TS2010-2022raw DB'!$H$13,$C213-1,M$9-1+1)</f>
        <v>#VALUE!</v>
      </c>
      <c r="N213" t="e">
        <f ca="1">OFFSET('[1]TS2010-2022raw DB'!$H$13,$C213-1,N$9-1) + OFFSET('[1]TS2010-2022raw DB'!$H$13,$C213-1,N$9-1+1)</f>
        <v>#VALUE!</v>
      </c>
      <c r="O213" t="e">
        <f ca="1">OFFSET('[1]TS2010-2022raw DB'!$H$13,$C213-1,O$9-1) + OFFSET('[1]TS2010-2022raw DB'!$H$13,$C213-1,O$9-1+1)</f>
        <v>#VALUE!</v>
      </c>
      <c r="P213" t="e">
        <f ca="1">+OFFSET('[1]TS2010-2022raw DB'!$H$13,$C213-1,P$9-1)+OFFSET('[1]TS2010-2022raw DB'!$H$13,$C213-1,P$9-1+1)+OFFSET('[1]TS2010-2022raw DB'!$H$13,$C213-1,P$9-1+2)</f>
        <v>#VALUE!</v>
      </c>
      <c r="Q213" t="e">
        <f ca="1">OFFSET('[1]TS2010-2022raw DB'!$H$13,$C213-1,Q$9-1)</f>
        <v>#VALUE!</v>
      </c>
      <c r="R213" t="e">
        <f t="shared" ca="1" si="66"/>
        <v>#VALUE!</v>
      </c>
      <c r="S213" t="e">
        <f t="shared" ca="1" si="67"/>
        <v>#VALUE!</v>
      </c>
      <c r="T213" t="e">
        <f t="shared" ca="1" si="68"/>
        <v>#VALUE!</v>
      </c>
      <c r="U213" t="e">
        <f ca="1" xml:space="preserve"> OFFSET('[1]TS2010-2022raw DB'!$H$13,$C213-1,U$9-1+4) + OFFSET('[1]TS2010-2022raw DB'!$H$13,$C213-1,U$9-1+5)+ OFFSET('[1]TS2010-2022raw DB'!$H$13,$C213-1,U$9-1+6) + OFFSET('[1]TS2010-2022raw DB'!$H$13,$C213-1,U$9-1+7)</f>
        <v>#VALUE!</v>
      </c>
    </row>
    <row r="214" spans="1:21" x14ac:dyDescent="0.3">
      <c r="A214">
        <v>47</v>
      </c>
      <c r="B214" t="e">
        <f ca="1">OFFSET('[1]TS2010-2022raw DB'!$B$13,$C214-1,0)</f>
        <v>#VALUE!</v>
      </c>
      <c r="C214" s="4" t="e">
        <f ca="1">IF(OFFSET('[1]TS2010-2022raw DB'!$F$12,C213+1,0),C213+2,C213+1)</f>
        <v>#VALUE!</v>
      </c>
      <c r="D214" s="21">
        <v>41600</v>
      </c>
      <c r="E214" t="e">
        <f ca="1">OFFSET('[1]TS2010-2022raw DB'!$A$13,$C214-1,0)</f>
        <v>#VALUE!</v>
      </c>
      <c r="G214" t="e">
        <f ca="1">OFFSET('[1]TS2010-2022raw DB'!$H$13,$C214-1,G$9-1)</f>
        <v>#VALUE!</v>
      </c>
      <c r="H214" t="e">
        <f ca="1">OFFSET('[1]TS2010-2022raw DB'!$H$13,$C214-1,H$9-1)</f>
        <v>#VALUE!</v>
      </c>
      <c r="I214" t="e">
        <f ca="1">OFFSET('[1]TS2010-2022raw DB'!$H$13,$C214-1,I$9-1)</f>
        <v>#VALUE!</v>
      </c>
      <c r="J214" t="e">
        <f ca="1">OFFSET('[1]TS2010-2022raw DB'!$H$13,$C214-1,J$9-1)</f>
        <v>#VALUE!</v>
      </c>
      <c r="K214" t="e">
        <f ca="1">OFFSET('[1]TS2010-2022raw DB'!$H$13,$C214-1,K$9-1)</f>
        <v>#VALUE!</v>
      </c>
      <c r="L214" t="e">
        <f ca="1">OFFSET('[1]TS2010-2022raw DB'!$H$13,$C214-1,L$9-1) + OFFSET('[1]TS2010-2022raw DB'!$H$13,$C214-1,L$9-1+1) + OFFSET('[1]TS2010-2022raw DB'!$H$13,$C214-1,L$9-1+2) + OFFSET('[1]TS2010-2022raw DB'!$H$13,$C214-1,L$9-1+3)+ OFFSET('[1]TS2010-2022raw DB'!$H$13,$C214-1,L$9-1+4)</f>
        <v>#VALUE!</v>
      </c>
      <c r="M214" t="e">
        <f ca="1">OFFSET('[1]TS2010-2022raw DB'!$H$13,$C214-1,M$9-1) + OFFSET('[1]TS2010-2022raw DB'!$H$13,$C214-1,M$9-1+1)</f>
        <v>#VALUE!</v>
      </c>
      <c r="N214" t="e">
        <f ca="1">OFFSET('[1]TS2010-2022raw DB'!$H$13,$C214-1,N$9-1) + OFFSET('[1]TS2010-2022raw DB'!$H$13,$C214-1,N$9-1+1)</f>
        <v>#VALUE!</v>
      </c>
      <c r="O214" t="e">
        <f ca="1">OFFSET('[1]TS2010-2022raw DB'!$H$13,$C214-1,O$9-1) + OFFSET('[1]TS2010-2022raw DB'!$H$13,$C214-1,O$9-1+1)</f>
        <v>#VALUE!</v>
      </c>
      <c r="P214" t="e">
        <f ca="1">+OFFSET('[1]TS2010-2022raw DB'!$H$13,$C214-1,P$9-1)+OFFSET('[1]TS2010-2022raw DB'!$H$13,$C214-1,P$9-1+1)+OFFSET('[1]TS2010-2022raw DB'!$H$13,$C214-1,P$9-1+2)</f>
        <v>#VALUE!</v>
      </c>
      <c r="Q214" t="e">
        <f ca="1">OFFSET('[1]TS2010-2022raw DB'!$H$13,$C214-1,Q$9-1)</f>
        <v>#VALUE!</v>
      </c>
      <c r="R214" t="e">
        <f t="shared" ca="1" si="66"/>
        <v>#VALUE!</v>
      </c>
      <c r="S214" t="e">
        <f t="shared" ca="1" si="67"/>
        <v>#VALUE!</v>
      </c>
      <c r="T214" t="e">
        <f t="shared" ca="1" si="68"/>
        <v>#VALUE!</v>
      </c>
      <c r="U214" t="e">
        <f ca="1" xml:space="preserve"> OFFSET('[1]TS2010-2022raw DB'!$H$13,$C214-1,U$9-1+4) + OFFSET('[1]TS2010-2022raw DB'!$H$13,$C214-1,U$9-1+5)+ OFFSET('[1]TS2010-2022raw DB'!$H$13,$C214-1,U$9-1+6) + OFFSET('[1]TS2010-2022raw DB'!$H$13,$C214-1,U$9-1+7)</f>
        <v>#VALUE!</v>
      </c>
    </row>
    <row r="215" spans="1:21" x14ac:dyDescent="0.3">
      <c r="A215">
        <v>48</v>
      </c>
      <c r="B215" t="e">
        <f ca="1">OFFSET('[1]TS2010-2022raw DB'!$B$13,$C215-1,0)</f>
        <v>#VALUE!</v>
      </c>
      <c r="C215" s="4" t="e">
        <f ca="1">IF(OFFSET('[1]TS2010-2022raw DB'!$F$12,C214+1,0),C214+2,C214+1)</f>
        <v>#VALUE!</v>
      </c>
      <c r="D215" s="21">
        <v>41607</v>
      </c>
      <c r="E215" t="e">
        <f ca="1">OFFSET('[1]TS2010-2022raw DB'!$A$13,$C215-1,0)</f>
        <v>#VALUE!</v>
      </c>
      <c r="G215" t="e">
        <f ca="1">OFFSET('[1]TS2010-2022raw DB'!$H$13,$C215-1,G$9-1)</f>
        <v>#VALUE!</v>
      </c>
      <c r="H215" t="e">
        <f ca="1">OFFSET('[1]TS2010-2022raw DB'!$H$13,$C215-1,H$9-1)</f>
        <v>#VALUE!</v>
      </c>
      <c r="I215" t="e">
        <f ca="1">OFFSET('[1]TS2010-2022raw DB'!$H$13,$C215-1,I$9-1)</f>
        <v>#VALUE!</v>
      </c>
      <c r="J215" t="e">
        <f ca="1">OFFSET('[1]TS2010-2022raw DB'!$H$13,$C215-1,J$9-1)</f>
        <v>#VALUE!</v>
      </c>
      <c r="K215" t="e">
        <f ca="1">OFFSET('[1]TS2010-2022raw DB'!$H$13,$C215-1,K$9-1)</f>
        <v>#VALUE!</v>
      </c>
      <c r="L215" t="e">
        <f ca="1">OFFSET('[1]TS2010-2022raw DB'!$H$13,$C215-1,L$9-1) + OFFSET('[1]TS2010-2022raw DB'!$H$13,$C215-1,L$9-1+1) + OFFSET('[1]TS2010-2022raw DB'!$H$13,$C215-1,L$9-1+2) + OFFSET('[1]TS2010-2022raw DB'!$H$13,$C215-1,L$9-1+3)+ OFFSET('[1]TS2010-2022raw DB'!$H$13,$C215-1,L$9-1+4)</f>
        <v>#VALUE!</v>
      </c>
      <c r="M215" t="e">
        <f ca="1">OFFSET('[1]TS2010-2022raw DB'!$H$13,$C215-1,M$9-1) + OFFSET('[1]TS2010-2022raw DB'!$H$13,$C215-1,M$9-1+1)</f>
        <v>#VALUE!</v>
      </c>
      <c r="N215" t="e">
        <f ca="1">OFFSET('[1]TS2010-2022raw DB'!$H$13,$C215-1,N$9-1) + OFFSET('[1]TS2010-2022raw DB'!$H$13,$C215-1,N$9-1+1)</f>
        <v>#VALUE!</v>
      </c>
      <c r="O215" t="e">
        <f ca="1">OFFSET('[1]TS2010-2022raw DB'!$H$13,$C215-1,O$9-1) + OFFSET('[1]TS2010-2022raw DB'!$H$13,$C215-1,O$9-1+1)</f>
        <v>#VALUE!</v>
      </c>
      <c r="P215" t="e">
        <f ca="1">+OFFSET('[1]TS2010-2022raw DB'!$H$13,$C215-1,P$9-1)+OFFSET('[1]TS2010-2022raw DB'!$H$13,$C215-1,P$9-1+1)+OFFSET('[1]TS2010-2022raw DB'!$H$13,$C215-1,P$9-1+2)</f>
        <v>#VALUE!</v>
      </c>
      <c r="Q215" t="e">
        <f ca="1">OFFSET('[1]TS2010-2022raw DB'!$H$13,$C215-1,Q$9-1)</f>
        <v>#VALUE!</v>
      </c>
      <c r="R215" t="e">
        <f t="shared" ca="1" si="66"/>
        <v>#VALUE!</v>
      </c>
      <c r="S215" t="e">
        <f t="shared" ca="1" si="67"/>
        <v>#VALUE!</v>
      </c>
      <c r="T215" t="e">
        <f t="shared" ca="1" si="68"/>
        <v>#VALUE!</v>
      </c>
      <c r="U215" t="e">
        <f ca="1" xml:space="preserve"> OFFSET('[1]TS2010-2022raw DB'!$H$13,$C215-1,U$9-1+4) + OFFSET('[1]TS2010-2022raw DB'!$H$13,$C215-1,U$9-1+5)+ OFFSET('[1]TS2010-2022raw DB'!$H$13,$C215-1,U$9-1+6) + OFFSET('[1]TS2010-2022raw DB'!$H$13,$C215-1,U$9-1+7)</f>
        <v>#VALUE!</v>
      </c>
    </row>
    <row r="216" spans="1:21" x14ac:dyDescent="0.3">
      <c r="A216">
        <v>49</v>
      </c>
      <c r="B216" t="e">
        <f ca="1">OFFSET('[1]TS2010-2022raw DB'!$B$13,$C216-1,0)</f>
        <v>#VALUE!</v>
      </c>
      <c r="C216" s="4" t="e">
        <f ca="1">IF(OFFSET('[1]TS2010-2022raw DB'!$F$12,C215+1,0),C215+2,C215+1)</f>
        <v>#VALUE!</v>
      </c>
      <c r="D216" s="21">
        <v>41614</v>
      </c>
      <c r="E216" t="e">
        <f ca="1">OFFSET('[1]TS2010-2022raw DB'!$A$13,$C216-1,0)</f>
        <v>#VALUE!</v>
      </c>
      <c r="G216" t="e">
        <f ca="1">OFFSET('[1]TS2010-2022raw DB'!$H$13,$C216-1,G$9-1)</f>
        <v>#VALUE!</v>
      </c>
      <c r="H216" t="e">
        <f ca="1">OFFSET('[1]TS2010-2022raw DB'!$H$13,$C216-1,H$9-1)</f>
        <v>#VALUE!</v>
      </c>
      <c r="I216" t="e">
        <f ca="1">OFFSET('[1]TS2010-2022raw DB'!$H$13,$C216-1,I$9-1)</f>
        <v>#VALUE!</v>
      </c>
      <c r="J216" t="e">
        <f ca="1">OFFSET('[1]TS2010-2022raw DB'!$H$13,$C216-1,J$9-1)</f>
        <v>#VALUE!</v>
      </c>
      <c r="K216" t="e">
        <f ca="1">OFFSET('[1]TS2010-2022raw DB'!$H$13,$C216-1,K$9-1)</f>
        <v>#VALUE!</v>
      </c>
      <c r="L216" t="e">
        <f ca="1">OFFSET('[1]TS2010-2022raw DB'!$H$13,$C216-1,L$9-1) + OFFSET('[1]TS2010-2022raw DB'!$H$13,$C216-1,L$9-1+1) + OFFSET('[1]TS2010-2022raw DB'!$H$13,$C216-1,L$9-1+2) + OFFSET('[1]TS2010-2022raw DB'!$H$13,$C216-1,L$9-1+3)+ OFFSET('[1]TS2010-2022raw DB'!$H$13,$C216-1,L$9-1+4)</f>
        <v>#VALUE!</v>
      </c>
      <c r="M216" t="e">
        <f ca="1">OFFSET('[1]TS2010-2022raw DB'!$H$13,$C216-1,M$9-1) + OFFSET('[1]TS2010-2022raw DB'!$H$13,$C216-1,M$9-1+1)</f>
        <v>#VALUE!</v>
      </c>
      <c r="N216" t="e">
        <f ca="1">OFFSET('[1]TS2010-2022raw DB'!$H$13,$C216-1,N$9-1) + OFFSET('[1]TS2010-2022raw DB'!$H$13,$C216-1,N$9-1+1)</f>
        <v>#VALUE!</v>
      </c>
      <c r="O216" t="e">
        <f ca="1">OFFSET('[1]TS2010-2022raw DB'!$H$13,$C216-1,O$9-1) + OFFSET('[1]TS2010-2022raw DB'!$H$13,$C216-1,O$9-1+1)</f>
        <v>#VALUE!</v>
      </c>
      <c r="P216" t="e">
        <f ca="1">+OFFSET('[1]TS2010-2022raw DB'!$H$13,$C216-1,P$9-1)+OFFSET('[1]TS2010-2022raw DB'!$H$13,$C216-1,P$9-1+1)+OFFSET('[1]TS2010-2022raw DB'!$H$13,$C216-1,P$9-1+2)</f>
        <v>#VALUE!</v>
      </c>
      <c r="Q216" t="e">
        <f ca="1">OFFSET('[1]TS2010-2022raw DB'!$H$13,$C216-1,Q$9-1)</f>
        <v>#VALUE!</v>
      </c>
      <c r="R216" t="e">
        <f t="shared" ca="1" si="66"/>
        <v>#VALUE!</v>
      </c>
      <c r="S216" t="e">
        <f t="shared" ca="1" si="67"/>
        <v>#VALUE!</v>
      </c>
      <c r="T216" t="e">
        <f t="shared" ca="1" si="68"/>
        <v>#VALUE!</v>
      </c>
      <c r="U216" t="e">
        <f ca="1" xml:space="preserve"> OFFSET('[1]TS2010-2022raw DB'!$H$13,$C216-1,U$9-1+4) + OFFSET('[1]TS2010-2022raw DB'!$H$13,$C216-1,U$9-1+5)+ OFFSET('[1]TS2010-2022raw DB'!$H$13,$C216-1,U$9-1+6) + OFFSET('[1]TS2010-2022raw DB'!$H$13,$C216-1,U$9-1+7)</f>
        <v>#VALUE!</v>
      </c>
    </row>
    <row r="217" spans="1:21" x14ac:dyDescent="0.3">
      <c r="A217">
        <v>50</v>
      </c>
      <c r="B217" t="e">
        <f ca="1">OFFSET('[1]TS2010-2022raw DB'!$B$13,$C217-1,0)</f>
        <v>#VALUE!</v>
      </c>
      <c r="C217" s="4" t="e">
        <f ca="1">IF(OFFSET('[1]TS2010-2022raw DB'!$F$12,C216+1,0),C216+2,C216+1)</f>
        <v>#VALUE!</v>
      </c>
      <c r="D217" s="21">
        <v>41621</v>
      </c>
      <c r="E217" t="e">
        <f ca="1">OFFSET('[1]TS2010-2022raw DB'!$A$13,$C217-1,0)</f>
        <v>#VALUE!</v>
      </c>
      <c r="G217" t="e">
        <f ca="1">OFFSET('[1]TS2010-2022raw DB'!$H$13,$C217-1,G$9-1)</f>
        <v>#VALUE!</v>
      </c>
      <c r="H217" t="e">
        <f ca="1">OFFSET('[1]TS2010-2022raw DB'!$H$13,$C217-1,H$9-1)</f>
        <v>#VALUE!</v>
      </c>
      <c r="I217" t="e">
        <f ca="1">OFFSET('[1]TS2010-2022raw DB'!$H$13,$C217-1,I$9-1)</f>
        <v>#VALUE!</v>
      </c>
      <c r="J217" t="e">
        <f ca="1">OFFSET('[1]TS2010-2022raw DB'!$H$13,$C217-1,J$9-1)</f>
        <v>#VALUE!</v>
      </c>
      <c r="K217" t="e">
        <f ca="1">OFFSET('[1]TS2010-2022raw DB'!$H$13,$C217-1,K$9-1)</f>
        <v>#VALUE!</v>
      </c>
      <c r="L217" t="e">
        <f ca="1">OFFSET('[1]TS2010-2022raw DB'!$H$13,$C217-1,L$9-1) + OFFSET('[1]TS2010-2022raw DB'!$H$13,$C217-1,L$9-1+1) + OFFSET('[1]TS2010-2022raw DB'!$H$13,$C217-1,L$9-1+2) + OFFSET('[1]TS2010-2022raw DB'!$H$13,$C217-1,L$9-1+3)+ OFFSET('[1]TS2010-2022raw DB'!$H$13,$C217-1,L$9-1+4)</f>
        <v>#VALUE!</v>
      </c>
      <c r="M217" t="e">
        <f ca="1">OFFSET('[1]TS2010-2022raw DB'!$H$13,$C217-1,M$9-1) + OFFSET('[1]TS2010-2022raw DB'!$H$13,$C217-1,M$9-1+1)</f>
        <v>#VALUE!</v>
      </c>
      <c r="N217" t="e">
        <f ca="1">OFFSET('[1]TS2010-2022raw DB'!$H$13,$C217-1,N$9-1) + OFFSET('[1]TS2010-2022raw DB'!$H$13,$C217-1,N$9-1+1)</f>
        <v>#VALUE!</v>
      </c>
      <c r="O217" t="e">
        <f ca="1">OFFSET('[1]TS2010-2022raw DB'!$H$13,$C217-1,O$9-1) + OFFSET('[1]TS2010-2022raw DB'!$H$13,$C217-1,O$9-1+1)</f>
        <v>#VALUE!</v>
      </c>
      <c r="P217" t="e">
        <f ca="1">+OFFSET('[1]TS2010-2022raw DB'!$H$13,$C217-1,P$9-1)+OFFSET('[1]TS2010-2022raw DB'!$H$13,$C217-1,P$9-1+1)+OFFSET('[1]TS2010-2022raw DB'!$H$13,$C217-1,P$9-1+2)</f>
        <v>#VALUE!</v>
      </c>
      <c r="Q217" t="e">
        <f ca="1">OFFSET('[1]TS2010-2022raw DB'!$H$13,$C217-1,Q$9-1)</f>
        <v>#VALUE!</v>
      </c>
      <c r="R217" t="e">
        <f t="shared" ca="1" si="66"/>
        <v>#VALUE!</v>
      </c>
      <c r="S217" t="e">
        <f t="shared" ca="1" si="67"/>
        <v>#VALUE!</v>
      </c>
      <c r="T217" t="e">
        <f t="shared" ca="1" si="68"/>
        <v>#VALUE!</v>
      </c>
      <c r="U217" t="e">
        <f ca="1" xml:space="preserve"> OFFSET('[1]TS2010-2022raw DB'!$H$13,$C217-1,U$9-1+4) + OFFSET('[1]TS2010-2022raw DB'!$H$13,$C217-1,U$9-1+5)+ OFFSET('[1]TS2010-2022raw DB'!$H$13,$C217-1,U$9-1+6) + OFFSET('[1]TS2010-2022raw DB'!$H$13,$C217-1,U$9-1+7)</f>
        <v>#VALUE!</v>
      </c>
    </row>
    <row r="218" spans="1:21" x14ac:dyDescent="0.3">
      <c r="A218">
        <v>51</v>
      </c>
      <c r="B218" t="e">
        <f ca="1">OFFSET('[1]TS2010-2022raw DB'!$B$13,$C218-1,0)</f>
        <v>#VALUE!</v>
      </c>
      <c r="C218" s="4" t="e">
        <f ca="1">IF(OFFSET('[1]TS2010-2022raw DB'!$F$12,C217+1,0),C217+2,C217+1)</f>
        <v>#VALUE!</v>
      </c>
      <c r="D218" s="21">
        <v>41628</v>
      </c>
      <c r="E218" t="e">
        <f ca="1">OFFSET('[1]TS2010-2022raw DB'!$A$13,$C218-1,0)</f>
        <v>#VALUE!</v>
      </c>
      <c r="G218" t="e">
        <f ca="1">OFFSET('[1]TS2010-2022raw DB'!$H$13,$C218-1,G$9-1)</f>
        <v>#VALUE!</v>
      </c>
      <c r="H218" t="e">
        <f ca="1">OFFSET('[1]TS2010-2022raw DB'!$H$13,$C218-1,H$9-1)</f>
        <v>#VALUE!</v>
      </c>
      <c r="I218" t="e">
        <f ca="1">OFFSET('[1]TS2010-2022raw DB'!$H$13,$C218-1,I$9-1)</f>
        <v>#VALUE!</v>
      </c>
      <c r="J218" t="e">
        <f ca="1">OFFSET('[1]TS2010-2022raw DB'!$H$13,$C218-1,J$9-1)</f>
        <v>#VALUE!</v>
      </c>
      <c r="K218" t="e">
        <f ca="1">OFFSET('[1]TS2010-2022raw DB'!$H$13,$C218-1,K$9-1)</f>
        <v>#VALUE!</v>
      </c>
      <c r="L218" t="e">
        <f ca="1">OFFSET('[1]TS2010-2022raw DB'!$H$13,$C218-1,L$9-1) + OFFSET('[1]TS2010-2022raw DB'!$H$13,$C218-1,L$9-1+1) + OFFSET('[1]TS2010-2022raw DB'!$H$13,$C218-1,L$9-1+2) + OFFSET('[1]TS2010-2022raw DB'!$H$13,$C218-1,L$9-1+3)+ OFFSET('[1]TS2010-2022raw DB'!$H$13,$C218-1,L$9-1+4)</f>
        <v>#VALUE!</v>
      </c>
      <c r="M218" t="e">
        <f ca="1">OFFSET('[1]TS2010-2022raw DB'!$H$13,$C218-1,M$9-1) + OFFSET('[1]TS2010-2022raw DB'!$H$13,$C218-1,M$9-1+1)</f>
        <v>#VALUE!</v>
      </c>
      <c r="N218" t="e">
        <f ca="1">OFFSET('[1]TS2010-2022raw DB'!$H$13,$C218-1,N$9-1) + OFFSET('[1]TS2010-2022raw DB'!$H$13,$C218-1,N$9-1+1)</f>
        <v>#VALUE!</v>
      </c>
      <c r="O218" t="e">
        <f ca="1">OFFSET('[1]TS2010-2022raw DB'!$H$13,$C218-1,O$9-1) + OFFSET('[1]TS2010-2022raw DB'!$H$13,$C218-1,O$9-1+1)</f>
        <v>#VALUE!</v>
      </c>
      <c r="P218" t="e">
        <f ca="1">+OFFSET('[1]TS2010-2022raw DB'!$H$13,$C218-1,P$9-1)+OFFSET('[1]TS2010-2022raw DB'!$H$13,$C218-1,P$9-1+1)+OFFSET('[1]TS2010-2022raw DB'!$H$13,$C218-1,P$9-1+2)</f>
        <v>#VALUE!</v>
      </c>
      <c r="Q218" t="e">
        <f ca="1">OFFSET('[1]TS2010-2022raw DB'!$H$13,$C218-1,Q$9-1)</f>
        <v>#VALUE!</v>
      </c>
      <c r="R218" t="e">
        <f t="shared" ca="1" si="66"/>
        <v>#VALUE!</v>
      </c>
      <c r="S218" t="e">
        <f t="shared" ca="1" si="67"/>
        <v>#VALUE!</v>
      </c>
      <c r="T218" t="e">
        <f t="shared" ca="1" si="68"/>
        <v>#VALUE!</v>
      </c>
      <c r="U218" t="e">
        <f ca="1" xml:space="preserve"> OFFSET('[1]TS2010-2022raw DB'!$H$13,$C218-1,U$9-1+4) + OFFSET('[1]TS2010-2022raw DB'!$H$13,$C218-1,U$9-1+5)+ OFFSET('[1]TS2010-2022raw DB'!$H$13,$C218-1,U$9-1+6) + OFFSET('[1]TS2010-2022raw DB'!$H$13,$C218-1,U$9-1+7)</f>
        <v>#VALUE!</v>
      </c>
    </row>
    <row r="219" spans="1:21" x14ac:dyDescent="0.3">
      <c r="A219">
        <v>52</v>
      </c>
      <c r="B219" t="e">
        <f ca="1">OFFSET('[1]TS2010-2022raw DB'!$B$13,$C219-1,0)</f>
        <v>#VALUE!</v>
      </c>
      <c r="C219" s="4" t="e">
        <f ca="1">IF(OFFSET('[1]TS2010-2022raw DB'!$F$12,C218+1,0),C218+2,C218+1)</f>
        <v>#VALUE!</v>
      </c>
      <c r="D219" s="21">
        <v>41635</v>
      </c>
      <c r="E219" t="e">
        <f ca="1">OFFSET('[1]TS2010-2022raw DB'!$A$13,$C219-1,0)</f>
        <v>#VALUE!</v>
      </c>
      <c r="G219" t="e">
        <f ca="1">OFFSET('[1]TS2010-2022raw DB'!$H$13,$C219-1,G$9-1)</f>
        <v>#VALUE!</v>
      </c>
      <c r="H219" t="e">
        <f ca="1">OFFSET('[1]TS2010-2022raw DB'!$H$13,$C219-1,H$9-1)</f>
        <v>#VALUE!</v>
      </c>
      <c r="I219" t="e">
        <f ca="1">OFFSET('[1]TS2010-2022raw DB'!$H$13,$C219-1,I$9-1)</f>
        <v>#VALUE!</v>
      </c>
      <c r="J219" t="e">
        <f ca="1">OFFSET('[1]TS2010-2022raw DB'!$H$13,$C219-1,J$9-1)</f>
        <v>#VALUE!</v>
      </c>
      <c r="K219" t="e">
        <f ca="1">OFFSET('[1]TS2010-2022raw DB'!$H$13,$C219-1,K$9-1)</f>
        <v>#VALUE!</v>
      </c>
      <c r="L219" t="e">
        <f ca="1">OFFSET('[1]TS2010-2022raw DB'!$H$13,$C219-1,L$9-1) + OFFSET('[1]TS2010-2022raw DB'!$H$13,$C219-1,L$9-1+1) + OFFSET('[1]TS2010-2022raw DB'!$H$13,$C219-1,L$9-1+2) + OFFSET('[1]TS2010-2022raw DB'!$H$13,$C219-1,L$9-1+3)+ OFFSET('[1]TS2010-2022raw DB'!$H$13,$C219-1,L$9-1+4)</f>
        <v>#VALUE!</v>
      </c>
      <c r="M219" t="e">
        <f ca="1">OFFSET('[1]TS2010-2022raw DB'!$H$13,$C219-1,M$9-1) + OFFSET('[1]TS2010-2022raw DB'!$H$13,$C219-1,M$9-1+1)</f>
        <v>#VALUE!</v>
      </c>
      <c r="N219" t="e">
        <f ca="1">OFFSET('[1]TS2010-2022raw DB'!$H$13,$C219-1,N$9-1) + OFFSET('[1]TS2010-2022raw DB'!$H$13,$C219-1,N$9-1+1)</f>
        <v>#VALUE!</v>
      </c>
      <c r="O219" t="e">
        <f ca="1">OFFSET('[1]TS2010-2022raw DB'!$H$13,$C219-1,O$9-1) + OFFSET('[1]TS2010-2022raw DB'!$H$13,$C219-1,O$9-1+1)</f>
        <v>#VALUE!</v>
      </c>
      <c r="P219" t="e">
        <f ca="1">+OFFSET('[1]TS2010-2022raw DB'!$H$13,$C219-1,P$9-1)+OFFSET('[1]TS2010-2022raw DB'!$H$13,$C219-1,P$9-1+1)+OFFSET('[1]TS2010-2022raw DB'!$H$13,$C219-1,P$9-1+2)</f>
        <v>#VALUE!</v>
      </c>
      <c r="Q219" t="e">
        <f ca="1">OFFSET('[1]TS2010-2022raw DB'!$H$13,$C219-1,Q$9-1)</f>
        <v>#VALUE!</v>
      </c>
      <c r="R219" t="e">
        <f t="shared" ca="1" si="66"/>
        <v>#VALUE!</v>
      </c>
      <c r="S219" t="e">
        <f t="shared" ca="1" si="67"/>
        <v>#VALUE!</v>
      </c>
      <c r="T219" t="e">
        <f t="shared" ca="1" si="68"/>
        <v>#VALUE!</v>
      </c>
      <c r="U219" t="e">
        <f ca="1" xml:space="preserve"> OFFSET('[1]TS2010-2022raw DB'!$H$13,$C219-1,U$9-1+4) + OFFSET('[1]TS2010-2022raw DB'!$H$13,$C219-1,U$9-1+5)+ OFFSET('[1]TS2010-2022raw DB'!$H$13,$C219-1,U$9-1+6) + OFFSET('[1]TS2010-2022raw DB'!$H$13,$C219-1,U$9-1+7)</f>
        <v>#VALUE!</v>
      </c>
    </row>
    <row r="220" spans="1:21" x14ac:dyDescent="0.3">
      <c r="A220">
        <v>1</v>
      </c>
      <c r="B220" t="e">
        <f ca="1">OFFSET('[1]TS2010-2022raw DB'!$B$13,$C220-1,0)</f>
        <v>#VALUE!</v>
      </c>
      <c r="C220" s="4" t="e">
        <f ca="1">IF(OFFSET('[1]TS2010-2022raw DB'!$F$12,C219+1,0),C219+2,C219+1)</f>
        <v>#VALUE!</v>
      </c>
      <c r="D220" s="21">
        <v>41642</v>
      </c>
      <c r="E220" t="e">
        <f ca="1">OFFSET('[1]TS2010-2022raw DB'!$A$13,$C220-1,0)</f>
        <v>#VALUE!</v>
      </c>
      <c r="G220" t="e">
        <f ca="1">OFFSET('[1]TS2010-2022raw DB'!$H$13,$C220-1,G$9-1)</f>
        <v>#VALUE!</v>
      </c>
      <c r="H220" t="e">
        <f ca="1">OFFSET('[1]TS2010-2022raw DB'!$H$13,$C220-1,H$9-1)</f>
        <v>#VALUE!</v>
      </c>
      <c r="I220" t="e">
        <f ca="1">OFFSET('[1]TS2010-2022raw DB'!$H$13,$C220-1,I$9-1)</f>
        <v>#VALUE!</v>
      </c>
      <c r="J220" t="e">
        <f ca="1">OFFSET('[1]TS2010-2022raw DB'!$H$13,$C220-1,J$9-1)</f>
        <v>#VALUE!</v>
      </c>
      <c r="K220" t="e">
        <f ca="1">OFFSET('[1]TS2010-2022raw DB'!$H$13,$C220-1,K$9-1)</f>
        <v>#VALUE!</v>
      </c>
      <c r="L220" t="e">
        <f ca="1">OFFSET('[1]TS2010-2022raw DB'!$H$13,$C220-1,L$9-1) + OFFSET('[1]TS2010-2022raw DB'!$H$13,$C220-1,L$9-1+1) + OFFSET('[1]TS2010-2022raw DB'!$H$13,$C220-1,L$9-1+2) + OFFSET('[1]TS2010-2022raw DB'!$H$13,$C220-1,L$9-1+3)+ OFFSET('[1]TS2010-2022raw DB'!$H$13,$C220-1,L$9-1+4)</f>
        <v>#VALUE!</v>
      </c>
      <c r="M220" t="e">
        <f ca="1">OFFSET('[1]TS2010-2022raw DB'!$H$13,$C220-1,M$9-1) + OFFSET('[1]TS2010-2022raw DB'!$H$13,$C220-1,M$9-1+1)</f>
        <v>#VALUE!</v>
      </c>
      <c r="N220" t="e">
        <f ca="1">OFFSET('[1]TS2010-2022raw DB'!$H$13,$C220-1,N$9-1) + OFFSET('[1]TS2010-2022raw DB'!$H$13,$C220-1,N$9-1+1)</f>
        <v>#VALUE!</v>
      </c>
      <c r="O220" t="e">
        <f ca="1">OFFSET('[1]TS2010-2022raw DB'!$H$13,$C220-1,O$9-1) + OFFSET('[1]TS2010-2022raw DB'!$H$13,$C220-1,O$9-1+1)</f>
        <v>#VALUE!</v>
      </c>
      <c r="P220" t="e">
        <f ca="1">+OFFSET('[1]TS2010-2022raw DB'!$H$13,$C220-1,P$9-1)+OFFSET('[1]TS2010-2022raw DB'!$H$13,$C220-1,P$9-1+1)+OFFSET('[1]TS2010-2022raw DB'!$H$13,$C220-1,P$9-1+2)</f>
        <v>#VALUE!</v>
      </c>
      <c r="Q220" t="e">
        <f ca="1">OFFSET('[1]TS2010-2022raw DB'!$H$13,$C220-1,Q$9-1)</f>
        <v>#VALUE!</v>
      </c>
      <c r="R220" t="e">
        <f t="shared" ca="1" si="66"/>
        <v>#VALUE!</v>
      </c>
      <c r="S220" t="e">
        <f t="shared" ca="1" si="67"/>
        <v>#VALUE!</v>
      </c>
      <c r="T220" t="e">
        <f t="shared" ca="1" si="68"/>
        <v>#VALUE!</v>
      </c>
      <c r="U220" t="e">
        <f ca="1" xml:space="preserve"> OFFSET('[1]TS2010-2022raw DB'!$H$13,$C220-1,U$9-1+4) + OFFSET('[1]TS2010-2022raw DB'!$H$13,$C220-1,U$9-1+5)+ OFFSET('[1]TS2010-2022raw DB'!$H$13,$C220-1,U$9-1+6) + OFFSET('[1]TS2010-2022raw DB'!$H$13,$C220-1,U$9-1+7)</f>
        <v>#VALUE!</v>
      </c>
    </row>
    <row r="221" spans="1:21" x14ac:dyDescent="0.3">
      <c r="A221">
        <v>2</v>
      </c>
      <c r="B221" t="e">
        <f ca="1">OFFSET('[1]TS2010-2022raw DB'!$B$13,$C221-1,0)</f>
        <v>#VALUE!</v>
      </c>
      <c r="C221" s="4" t="e">
        <f ca="1">IF(OFFSET('[1]TS2010-2022raw DB'!$F$12,C220+1,0),C220+2,C220+1)</f>
        <v>#VALUE!</v>
      </c>
      <c r="D221" s="21">
        <v>41649</v>
      </c>
      <c r="E221" t="e">
        <f ca="1">OFFSET('[1]TS2010-2022raw DB'!$A$13,$C221-1,0)</f>
        <v>#VALUE!</v>
      </c>
      <c r="G221" t="e">
        <f ca="1">OFFSET('[1]TS2010-2022raw DB'!$H$13,$C221-1,G$9-1)</f>
        <v>#VALUE!</v>
      </c>
      <c r="H221" t="e">
        <f ca="1">OFFSET('[1]TS2010-2022raw DB'!$H$13,$C221-1,H$9-1)</f>
        <v>#VALUE!</v>
      </c>
      <c r="I221" t="e">
        <f ca="1">OFFSET('[1]TS2010-2022raw DB'!$H$13,$C221-1,I$9-1)</f>
        <v>#VALUE!</v>
      </c>
      <c r="J221" t="e">
        <f ca="1">OFFSET('[1]TS2010-2022raw DB'!$H$13,$C221-1,J$9-1)</f>
        <v>#VALUE!</v>
      </c>
      <c r="K221" t="e">
        <f ca="1">OFFSET('[1]TS2010-2022raw DB'!$H$13,$C221-1,K$9-1)</f>
        <v>#VALUE!</v>
      </c>
      <c r="L221" t="e">
        <f ca="1">OFFSET('[1]TS2010-2022raw DB'!$H$13,$C221-1,L$9-1) + OFFSET('[1]TS2010-2022raw DB'!$H$13,$C221-1,L$9-1+1) + OFFSET('[1]TS2010-2022raw DB'!$H$13,$C221-1,L$9-1+2) + OFFSET('[1]TS2010-2022raw DB'!$H$13,$C221-1,L$9-1+3)+ OFFSET('[1]TS2010-2022raw DB'!$H$13,$C221-1,L$9-1+4)</f>
        <v>#VALUE!</v>
      </c>
      <c r="M221" t="e">
        <f ca="1">OFFSET('[1]TS2010-2022raw DB'!$H$13,$C221-1,M$9-1) + OFFSET('[1]TS2010-2022raw DB'!$H$13,$C221-1,M$9-1+1)</f>
        <v>#VALUE!</v>
      </c>
      <c r="N221" t="e">
        <f ca="1">OFFSET('[1]TS2010-2022raw DB'!$H$13,$C221-1,N$9-1) + OFFSET('[1]TS2010-2022raw DB'!$H$13,$C221-1,N$9-1+1)</f>
        <v>#VALUE!</v>
      </c>
      <c r="O221" t="e">
        <f ca="1">OFFSET('[1]TS2010-2022raw DB'!$H$13,$C221-1,O$9-1) + OFFSET('[1]TS2010-2022raw DB'!$H$13,$C221-1,O$9-1+1)</f>
        <v>#VALUE!</v>
      </c>
      <c r="P221" t="e">
        <f ca="1">+OFFSET('[1]TS2010-2022raw DB'!$H$13,$C221-1,P$9-1)+OFFSET('[1]TS2010-2022raw DB'!$H$13,$C221-1,P$9-1+1)+OFFSET('[1]TS2010-2022raw DB'!$H$13,$C221-1,P$9-1+2)</f>
        <v>#VALUE!</v>
      </c>
      <c r="Q221" t="e">
        <f ca="1">OFFSET('[1]TS2010-2022raw DB'!$H$13,$C221-1,Q$9-1)</f>
        <v>#VALUE!</v>
      </c>
      <c r="R221" t="e">
        <f t="shared" ca="1" si="66"/>
        <v>#VALUE!</v>
      </c>
      <c r="S221" t="e">
        <f t="shared" ca="1" si="67"/>
        <v>#VALUE!</v>
      </c>
      <c r="T221" t="e">
        <f t="shared" ca="1" si="68"/>
        <v>#VALUE!</v>
      </c>
      <c r="U221" t="e">
        <f ca="1" xml:space="preserve"> OFFSET('[1]TS2010-2022raw DB'!$H$13,$C221-1,U$9-1+4) + OFFSET('[1]TS2010-2022raw DB'!$H$13,$C221-1,U$9-1+5)+ OFFSET('[1]TS2010-2022raw DB'!$H$13,$C221-1,U$9-1+6) + OFFSET('[1]TS2010-2022raw DB'!$H$13,$C221-1,U$9-1+7)</f>
        <v>#VALUE!</v>
      </c>
    </row>
    <row r="222" spans="1:21" x14ac:dyDescent="0.3">
      <c r="A222">
        <v>3</v>
      </c>
      <c r="B222" t="e">
        <f ca="1">OFFSET('[1]TS2010-2022raw DB'!$B$13,$C222-1,0)</f>
        <v>#VALUE!</v>
      </c>
      <c r="C222" s="4" t="e">
        <f ca="1">IF(OFFSET('[1]TS2010-2022raw DB'!$F$12,C221+1,0),C221+2,C221+1)</f>
        <v>#VALUE!</v>
      </c>
      <c r="D222" s="21">
        <v>41656</v>
      </c>
      <c r="E222" t="e">
        <f ca="1">OFFSET('[1]TS2010-2022raw DB'!$A$13,$C222-1,0)</f>
        <v>#VALUE!</v>
      </c>
      <c r="G222" t="e">
        <f ca="1">OFFSET('[1]TS2010-2022raw DB'!$H$13,$C222-1,G$9-1)</f>
        <v>#VALUE!</v>
      </c>
      <c r="H222" t="e">
        <f ca="1">OFFSET('[1]TS2010-2022raw DB'!$H$13,$C222-1,H$9-1)</f>
        <v>#VALUE!</v>
      </c>
      <c r="I222" t="e">
        <f ca="1">OFFSET('[1]TS2010-2022raw DB'!$H$13,$C222-1,I$9-1)</f>
        <v>#VALUE!</v>
      </c>
      <c r="J222" t="e">
        <f ca="1">OFFSET('[1]TS2010-2022raw DB'!$H$13,$C222-1,J$9-1)</f>
        <v>#VALUE!</v>
      </c>
      <c r="K222" t="e">
        <f ca="1">OFFSET('[1]TS2010-2022raw DB'!$H$13,$C222-1,K$9-1)</f>
        <v>#VALUE!</v>
      </c>
      <c r="L222" t="e">
        <f ca="1">OFFSET('[1]TS2010-2022raw DB'!$H$13,$C222-1,L$9-1) + OFFSET('[1]TS2010-2022raw DB'!$H$13,$C222-1,L$9-1+1) + OFFSET('[1]TS2010-2022raw DB'!$H$13,$C222-1,L$9-1+2) + OFFSET('[1]TS2010-2022raw DB'!$H$13,$C222-1,L$9-1+3)+ OFFSET('[1]TS2010-2022raw DB'!$H$13,$C222-1,L$9-1+4)</f>
        <v>#VALUE!</v>
      </c>
      <c r="M222" t="e">
        <f ca="1">OFFSET('[1]TS2010-2022raw DB'!$H$13,$C222-1,M$9-1) + OFFSET('[1]TS2010-2022raw DB'!$H$13,$C222-1,M$9-1+1)</f>
        <v>#VALUE!</v>
      </c>
      <c r="N222" t="e">
        <f ca="1">OFFSET('[1]TS2010-2022raw DB'!$H$13,$C222-1,N$9-1) + OFFSET('[1]TS2010-2022raw DB'!$H$13,$C222-1,N$9-1+1)</f>
        <v>#VALUE!</v>
      </c>
      <c r="O222" t="e">
        <f ca="1">OFFSET('[1]TS2010-2022raw DB'!$H$13,$C222-1,O$9-1) + OFFSET('[1]TS2010-2022raw DB'!$H$13,$C222-1,O$9-1+1)</f>
        <v>#VALUE!</v>
      </c>
      <c r="P222" t="e">
        <f ca="1">+OFFSET('[1]TS2010-2022raw DB'!$H$13,$C222-1,P$9-1)+OFFSET('[1]TS2010-2022raw DB'!$H$13,$C222-1,P$9-1+1)+OFFSET('[1]TS2010-2022raw DB'!$H$13,$C222-1,P$9-1+2)</f>
        <v>#VALUE!</v>
      </c>
      <c r="Q222" t="e">
        <f ca="1">OFFSET('[1]TS2010-2022raw DB'!$H$13,$C222-1,Q$9-1)</f>
        <v>#VALUE!</v>
      </c>
      <c r="R222" t="e">
        <f t="shared" ca="1" si="66"/>
        <v>#VALUE!</v>
      </c>
      <c r="S222" t="e">
        <f t="shared" ca="1" si="67"/>
        <v>#VALUE!</v>
      </c>
      <c r="T222" t="e">
        <f t="shared" ca="1" si="68"/>
        <v>#VALUE!</v>
      </c>
      <c r="U222" t="e">
        <f ca="1" xml:space="preserve"> OFFSET('[1]TS2010-2022raw DB'!$H$13,$C222-1,U$9-1+4) + OFFSET('[1]TS2010-2022raw DB'!$H$13,$C222-1,U$9-1+5)+ OFFSET('[1]TS2010-2022raw DB'!$H$13,$C222-1,U$9-1+6) + OFFSET('[1]TS2010-2022raw DB'!$H$13,$C222-1,U$9-1+7)</f>
        <v>#VALUE!</v>
      </c>
    </row>
    <row r="223" spans="1:21" x14ac:dyDescent="0.3">
      <c r="A223">
        <v>4</v>
      </c>
      <c r="B223" t="e">
        <f ca="1">OFFSET('[1]TS2010-2022raw DB'!$B$13,$C223-1,0)</f>
        <v>#VALUE!</v>
      </c>
      <c r="C223" s="4" t="e">
        <f ca="1">IF(OFFSET('[1]TS2010-2022raw DB'!$F$12,C222+1,0),C222+2,C222+1)</f>
        <v>#VALUE!</v>
      </c>
      <c r="D223" s="21">
        <v>41663</v>
      </c>
      <c r="E223" t="e">
        <f ca="1">OFFSET('[1]TS2010-2022raw DB'!$A$13,$C223-1,0)</f>
        <v>#VALUE!</v>
      </c>
      <c r="G223" t="e">
        <f ca="1">OFFSET('[1]TS2010-2022raw DB'!$H$13,$C223-1,G$9-1)</f>
        <v>#VALUE!</v>
      </c>
      <c r="H223" t="e">
        <f ca="1">OFFSET('[1]TS2010-2022raw DB'!$H$13,$C223-1,H$9-1)</f>
        <v>#VALUE!</v>
      </c>
      <c r="I223" t="e">
        <f ca="1">OFFSET('[1]TS2010-2022raw DB'!$H$13,$C223-1,I$9-1)</f>
        <v>#VALUE!</v>
      </c>
      <c r="J223" t="e">
        <f ca="1">OFFSET('[1]TS2010-2022raw DB'!$H$13,$C223-1,J$9-1)</f>
        <v>#VALUE!</v>
      </c>
      <c r="K223" t="e">
        <f ca="1">OFFSET('[1]TS2010-2022raw DB'!$H$13,$C223-1,K$9-1)</f>
        <v>#VALUE!</v>
      </c>
      <c r="L223" t="e">
        <f ca="1">OFFSET('[1]TS2010-2022raw DB'!$H$13,$C223-1,L$9-1) + OFFSET('[1]TS2010-2022raw DB'!$H$13,$C223-1,L$9-1+1) + OFFSET('[1]TS2010-2022raw DB'!$H$13,$C223-1,L$9-1+2) + OFFSET('[1]TS2010-2022raw DB'!$H$13,$C223-1,L$9-1+3)+ OFFSET('[1]TS2010-2022raw DB'!$H$13,$C223-1,L$9-1+4)</f>
        <v>#VALUE!</v>
      </c>
      <c r="M223" t="e">
        <f ca="1">OFFSET('[1]TS2010-2022raw DB'!$H$13,$C223-1,M$9-1) + OFFSET('[1]TS2010-2022raw DB'!$H$13,$C223-1,M$9-1+1)</f>
        <v>#VALUE!</v>
      </c>
      <c r="N223" t="e">
        <f ca="1">OFFSET('[1]TS2010-2022raw DB'!$H$13,$C223-1,N$9-1) + OFFSET('[1]TS2010-2022raw DB'!$H$13,$C223-1,N$9-1+1)</f>
        <v>#VALUE!</v>
      </c>
      <c r="O223" t="e">
        <f ca="1">OFFSET('[1]TS2010-2022raw DB'!$H$13,$C223-1,O$9-1) + OFFSET('[1]TS2010-2022raw DB'!$H$13,$C223-1,O$9-1+1)</f>
        <v>#VALUE!</v>
      </c>
      <c r="P223" t="e">
        <f ca="1">+OFFSET('[1]TS2010-2022raw DB'!$H$13,$C223-1,P$9-1)+OFFSET('[1]TS2010-2022raw DB'!$H$13,$C223-1,P$9-1+1)+OFFSET('[1]TS2010-2022raw DB'!$H$13,$C223-1,P$9-1+2)</f>
        <v>#VALUE!</v>
      </c>
      <c r="Q223" t="e">
        <f ca="1">OFFSET('[1]TS2010-2022raw DB'!$H$13,$C223-1,Q$9-1)</f>
        <v>#VALUE!</v>
      </c>
      <c r="R223" t="e">
        <f t="shared" ca="1" si="66"/>
        <v>#VALUE!</v>
      </c>
      <c r="S223" t="e">
        <f t="shared" ca="1" si="67"/>
        <v>#VALUE!</v>
      </c>
      <c r="T223" t="e">
        <f t="shared" ca="1" si="68"/>
        <v>#VALUE!</v>
      </c>
      <c r="U223" t="e">
        <f ca="1" xml:space="preserve"> OFFSET('[1]TS2010-2022raw DB'!$H$13,$C223-1,U$9-1+4) + OFFSET('[1]TS2010-2022raw DB'!$H$13,$C223-1,U$9-1+5)+ OFFSET('[1]TS2010-2022raw DB'!$H$13,$C223-1,U$9-1+6) + OFFSET('[1]TS2010-2022raw DB'!$H$13,$C223-1,U$9-1+7)</f>
        <v>#VALUE!</v>
      </c>
    </row>
    <row r="224" spans="1:21" x14ac:dyDescent="0.3">
      <c r="A224">
        <v>5</v>
      </c>
      <c r="B224" t="e">
        <f ca="1">OFFSET('[1]TS2010-2022raw DB'!$B$13,$C224-1,0)</f>
        <v>#VALUE!</v>
      </c>
      <c r="C224" s="4" t="e">
        <f ca="1">IF(OFFSET('[1]TS2010-2022raw DB'!$F$12,C223+1,0),C223+2,C223+1)</f>
        <v>#VALUE!</v>
      </c>
      <c r="D224" s="21">
        <v>41670</v>
      </c>
      <c r="E224" t="e">
        <f ca="1">OFFSET('[1]TS2010-2022raw DB'!$A$13,$C224-1,0)</f>
        <v>#VALUE!</v>
      </c>
      <c r="G224" t="e">
        <f ca="1">OFFSET('[1]TS2010-2022raw DB'!$H$13,$C224-1,G$9-1)</f>
        <v>#VALUE!</v>
      </c>
      <c r="H224" t="e">
        <f ca="1">OFFSET('[1]TS2010-2022raw DB'!$H$13,$C224-1,H$9-1)</f>
        <v>#VALUE!</v>
      </c>
      <c r="I224" t="e">
        <f ca="1">OFFSET('[1]TS2010-2022raw DB'!$H$13,$C224-1,I$9-1)</f>
        <v>#VALUE!</v>
      </c>
      <c r="J224" t="e">
        <f ca="1">OFFSET('[1]TS2010-2022raw DB'!$H$13,$C224-1,J$9-1)</f>
        <v>#VALUE!</v>
      </c>
      <c r="K224" t="e">
        <f ca="1">OFFSET('[1]TS2010-2022raw DB'!$H$13,$C224-1,K$9-1)</f>
        <v>#VALUE!</v>
      </c>
      <c r="L224" t="e">
        <f ca="1">OFFSET('[1]TS2010-2022raw DB'!$H$13,$C224-1,L$9-1) + OFFSET('[1]TS2010-2022raw DB'!$H$13,$C224-1,L$9-1+1) + OFFSET('[1]TS2010-2022raw DB'!$H$13,$C224-1,L$9-1+2) + OFFSET('[1]TS2010-2022raw DB'!$H$13,$C224-1,L$9-1+3)+ OFFSET('[1]TS2010-2022raw DB'!$H$13,$C224-1,L$9-1+4)</f>
        <v>#VALUE!</v>
      </c>
      <c r="M224" t="e">
        <f ca="1">OFFSET('[1]TS2010-2022raw DB'!$H$13,$C224-1,M$9-1) + OFFSET('[1]TS2010-2022raw DB'!$H$13,$C224-1,M$9-1+1)</f>
        <v>#VALUE!</v>
      </c>
      <c r="N224" t="e">
        <f ca="1">OFFSET('[1]TS2010-2022raw DB'!$H$13,$C224-1,N$9-1) + OFFSET('[1]TS2010-2022raw DB'!$H$13,$C224-1,N$9-1+1)</f>
        <v>#VALUE!</v>
      </c>
      <c r="O224" t="e">
        <f ca="1">OFFSET('[1]TS2010-2022raw DB'!$H$13,$C224-1,O$9-1) + OFFSET('[1]TS2010-2022raw DB'!$H$13,$C224-1,O$9-1+1)</f>
        <v>#VALUE!</v>
      </c>
      <c r="P224" t="e">
        <f ca="1">+OFFSET('[1]TS2010-2022raw DB'!$H$13,$C224-1,P$9-1)+OFFSET('[1]TS2010-2022raw DB'!$H$13,$C224-1,P$9-1+1)+OFFSET('[1]TS2010-2022raw DB'!$H$13,$C224-1,P$9-1+2)</f>
        <v>#VALUE!</v>
      </c>
      <c r="Q224" t="e">
        <f ca="1">OFFSET('[1]TS2010-2022raw DB'!$H$13,$C224-1,Q$9-1)</f>
        <v>#VALUE!</v>
      </c>
      <c r="R224" t="e">
        <f t="shared" ca="1" si="66"/>
        <v>#VALUE!</v>
      </c>
      <c r="S224" t="e">
        <f t="shared" ca="1" si="67"/>
        <v>#VALUE!</v>
      </c>
      <c r="T224" t="e">
        <f t="shared" ca="1" si="68"/>
        <v>#VALUE!</v>
      </c>
      <c r="U224" t="e">
        <f ca="1" xml:space="preserve"> OFFSET('[1]TS2010-2022raw DB'!$H$13,$C224-1,U$9-1+4) + OFFSET('[1]TS2010-2022raw DB'!$H$13,$C224-1,U$9-1+5)+ OFFSET('[1]TS2010-2022raw DB'!$H$13,$C224-1,U$9-1+6) + OFFSET('[1]TS2010-2022raw DB'!$H$13,$C224-1,U$9-1+7)</f>
        <v>#VALUE!</v>
      </c>
    </row>
    <row r="225" spans="1:21" x14ac:dyDescent="0.3">
      <c r="A225">
        <v>6</v>
      </c>
      <c r="B225" t="e">
        <f ca="1">OFFSET('[1]TS2010-2022raw DB'!$B$13,$C225-1,0)</f>
        <v>#VALUE!</v>
      </c>
      <c r="C225" s="4" t="e">
        <f ca="1">IF(OFFSET('[1]TS2010-2022raw DB'!$F$12,C224+1,0),C224+2,C224+1)</f>
        <v>#VALUE!</v>
      </c>
      <c r="D225" s="21">
        <v>41677</v>
      </c>
      <c r="E225" t="e">
        <f ca="1">OFFSET('[1]TS2010-2022raw DB'!$A$13,$C225-1,0)</f>
        <v>#VALUE!</v>
      </c>
      <c r="G225" t="e">
        <f ca="1">OFFSET('[1]TS2010-2022raw DB'!$H$13,$C225-1,G$9-1)</f>
        <v>#VALUE!</v>
      </c>
      <c r="H225" t="e">
        <f ca="1">OFFSET('[1]TS2010-2022raw DB'!$H$13,$C225-1,H$9-1)</f>
        <v>#VALUE!</v>
      </c>
      <c r="I225" t="e">
        <f ca="1">OFFSET('[1]TS2010-2022raw DB'!$H$13,$C225-1,I$9-1)</f>
        <v>#VALUE!</v>
      </c>
      <c r="J225" t="e">
        <f ca="1">OFFSET('[1]TS2010-2022raw DB'!$H$13,$C225-1,J$9-1)</f>
        <v>#VALUE!</v>
      </c>
      <c r="K225" t="e">
        <f ca="1">OFFSET('[1]TS2010-2022raw DB'!$H$13,$C225-1,K$9-1)</f>
        <v>#VALUE!</v>
      </c>
      <c r="L225" t="e">
        <f ca="1">OFFSET('[1]TS2010-2022raw DB'!$H$13,$C225-1,L$9-1) + OFFSET('[1]TS2010-2022raw DB'!$H$13,$C225-1,L$9-1+1) + OFFSET('[1]TS2010-2022raw DB'!$H$13,$C225-1,L$9-1+2) + OFFSET('[1]TS2010-2022raw DB'!$H$13,$C225-1,L$9-1+3)+ OFFSET('[1]TS2010-2022raw DB'!$H$13,$C225-1,L$9-1+4)</f>
        <v>#VALUE!</v>
      </c>
      <c r="M225" t="e">
        <f ca="1">OFFSET('[1]TS2010-2022raw DB'!$H$13,$C225-1,M$9-1) + OFFSET('[1]TS2010-2022raw DB'!$H$13,$C225-1,M$9-1+1)</f>
        <v>#VALUE!</v>
      </c>
      <c r="N225" t="e">
        <f ca="1">OFFSET('[1]TS2010-2022raw DB'!$H$13,$C225-1,N$9-1) + OFFSET('[1]TS2010-2022raw DB'!$H$13,$C225-1,N$9-1+1)</f>
        <v>#VALUE!</v>
      </c>
      <c r="O225" t="e">
        <f ca="1">OFFSET('[1]TS2010-2022raw DB'!$H$13,$C225-1,O$9-1) + OFFSET('[1]TS2010-2022raw DB'!$H$13,$C225-1,O$9-1+1)</f>
        <v>#VALUE!</v>
      </c>
      <c r="P225" t="e">
        <f ca="1">+OFFSET('[1]TS2010-2022raw DB'!$H$13,$C225-1,P$9-1)+OFFSET('[1]TS2010-2022raw DB'!$H$13,$C225-1,P$9-1+1)+OFFSET('[1]TS2010-2022raw DB'!$H$13,$C225-1,P$9-1+2)</f>
        <v>#VALUE!</v>
      </c>
      <c r="Q225" t="e">
        <f ca="1">OFFSET('[1]TS2010-2022raw DB'!$H$13,$C225-1,Q$9-1)</f>
        <v>#VALUE!</v>
      </c>
      <c r="R225" t="e">
        <f t="shared" ca="1" si="66"/>
        <v>#VALUE!</v>
      </c>
      <c r="S225" t="e">
        <f t="shared" ca="1" si="67"/>
        <v>#VALUE!</v>
      </c>
      <c r="T225" t="e">
        <f t="shared" ca="1" si="68"/>
        <v>#VALUE!</v>
      </c>
      <c r="U225" t="e">
        <f ca="1" xml:space="preserve"> OFFSET('[1]TS2010-2022raw DB'!$H$13,$C225-1,U$9-1+4) + OFFSET('[1]TS2010-2022raw DB'!$H$13,$C225-1,U$9-1+5)+ OFFSET('[1]TS2010-2022raw DB'!$H$13,$C225-1,U$9-1+6) + OFFSET('[1]TS2010-2022raw DB'!$H$13,$C225-1,U$9-1+7)</f>
        <v>#VALUE!</v>
      </c>
    </row>
    <row r="226" spans="1:21" x14ac:dyDescent="0.3">
      <c r="A226">
        <v>7</v>
      </c>
      <c r="B226" t="e">
        <f ca="1">OFFSET('[1]TS2010-2022raw DB'!$B$13,$C226-1,0)</f>
        <v>#VALUE!</v>
      </c>
      <c r="C226" s="4" t="e">
        <f ca="1">IF(OFFSET('[1]TS2010-2022raw DB'!$F$12,C225+1,0),C225+2,C225+1)</f>
        <v>#VALUE!</v>
      </c>
      <c r="D226" s="21">
        <v>41684</v>
      </c>
      <c r="E226" t="e">
        <f ca="1">OFFSET('[1]TS2010-2022raw DB'!$A$13,$C226-1,0)</f>
        <v>#VALUE!</v>
      </c>
      <c r="G226" t="e">
        <f ca="1">OFFSET('[1]TS2010-2022raw DB'!$H$13,$C226-1,G$9-1)</f>
        <v>#VALUE!</v>
      </c>
      <c r="H226" t="e">
        <f ca="1">OFFSET('[1]TS2010-2022raw DB'!$H$13,$C226-1,H$9-1)</f>
        <v>#VALUE!</v>
      </c>
      <c r="I226" t="e">
        <f ca="1">OFFSET('[1]TS2010-2022raw DB'!$H$13,$C226-1,I$9-1)</f>
        <v>#VALUE!</v>
      </c>
      <c r="J226" t="e">
        <f ca="1">OFFSET('[1]TS2010-2022raw DB'!$H$13,$C226-1,J$9-1)</f>
        <v>#VALUE!</v>
      </c>
      <c r="K226" t="e">
        <f ca="1">OFFSET('[1]TS2010-2022raw DB'!$H$13,$C226-1,K$9-1)</f>
        <v>#VALUE!</v>
      </c>
      <c r="L226" t="e">
        <f ca="1">OFFSET('[1]TS2010-2022raw DB'!$H$13,$C226-1,L$9-1) + OFFSET('[1]TS2010-2022raw DB'!$H$13,$C226-1,L$9-1+1) + OFFSET('[1]TS2010-2022raw DB'!$H$13,$C226-1,L$9-1+2) + OFFSET('[1]TS2010-2022raw DB'!$H$13,$C226-1,L$9-1+3)+ OFFSET('[1]TS2010-2022raw DB'!$H$13,$C226-1,L$9-1+4)</f>
        <v>#VALUE!</v>
      </c>
      <c r="M226" t="e">
        <f ca="1">OFFSET('[1]TS2010-2022raw DB'!$H$13,$C226-1,M$9-1) + OFFSET('[1]TS2010-2022raw DB'!$H$13,$C226-1,M$9-1+1)</f>
        <v>#VALUE!</v>
      </c>
      <c r="N226" t="e">
        <f ca="1">OFFSET('[1]TS2010-2022raw DB'!$H$13,$C226-1,N$9-1) + OFFSET('[1]TS2010-2022raw DB'!$H$13,$C226-1,N$9-1+1)</f>
        <v>#VALUE!</v>
      </c>
      <c r="O226" t="e">
        <f ca="1">OFFSET('[1]TS2010-2022raw DB'!$H$13,$C226-1,O$9-1) + OFFSET('[1]TS2010-2022raw DB'!$H$13,$C226-1,O$9-1+1)</f>
        <v>#VALUE!</v>
      </c>
      <c r="P226" t="e">
        <f ca="1">+OFFSET('[1]TS2010-2022raw DB'!$H$13,$C226-1,P$9-1)+OFFSET('[1]TS2010-2022raw DB'!$H$13,$C226-1,P$9-1+1)+OFFSET('[1]TS2010-2022raw DB'!$H$13,$C226-1,P$9-1+2)</f>
        <v>#VALUE!</v>
      </c>
      <c r="Q226" t="e">
        <f ca="1">OFFSET('[1]TS2010-2022raw DB'!$H$13,$C226-1,Q$9-1)</f>
        <v>#VALUE!</v>
      </c>
      <c r="R226" t="e">
        <f t="shared" ca="1" si="66"/>
        <v>#VALUE!</v>
      </c>
      <c r="S226" t="e">
        <f t="shared" ca="1" si="67"/>
        <v>#VALUE!</v>
      </c>
      <c r="T226" t="e">
        <f t="shared" ca="1" si="68"/>
        <v>#VALUE!</v>
      </c>
      <c r="U226" t="e">
        <f ca="1" xml:space="preserve"> OFFSET('[1]TS2010-2022raw DB'!$H$13,$C226-1,U$9-1+4) + OFFSET('[1]TS2010-2022raw DB'!$H$13,$C226-1,U$9-1+5)+ OFFSET('[1]TS2010-2022raw DB'!$H$13,$C226-1,U$9-1+6) + OFFSET('[1]TS2010-2022raw DB'!$H$13,$C226-1,U$9-1+7)</f>
        <v>#VALUE!</v>
      </c>
    </row>
    <row r="227" spans="1:21" x14ac:dyDescent="0.3">
      <c r="A227">
        <v>8</v>
      </c>
      <c r="B227" t="e">
        <f ca="1">OFFSET('[1]TS2010-2022raw DB'!$B$13,$C227-1,0)</f>
        <v>#VALUE!</v>
      </c>
      <c r="C227" s="4" t="e">
        <f ca="1">IF(OFFSET('[1]TS2010-2022raw DB'!$F$12,C226+1,0),C226+2,C226+1)</f>
        <v>#VALUE!</v>
      </c>
      <c r="D227" s="21">
        <v>41691</v>
      </c>
      <c r="E227" t="e">
        <f ca="1">OFFSET('[1]TS2010-2022raw DB'!$A$13,$C227-1,0)</f>
        <v>#VALUE!</v>
      </c>
      <c r="G227" t="e">
        <f ca="1">OFFSET('[1]TS2010-2022raw DB'!$H$13,$C227-1,G$9-1)</f>
        <v>#VALUE!</v>
      </c>
      <c r="H227" t="e">
        <f ca="1">OFFSET('[1]TS2010-2022raw DB'!$H$13,$C227-1,H$9-1)</f>
        <v>#VALUE!</v>
      </c>
      <c r="I227" t="e">
        <f ca="1">OFFSET('[1]TS2010-2022raw DB'!$H$13,$C227-1,I$9-1)</f>
        <v>#VALUE!</v>
      </c>
      <c r="J227" t="e">
        <f ca="1">OFFSET('[1]TS2010-2022raw DB'!$H$13,$C227-1,J$9-1)</f>
        <v>#VALUE!</v>
      </c>
      <c r="K227" t="e">
        <f ca="1">OFFSET('[1]TS2010-2022raw DB'!$H$13,$C227-1,K$9-1)</f>
        <v>#VALUE!</v>
      </c>
      <c r="L227" t="e">
        <f ca="1">OFFSET('[1]TS2010-2022raw DB'!$H$13,$C227-1,L$9-1) + OFFSET('[1]TS2010-2022raw DB'!$H$13,$C227-1,L$9-1+1) + OFFSET('[1]TS2010-2022raw DB'!$H$13,$C227-1,L$9-1+2) + OFFSET('[1]TS2010-2022raw DB'!$H$13,$C227-1,L$9-1+3)+ OFFSET('[1]TS2010-2022raw DB'!$H$13,$C227-1,L$9-1+4)</f>
        <v>#VALUE!</v>
      </c>
      <c r="M227" t="e">
        <f ca="1">OFFSET('[1]TS2010-2022raw DB'!$H$13,$C227-1,M$9-1) + OFFSET('[1]TS2010-2022raw DB'!$H$13,$C227-1,M$9-1+1)</f>
        <v>#VALUE!</v>
      </c>
      <c r="N227" t="e">
        <f ca="1">OFFSET('[1]TS2010-2022raw DB'!$H$13,$C227-1,N$9-1) + OFFSET('[1]TS2010-2022raw DB'!$H$13,$C227-1,N$9-1+1)</f>
        <v>#VALUE!</v>
      </c>
      <c r="O227" t="e">
        <f ca="1">OFFSET('[1]TS2010-2022raw DB'!$H$13,$C227-1,O$9-1) + OFFSET('[1]TS2010-2022raw DB'!$H$13,$C227-1,O$9-1+1)</f>
        <v>#VALUE!</v>
      </c>
      <c r="P227" t="e">
        <f ca="1">+OFFSET('[1]TS2010-2022raw DB'!$H$13,$C227-1,P$9-1)+OFFSET('[1]TS2010-2022raw DB'!$H$13,$C227-1,P$9-1+1)+OFFSET('[1]TS2010-2022raw DB'!$H$13,$C227-1,P$9-1+2)</f>
        <v>#VALUE!</v>
      </c>
      <c r="Q227" t="e">
        <f ca="1">OFFSET('[1]TS2010-2022raw DB'!$H$13,$C227-1,Q$9-1)</f>
        <v>#VALUE!</v>
      </c>
      <c r="R227" t="e">
        <f t="shared" ca="1" si="66"/>
        <v>#VALUE!</v>
      </c>
      <c r="S227" t="e">
        <f t="shared" ca="1" si="67"/>
        <v>#VALUE!</v>
      </c>
      <c r="T227" t="e">
        <f t="shared" ca="1" si="68"/>
        <v>#VALUE!</v>
      </c>
      <c r="U227" t="e">
        <f ca="1" xml:space="preserve"> OFFSET('[1]TS2010-2022raw DB'!$H$13,$C227-1,U$9-1+4) + OFFSET('[1]TS2010-2022raw DB'!$H$13,$C227-1,U$9-1+5)+ OFFSET('[1]TS2010-2022raw DB'!$H$13,$C227-1,U$9-1+6) + OFFSET('[1]TS2010-2022raw DB'!$H$13,$C227-1,U$9-1+7)</f>
        <v>#VALUE!</v>
      </c>
    </row>
    <row r="228" spans="1:21" x14ac:dyDescent="0.3">
      <c r="A228">
        <v>9</v>
      </c>
      <c r="B228" t="e">
        <f ca="1">OFFSET('[1]TS2010-2022raw DB'!$B$13,$C228-1,0)</f>
        <v>#VALUE!</v>
      </c>
      <c r="C228" s="4" t="e">
        <f ca="1">IF(OFFSET('[1]TS2010-2022raw DB'!$F$12,C227+1,0),C227+2,C227+1)</f>
        <v>#VALUE!</v>
      </c>
      <c r="D228" s="21">
        <v>41698</v>
      </c>
      <c r="E228" t="e">
        <f ca="1">OFFSET('[1]TS2010-2022raw DB'!$A$13,$C228-1,0)</f>
        <v>#VALUE!</v>
      </c>
      <c r="G228" t="e">
        <f ca="1">OFFSET('[1]TS2010-2022raw DB'!$H$13,$C228-1,G$9-1)</f>
        <v>#VALUE!</v>
      </c>
      <c r="H228" t="e">
        <f ca="1">OFFSET('[1]TS2010-2022raw DB'!$H$13,$C228-1,H$9-1)</f>
        <v>#VALUE!</v>
      </c>
      <c r="I228" t="e">
        <f ca="1">OFFSET('[1]TS2010-2022raw DB'!$H$13,$C228-1,I$9-1)</f>
        <v>#VALUE!</v>
      </c>
      <c r="J228" t="e">
        <f ca="1">OFFSET('[1]TS2010-2022raw DB'!$H$13,$C228-1,J$9-1)</f>
        <v>#VALUE!</v>
      </c>
      <c r="K228" t="e">
        <f ca="1">OFFSET('[1]TS2010-2022raw DB'!$H$13,$C228-1,K$9-1)</f>
        <v>#VALUE!</v>
      </c>
      <c r="L228" t="e">
        <f ca="1">OFFSET('[1]TS2010-2022raw DB'!$H$13,$C228-1,L$9-1) + OFFSET('[1]TS2010-2022raw DB'!$H$13,$C228-1,L$9-1+1) + OFFSET('[1]TS2010-2022raw DB'!$H$13,$C228-1,L$9-1+2) + OFFSET('[1]TS2010-2022raw DB'!$H$13,$C228-1,L$9-1+3)+ OFFSET('[1]TS2010-2022raw DB'!$H$13,$C228-1,L$9-1+4)</f>
        <v>#VALUE!</v>
      </c>
      <c r="M228" t="e">
        <f ca="1">OFFSET('[1]TS2010-2022raw DB'!$H$13,$C228-1,M$9-1) + OFFSET('[1]TS2010-2022raw DB'!$H$13,$C228-1,M$9-1+1)</f>
        <v>#VALUE!</v>
      </c>
      <c r="N228" t="e">
        <f ca="1">OFFSET('[1]TS2010-2022raw DB'!$H$13,$C228-1,N$9-1) + OFFSET('[1]TS2010-2022raw DB'!$H$13,$C228-1,N$9-1+1)</f>
        <v>#VALUE!</v>
      </c>
      <c r="O228" t="e">
        <f ca="1">OFFSET('[1]TS2010-2022raw DB'!$H$13,$C228-1,O$9-1) + OFFSET('[1]TS2010-2022raw DB'!$H$13,$C228-1,O$9-1+1)</f>
        <v>#VALUE!</v>
      </c>
      <c r="P228" t="e">
        <f ca="1">+OFFSET('[1]TS2010-2022raw DB'!$H$13,$C228-1,P$9-1)+OFFSET('[1]TS2010-2022raw DB'!$H$13,$C228-1,P$9-1+1)+OFFSET('[1]TS2010-2022raw DB'!$H$13,$C228-1,P$9-1+2)</f>
        <v>#VALUE!</v>
      </c>
      <c r="Q228" t="e">
        <f ca="1">OFFSET('[1]TS2010-2022raw DB'!$H$13,$C228-1,Q$9-1)</f>
        <v>#VALUE!</v>
      </c>
      <c r="R228" t="e">
        <f t="shared" ca="1" si="66"/>
        <v>#VALUE!</v>
      </c>
      <c r="S228" t="e">
        <f t="shared" ca="1" si="67"/>
        <v>#VALUE!</v>
      </c>
      <c r="T228" t="e">
        <f t="shared" ca="1" si="68"/>
        <v>#VALUE!</v>
      </c>
      <c r="U228" t="e">
        <f ca="1" xml:space="preserve"> OFFSET('[1]TS2010-2022raw DB'!$H$13,$C228-1,U$9-1+4) + OFFSET('[1]TS2010-2022raw DB'!$H$13,$C228-1,U$9-1+5)+ OFFSET('[1]TS2010-2022raw DB'!$H$13,$C228-1,U$9-1+6) + OFFSET('[1]TS2010-2022raw DB'!$H$13,$C228-1,U$9-1+7)</f>
        <v>#VALUE!</v>
      </c>
    </row>
    <row r="229" spans="1:21" x14ac:dyDescent="0.3">
      <c r="A229">
        <v>10</v>
      </c>
      <c r="B229" t="e">
        <f ca="1">OFFSET('[1]TS2010-2022raw DB'!$B$13,$C229-1,0)</f>
        <v>#VALUE!</v>
      </c>
      <c r="C229" s="4" t="e">
        <f ca="1">IF(OFFSET('[1]TS2010-2022raw DB'!$F$12,C228+1,0),C228+2,C228+1)</f>
        <v>#VALUE!</v>
      </c>
      <c r="D229" s="21">
        <v>41705</v>
      </c>
      <c r="E229" t="e">
        <f ca="1">OFFSET('[1]TS2010-2022raw DB'!$A$13,$C229-1,0)</f>
        <v>#VALUE!</v>
      </c>
      <c r="G229" t="e">
        <f ca="1">OFFSET('[1]TS2010-2022raw DB'!$H$13,$C229-1,G$9-1)</f>
        <v>#VALUE!</v>
      </c>
      <c r="H229" t="e">
        <f ca="1">OFFSET('[1]TS2010-2022raw DB'!$H$13,$C229-1,H$9-1)</f>
        <v>#VALUE!</v>
      </c>
      <c r="I229" t="e">
        <f ca="1">OFFSET('[1]TS2010-2022raw DB'!$H$13,$C229-1,I$9-1)</f>
        <v>#VALUE!</v>
      </c>
      <c r="J229" t="e">
        <f ca="1">OFFSET('[1]TS2010-2022raw DB'!$H$13,$C229-1,J$9-1)</f>
        <v>#VALUE!</v>
      </c>
      <c r="K229" t="e">
        <f ca="1">OFFSET('[1]TS2010-2022raw DB'!$H$13,$C229-1,K$9-1)</f>
        <v>#VALUE!</v>
      </c>
      <c r="L229" t="e">
        <f ca="1">OFFSET('[1]TS2010-2022raw DB'!$H$13,$C229-1,L$9-1) + OFFSET('[1]TS2010-2022raw DB'!$H$13,$C229-1,L$9-1+1) + OFFSET('[1]TS2010-2022raw DB'!$H$13,$C229-1,L$9-1+2) + OFFSET('[1]TS2010-2022raw DB'!$H$13,$C229-1,L$9-1+3)+ OFFSET('[1]TS2010-2022raw DB'!$H$13,$C229-1,L$9-1+4)</f>
        <v>#VALUE!</v>
      </c>
      <c r="M229" t="e">
        <f ca="1">OFFSET('[1]TS2010-2022raw DB'!$H$13,$C229-1,M$9-1) + OFFSET('[1]TS2010-2022raw DB'!$H$13,$C229-1,M$9-1+1)</f>
        <v>#VALUE!</v>
      </c>
      <c r="N229" t="e">
        <f ca="1">OFFSET('[1]TS2010-2022raw DB'!$H$13,$C229-1,N$9-1) + OFFSET('[1]TS2010-2022raw DB'!$H$13,$C229-1,N$9-1+1)</f>
        <v>#VALUE!</v>
      </c>
      <c r="O229" t="e">
        <f ca="1">OFFSET('[1]TS2010-2022raw DB'!$H$13,$C229-1,O$9-1) + OFFSET('[1]TS2010-2022raw DB'!$H$13,$C229-1,O$9-1+1)</f>
        <v>#VALUE!</v>
      </c>
      <c r="P229" t="e">
        <f ca="1">+OFFSET('[1]TS2010-2022raw DB'!$H$13,$C229-1,P$9-1)+OFFSET('[1]TS2010-2022raw DB'!$H$13,$C229-1,P$9-1+1)+OFFSET('[1]TS2010-2022raw DB'!$H$13,$C229-1,P$9-1+2)</f>
        <v>#VALUE!</v>
      </c>
      <c r="Q229" t="e">
        <f ca="1">OFFSET('[1]TS2010-2022raw DB'!$H$13,$C229-1,Q$9-1)</f>
        <v>#VALUE!</v>
      </c>
      <c r="R229" t="e">
        <f t="shared" ca="1" si="66"/>
        <v>#VALUE!</v>
      </c>
      <c r="S229" t="e">
        <f t="shared" ca="1" si="67"/>
        <v>#VALUE!</v>
      </c>
      <c r="T229" t="e">
        <f t="shared" ca="1" si="68"/>
        <v>#VALUE!</v>
      </c>
      <c r="U229" t="e">
        <f ca="1" xml:space="preserve"> OFFSET('[1]TS2010-2022raw DB'!$H$13,$C229-1,U$9-1+4) + OFFSET('[1]TS2010-2022raw DB'!$H$13,$C229-1,U$9-1+5)+ OFFSET('[1]TS2010-2022raw DB'!$H$13,$C229-1,U$9-1+6) + OFFSET('[1]TS2010-2022raw DB'!$H$13,$C229-1,U$9-1+7)</f>
        <v>#VALUE!</v>
      </c>
    </row>
    <row r="230" spans="1:21" x14ac:dyDescent="0.3">
      <c r="A230">
        <v>11</v>
      </c>
      <c r="B230" t="e">
        <f ca="1">OFFSET('[1]TS2010-2022raw DB'!$B$13,$C230-1,0)</f>
        <v>#VALUE!</v>
      </c>
      <c r="C230" s="4" t="e">
        <f ca="1">IF(OFFSET('[1]TS2010-2022raw DB'!$F$12,C229+1,0),C229+2,C229+1)</f>
        <v>#VALUE!</v>
      </c>
      <c r="D230" s="21">
        <v>41712</v>
      </c>
      <c r="E230" t="e">
        <f ca="1">OFFSET('[1]TS2010-2022raw DB'!$A$13,$C230-1,0)</f>
        <v>#VALUE!</v>
      </c>
      <c r="G230" t="e">
        <f ca="1">OFFSET('[1]TS2010-2022raw DB'!$H$13,$C230-1,G$9-1)</f>
        <v>#VALUE!</v>
      </c>
      <c r="H230" t="e">
        <f ca="1">OFFSET('[1]TS2010-2022raw DB'!$H$13,$C230-1,H$9-1)</f>
        <v>#VALUE!</v>
      </c>
      <c r="I230" t="e">
        <f ca="1">OFFSET('[1]TS2010-2022raw DB'!$H$13,$C230-1,I$9-1)</f>
        <v>#VALUE!</v>
      </c>
      <c r="J230" t="e">
        <f ca="1">OFFSET('[1]TS2010-2022raw DB'!$H$13,$C230-1,J$9-1)</f>
        <v>#VALUE!</v>
      </c>
      <c r="K230" t="e">
        <f ca="1">OFFSET('[1]TS2010-2022raw DB'!$H$13,$C230-1,K$9-1)</f>
        <v>#VALUE!</v>
      </c>
      <c r="L230" t="e">
        <f ca="1">OFFSET('[1]TS2010-2022raw DB'!$H$13,$C230-1,L$9-1) + OFFSET('[1]TS2010-2022raw DB'!$H$13,$C230-1,L$9-1+1) + OFFSET('[1]TS2010-2022raw DB'!$H$13,$C230-1,L$9-1+2) + OFFSET('[1]TS2010-2022raw DB'!$H$13,$C230-1,L$9-1+3)+ OFFSET('[1]TS2010-2022raw DB'!$H$13,$C230-1,L$9-1+4)</f>
        <v>#VALUE!</v>
      </c>
      <c r="M230" t="e">
        <f ca="1">OFFSET('[1]TS2010-2022raw DB'!$H$13,$C230-1,M$9-1) + OFFSET('[1]TS2010-2022raw DB'!$H$13,$C230-1,M$9-1+1)</f>
        <v>#VALUE!</v>
      </c>
      <c r="N230" t="e">
        <f ca="1">OFFSET('[1]TS2010-2022raw DB'!$H$13,$C230-1,N$9-1) + OFFSET('[1]TS2010-2022raw DB'!$H$13,$C230-1,N$9-1+1)</f>
        <v>#VALUE!</v>
      </c>
      <c r="O230" t="e">
        <f ca="1">OFFSET('[1]TS2010-2022raw DB'!$H$13,$C230-1,O$9-1) + OFFSET('[1]TS2010-2022raw DB'!$H$13,$C230-1,O$9-1+1)</f>
        <v>#VALUE!</v>
      </c>
      <c r="P230" t="e">
        <f ca="1">+OFFSET('[1]TS2010-2022raw DB'!$H$13,$C230-1,P$9-1)+OFFSET('[1]TS2010-2022raw DB'!$H$13,$C230-1,P$9-1+1)+OFFSET('[1]TS2010-2022raw DB'!$H$13,$C230-1,P$9-1+2)</f>
        <v>#VALUE!</v>
      </c>
      <c r="Q230" t="e">
        <f ca="1">OFFSET('[1]TS2010-2022raw DB'!$H$13,$C230-1,Q$9-1)</f>
        <v>#VALUE!</v>
      </c>
      <c r="R230" t="e">
        <f t="shared" ca="1" si="66"/>
        <v>#VALUE!</v>
      </c>
      <c r="S230" t="e">
        <f t="shared" ca="1" si="67"/>
        <v>#VALUE!</v>
      </c>
      <c r="T230" t="e">
        <f t="shared" ca="1" si="68"/>
        <v>#VALUE!</v>
      </c>
      <c r="U230" t="e">
        <f ca="1" xml:space="preserve"> OFFSET('[1]TS2010-2022raw DB'!$H$13,$C230-1,U$9-1+4) + OFFSET('[1]TS2010-2022raw DB'!$H$13,$C230-1,U$9-1+5)+ OFFSET('[1]TS2010-2022raw DB'!$H$13,$C230-1,U$9-1+6) + OFFSET('[1]TS2010-2022raw DB'!$H$13,$C230-1,U$9-1+7)</f>
        <v>#VALUE!</v>
      </c>
    </row>
    <row r="231" spans="1:21" x14ac:dyDescent="0.3">
      <c r="A231">
        <v>12</v>
      </c>
      <c r="B231" t="e">
        <f ca="1">OFFSET('[1]TS2010-2022raw DB'!$B$13,$C231-1,0)</f>
        <v>#VALUE!</v>
      </c>
      <c r="C231" s="4" t="e">
        <f ca="1">IF(OFFSET('[1]TS2010-2022raw DB'!$F$12,C230+1,0),C230+2,C230+1)</f>
        <v>#VALUE!</v>
      </c>
      <c r="D231" s="21">
        <v>41719</v>
      </c>
      <c r="E231" t="e">
        <f ca="1">OFFSET('[1]TS2010-2022raw DB'!$A$13,$C231-1,0)</f>
        <v>#VALUE!</v>
      </c>
      <c r="G231" t="e">
        <f ca="1">OFFSET('[1]TS2010-2022raw DB'!$H$13,$C231-1,G$9-1)</f>
        <v>#VALUE!</v>
      </c>
      <c r="H231" t="e">
        <f ca="1">OFFSET('[1]TS2010-2022raw DB'!$H$13,$C231-1,H$9-1)</f>
        <v>#VALUE!</v>
      </c>
      <c r="I231" t="e">
        <f ca="1">OFFSET('[1]TS2010-2022raw DB'!$H$13,$C231-1,I$9-1)</f>
        <v>#VALUE!</v>
      </c>
      <c r="J231" t="e">
        <f ca="1">OFFSET('[1]TS2010-2022raw DB'!$H$13,$C231-1,J$9-1)</f>
        <v>#VALUE!</v>
      </c>
      <c r="K231" t="e">
        <f ca="1">OFFSET('[1]TS2010-2022raw DB'!$H$13,$C231-1,K$9-1)</f>
        <v>#VALUE!</v>
      </c>
      <c r="L231" t="e">
        <f ca="1">OFFSET('[1]TS2010-2022raw DB'!$H$13,$C231-1,L$9-1) + OFFSET('[1]TS2010-2022raw DB'!$H$13,$C231-1,L$9-1+1) + OFFSET('[1]TS2010-2022raw DB'!$H$13,$C231-1,L$9-1+2) + OFFSET('[1]TS2010-2022raw DB'!$H$13,$C231-1,L$9-1+3)+ OFFSET('[1]TS2010-2022raw DB'!$H$13,$C231-1,L$9-1+4)</f>
        <v>#VALUE!</v>
      </c>
      <c r="M231" t="e">
        <f ca="1">OFFSET('[1]TS2010-2022raw DB'!$H$13,$C231-1,M$9-1) + OFFSET('[1]TS2010-2022raw DB'!$H$13,$C231-1,M$9-1+1)</f>
        <v>#VALUE!</v>
      </c>
      <c r="N231" t="e">
        <f ca="1">OFFSET('[1]TS2010-2022raw DB'!$H$13,$C231-1,N$9-1) + OFFSET('[1]TS2010-2022raw DB'!$H$13,$C231-1,N$9-1+1)</f>
        <v>#VALUE!</v>
      </c>
      <c r="O231" t="e">
        <f ca="1">OFFSET('[1]TS2010-2022raw DB'!$H$13,$C231-1,O$9-1) + OFFSET('[1]TS2010-2022raw DB'!$H$13,$C231-1,O$9-1+1)</f>
        <v>#VALUE!</v>
      </c>
      <c r="P231" t="e">
        <f ca="1">+OFFSET('[1]TS2010-2022raw DB'!$H$13,$C231-1,P$9-1)+OFFSET('[1]TS2010-2022raw DB'!$H$13,$C231-1,P$9-1+1)+OFFSET('[1]TS2010-2022raw DB'!$H$13,$C231-1,P$9-1+2)</f>
        <v>#VALUE!</v>
      </c>
      <c r="Q231" t="e">
        <f ca="1">OFFSET('[1]TS2010-2022raw DB'!$H$13,$C231-1,Q$9-1)</f>
        <v>#VALUE!</v>
      </c>
      <c r="R231" t="e">
        <f t="shared" ca="1" si="66"/>
        <v>#VALUE!</v>
      </c>
      <c r="S231" t="e">
        <f t="shared" ca="1" si="67"/>
        <v>#VALUE!</v>
      </c>
      <c r="T231" t="e">
        <f t="shared" ca="1" si="68"/>
        <v>#VALUE!</v>
      </c>
      <c r="U231" t="e">
        <f ca="1" xml:space="preserve"> OFFSET('[1]TS2010-2022raw DB'!$H$13,$C231-1,U$9-1+4) + OFFSET('[1]TS2010-2022raw DB'!$H$13,$C231-1,U$9-1+5)+ OFFSET('[1]TS2010-2022raw DB'!$H$13,$C231-1,U$9-1+6) + OFFSET('[1]TS2010-2022raw DB'!$H$13,$C231-1,U$9-1+7)</f>
        <v>#VALUE!</v>
      </c>
    </row>
    <row r="232" spans="1:21" x14ac:dyDescent="0.3">
      <c r="A232">
        <v>13</v>
      </c>
      <c r="B232" t="e">
        <f ca="1">OFFSET('[1]TS2010-2022raw DB'!$B$13,$C232-1,0)</f>
        <v>#VALUE!</v>
      </c>
      <c r="C232" s="4" t="e">
        <f ca="1">IF(OFFSET('[1]TS2010-2022raw DB'!$F$12,C231+1,0),C231+2,C231+1)</f>
        <v>#VALUE!</v>
      </c>
      <c r="D232" s="21">
        <v>41726</v>
      </c>
      <c r="E232" t="e">
        <f ca="1">OFFSET('[1]TS2010-2022raw DB'!$A$13,$C232-1,0)</f>
        <v>#VALUE!</v>
      </c>
      <c r="G232" t="e">
        <f ca="1">OFFSET('[1]TS2010-2022raw DB'!$H$13,$C232-1,G$9-1)</f>
        <v>#VALUE!</v>
      </c>
      <c r="H232" t="e">
        <f ca="1">OFFSET('[1]TS2010-2022raw DB'!$H$13,$C232-1,H$9-1)</f>
        <v>#VALUE!</v>
      </c>
      <c r="I232" t="e">
        <f ca="1">OFFSET('[1]TS2010-2022raw DB'!$H$13,$C232-1,I$9-1)</f>
        <v>#VALUE!</v>
      </c>
      <c r="J232" t="e">
        <f ca="1">OFFSET('[1]TS2010-2022raw DB'!$H$13,$C232-1,J$9-1)</f>
        <v>#VALUE!</v>
      </c>
      <c r="K232" t="e">
        <f ca="1">OFFSET('[1]TS2010-2022raw DB'!$H$13,$C232-1,K$9-1)</f>
        <v>#VALUE!</v>
      </c>
      <c r="L232" t="e">
        <f ca="1">OFFSET('[1]TS2010-2022raw DB'!$H$13,$C232-1,L$9-1) + OFFSET('[1]TS2010-2022raw DB'!$H$13,$C232-1,L$9-1+1) + OFFSET('[1]TS2010-2022raw DB'!$H$13,$C232-1,L$9-1+2) + OFFSET('[1]TS2010-2022raw DB'!$H$13,$C232-1,L$9-1+3)+ OFFSET('[1]TS2010-2022raw DB'!$H$13,$C232-1,L$9-1+4)</f>
        <v>#VALUE!</v>
      </c>
      <c r="M232" t="e">
        <f ca="1">OFFSET('[1]TS2010-2022raw DB'!$H$13,$C232-1,M$9-1) + OFFSET('[1]TS2010-2022raw DB'!$H$13,$C232-1,M$9-1+1)</f>
        <v>#VALUE!</v>
      </c>
      <c r="N232" t="e">
        <f ca="1">OFFSET('[1]TS2010-2022raw DB'!$H$13,$C232-1,N$9-1) + OFFSET('[1]TS2010-2022raw DB'!$H$13,$C232-1,N$9-1+1)</f>
        <v>#VALUE!</v>
      </c>
      <c r="O232" t="e">
        <f ca="1">OFFSET('[1]TS2010-2022raw DB'!$H$13,$C232-1,O$9-1) + OFFSET('[1]TS2010-2022raw DB'!$H$13,$C232-1,O$9-1+1)</f>
        <v>#VALUE!</v>
      </c>
      <c r="P232" t="e">
        <f ca="1">+OFFSET('[1]TS2010-2022raw DB'!$H$13,$C232-1,P$9-1)+OFFSET('[1]TS2010-2022raw DB'!$H$13,$C232-1,P$9-1+1)+OFFSET('[1]TS2010-2022raw DB'!$H$13,$C232-1,P$9-1+2)</f>
        <v>#VALUE!</v>
      </c>
      <c r="Q232" t="e">
        <f ca="1">OFFSET('[1]TS2010-2022raw DB'!$H$13,$C232-1,Q$9-1)</f>
        <v>#VALUE!</v>
      </c>
      <c r="R232" t="e">
        <f t="shared" ca="1" si="66"/>
        <v>#VALUE!</v>
      </c>
      <c r="S232" t="e">
        <f t="shared" ca="1" si="67"/>
        <v>#VALUE!</v>
      </c>
      <c r="T232" t="e">
        <f t="shared" ca="1" si="68"/>
        <v>#VALUE!</v>
      </c>
      <c r="U232" t="e">
        <f ca="1" xml:space="preserve"> OFFSET('[1]TS2010-2022raw DB'!$H$13,$C232-1,U$9-1+4) + OFFSET('[1]TS2010-2022raw DB'!$H$13,$C232-1,U$9-1+5)+ OFFSET('[1]TS2010-2022raw DB'!$H$13,$C232-1,U$9-1+6) + OFFSET('[1]TS2010-2022raw DB'!$H$13,$C232-1,U$9-1+7)</f>
        <v>#VALUE!</v>
      </c>
    </row>
    <row r="233" spans="1:21" x14ac:dyDescent="0.3">
      <c r="A233">
        <v>14</v>
      </c>
      <c r="B233" t="e">
        <f ca="1">OFFSET('[1]TS2010-2022raw DB'!$B$13,$C233-1,0)</f>
        <v>#VALUE!</v>
      </c>
      <c r="C233" s="4" t="e">
        <f ca="1">IF(OFFSET('[1]TS2010-2022raw DB'!$F$12,C232+1,0),C232+2,C232+1)</f>
        <v>#VALUE!</v>
      </c>
      <c r="D233" s="21">
        <v>41733</v>
      </c>
      <c r="E233" t="e">
        <f ca="1">OFFSET('[1]TS2010-2022raw DB'!$A$13,$C233-1,0)</f>
        <v>#VALUE!</v>
      </c>
      <c r="G233" t="e">
        <f ca="1">OFFSET('[1]TS2010-2022raw DB'!$H$13,$C233-1,G$9-1)</f>
        <v>#VALUE!</v>
      </c>
      <c r="H233" t="e">
        <f ca="1">OFFSET('[1]TS2010-2022raw DB'!$H$13,$C233-1,H$9-1)</f>
        <v>#VALUE!</v>
      </c>
      <c r="I233" t="e">
        <f ca="1">OFFSET('[1]TS2010-2022raw DB'!$H$13,$C233-1,I$9-1)</f>
        <v>#VALUE!</v>
      </c>
      <c r="J233" t="e">
        <f ca="1">OFFSET('[1]TS2010-2022raw DB'!$H$13,$C233-1,J$9-1)</f>
        <v>#VALUE!</v>
      </c>
      <c r="K233" t="e">
        <f ca="1">OFFSET('[1]TS2010-2022raw DB'!$H$13,$C233-1,K$9-1)</f>
        <v>#VALUE!</v>
      </c>
      <c r="L233" t="e">
        <f ca="1">OFFSET('[1]TS2010-2022raw DB'!$H$13,$C233-1,L$9-1) + OFFSET('[1]TS2010-2022raw DB'!$H$13,$C233-1,L$9-1+1) + OFFSET('[1]TS2010-2022raw DB'!$H$13,$C233-1,L$9-1+2) + OFFSET('[1]TS2010-2022raw DB'!$H$13,$C233-1,L$9-1+3)+ OFFSET('[1]TS2010-2022raw DB'!$H$13,$C233-1,L$9-1+4)</f>
        <v>#VALUE!</v>
      </c>
      <c r="M233" t="e">
        <f ca="1">OFFSET('[1]TS2010-2022raw DB'!$H$13,$C233-1,M$9-1) + OFFSET('[1]TS2010-2022raw DB'!$H$13,$C233-1,M$9-1+1)</f>
        <v>#VALUE!</v>
      </c>
      <c r="N233" t="e">
        <f ca="1">OFFSET('[1]TS2010-2022raw DB'!$H$13,$C233-1,N$9-1) + OFFSET('[1]TS2010-2022raw DB'!$H$13,$C233-1,N$9-1+1)</f>
        <v>#VALUE!</v>
      </c>
      <c r="O233" t="e">
        <f ca="1">OFFSET('[1]TS2010-2022raw DB'!$H$13,$C233-1,O$9-1) + OFFSET('[1]TS2010-2022raw DB'!$H$13,$C233-1,O$9-1+1)</f>
        <v>#VALUE!</v>
      </c>
      <c r="P233" t="e">
        <f ca="1">+OFFSET('[1]TS2010-2022raw DB'!$H$13,$C233-1,P$9-1)+OFFSET('[1]TS2010-2022raw DB'!$H$13,$C233-1,P$9-1+1)+OFFSET('[1]TS2010-2022raw DB'!$H$13,$C233-1,P$9-1+2)</f>
        <v>#VALUE!</v>
      </c>
      <c r="Q233" t="e">
        <f ca="1">OFFSET('[1]TS2010-2022raw DB'!$H$13,$C233-1,Q$9-1)</f>
        <v>#VALUE!</v>
      </c>
      <c r="R233" t="e">
        <f t="shared" ca="1" si="66"/>
        <v>#VALUE!</v>
      </c>
      <c r="S233" t="e">
        <f t="shared" ca="1" si="67"/>
        <v>#VALUE!</v>
      </c>
      <c r="T233" t="e">
        <f t="shared" ca="1" si="68"/>
        <v>#VALUE!</v>
      </c>
      <c r="U233" t="e">
        <f ca="1" xml:space="preserve"> OFFSET('[1]TS2010-2022raw DB'!$H$13,$C233-1,U$9-1+4) + OFFSET('[1]TS2010-2022raw DB'!$H$13,$C233-1,U$9-1+5)+ OFFSET('[1]TS2010-2022raw DB'!$H$13,$C233-1,U$9-1+6) + OFFSET('[1]TS2010-2022raw DB'!$H$13,$C233-1,U$9-1+7)</f>
        <v>#VALUE!</v>
      </c>
    </row>
    <row r="234" spans="1:21" x14ac:dyDescent="0.3">
      <c r="A234">
        <v>15</v>
      </c>
      <c r="B234" t="e">
        <f ca="1">OFFSET('[1]TS2010-2022raw DB'!$B$13,$C234-1,0)</f>
        <v>#VALUE!</v>
      </c>
      <c r="C234" s="4" t="e">
        <f ca="1">IF(OFFSET('[1]TS2010-2022raw DB'!$F$12,C233+1,0),C233+2,C233+1)</f>
        <v>#VALUE!</v>
      </c>
      <c r="D234" s="21">
        <v>41740</v>
      </c>
      <c r="E234" t="e">
        <f ca="1">OFFSET('[1]TS2010-2022raw DB'!$A$13,$C234-1,0)</f>
        <v>#VALUE!</v>
      </c>
      <c r="G234" t="e">
        <f ca="1">OFFSET('[1]TS2010-2022raw DB'!$H$13,$C234-1,G$9-1)</f>
        <v>#VALUE!</v>
      </c>
      <c r="H234" t="e">
        <f ca="1">OFFSET('[1]TS2010-2022raw DB'!$H$13,$C234-1,H$9-1)</f>
        <v>#VALUE!</v>
      </c>
      <c r="I234" t="e">
        <f ca="1">OFFSET('[1]TS2010-2022raw DB'!$H$13,$C234-1,I$9-1)</f>
        <v>#VALUE!</v>
      </c>
      <c r="J234" t="e">
        <f ca="1">OFFSET('[1]TS2010-2022raw DB'!$H$13,$C234-1,J$9-1)</f>
        <v>#VALUE!</v>
      </c>
      <c r="K234" t="e">
        <f ca="1">OFFSET('[1]TS2010-2022raw DB'!$H$13,$C234-1,K$9-1)</f>
        <v>#VALUE!</v>
      </c>
      <c r="L234" t="e">
        <f ca="1">OFFSET('[1]TS2010-2022raw DB'!$H$13,$C234-1,L$9-1) + OFFSET('[1]TS2010-2022raw DB'!$H$13,$C234-1,L$9-1+1) + OFFSET('[1]TS2010-2022raw DB'!$H$13,$C234-1,L$9-1+2) + OFFSET('[1]TS2010-2022raw DB'!$H$13,$C234-1,L$9-1+3)+ OFFSET('[1]TS2010-2022raw DB'!$H$13,$C234-1,L$9-1+4)</f>
        <v>#VALUE!</v>
      </c>
      <c r="M234" t="e">
        <f ca="1">OFFSET('[1]TS2010-2022raw DB'!$H$13,$C234-1,M$9-1) + OFFSET('[1]TS2010-2022raw DB'!$H$13,$C234-1,M$9-1+1)</f>
        <v>#VALUE!</v>
      </c>
      <c r="N234" t="e">
        <f ca="1">OFFSET('[1]TS2010-2022raw DB'!$H$13,$C234-1,N$9-1) + OFFSET('[1]TS2010-2022raw DB'!$H$13,$C234-1,N$9-1+1)</f>
        <v>#VALUE!</v>
      </c>
      <c r="O234" t="e">
        <f ca="1">OFFSET('[1]TS2010-2022raw DB'!$H$13,$C234-1,O$9-1) + OFFSET('[1]TS2010-2022raw DB'!$H$13,$C234-1,O$9-1+1)</f>
        <v>#VALUE!</v>
      </c>
      <c r="P234" t="e">
        <f ca="1">+OFFSET('[1]TS2010-2022raw DB'!$H$13,$C234-1,P$9-1)+OFFSET('[1]TS2010-2022raw DB'!$H$13,$C234-1,P$9-1+1)+OFFSET('[1]TS2010-2022raw DB'!$H$13,$C234-1,P$9-1+2)</f>
        <v>#VALUE!</v>
      </c>
      <c r="Q234" t="e">
        <f ca="1">OFFSET('[1]TS2010-2022raw DB'!$H$13,$C234-1,Q$9-1)</f>
        <v>#VALUE!</v>
      </c>
      <c r="R234" t="e">
        <f t="shared" ca="1" si="66"/>
        <v>#VALUE!</v>
      </c>
      <c r="S234" t="e">
        <f t="shared" ca="1" si="67"/>
        <v>#VALUE!</v>
      </c>
      <c r="T234" t="e">
        <f t="shared" ca="1" si="68"/>
        <v>#VALUE!</v>
      </c>
      <c r="U234" t="e">
        <f ca="1" xml:space="preserve"> OFFSET('[1]TS2010-2022raw DB'!$H$13,$C234-1,U$9-1+4) + OFFSET('[1]TS2010-2022raw DB'!$H$13,$C234-1,U$9-1+5)+ OFFSET('[1]TS2010-2022raw DB'!$H$13,$C234-1,U$9-1+6) + OFFSET('[1]TS2010-2022raw DB'!$H$13,$C234-1,U$9-1+7)</f>
        <v>#VALUE!</v>
      </c>
    </row>
    <row r="235" spans="1:21" x14ac:dyDescent="0.3">
      <c r="A235">
        <v>16</v>
      </c>
      <c r="B235" t="e">
        <f ca="1">OFFSET('[1]TS2010-2022raw DB'!$B$13,$C235-1,0)</f>
        <v>#VALUE!</v>
      </c>
      <c r="C235" s="4" t="e">
        <f ca="1">IF(OFFSET('[1]TS2010-2022raw DB'!$F$12,C234+1,0),C234+2,C234+1)</f>
        <v>#VALUE!</v>
      </c>
      <c r="D235" s="21">
        <v>41747</v>
      </c>
      <c r="E235" t="e">
        <f ca="1">OFFSET('[1]TS2010-2022raw DB'!$A$13,$C235-1,0)</f>
        <v>#VALUE!</v>
      </c>
      <c r="G235" t="e">
        <f ca="1">OFFSET('[1]TS2010-2022raw DB'!$H$13,$C235-1,G$9-1)</f>
        <v>#VALUE!</v>
      </c>
      <c r="H235" t="e">
        <f ca="1">OFFSET('[1]TS2010-2022raw DB'!$H$13,$C235-1,H$9-1)</f>
        <v>#VALUE!</v>
      </c>
      <c r="I235" t="e">
        <f ca="1">OFFSET('[1]TS2010-2022raw DB'!$H$13,$C235-1,I$9-1)</f>
        <v>#VALUE!</v>
      </c>
      <c r="J235" t="e">
        <f ca="1">OFFSET('[1]TS2010-2022raw DB'!$H$13,$C235-1,J$9-1)</f>
        <v>#VALUE!</v>
      </c>
      <c r="K235" t="e">
        <f ca="1">OFFSET('[1]TS2010-2022raw DB'!$H$13,$C235-1,K$9-1)</f>
        <v>#VALUE!</v>
      </c>
      <c r="L235" t="e">
        <f ca="1">OFFSET('[1]TS2010-2022raw DB'!$H$13,$C235-1,L$9-1) + OFFSET('[1]TS2010-2022raw DB'!$H$13,$C235-1,L$9-1+1) + OFFSET('[1]TS2010-2022raw DB'!$H$13,$C235-1,L$9-1+2) + OFFSET('[1]TS2010-2022raw DB'!$H$13,$C235-1,L$9-1+3)+ OFFSET('[1]TS2010-2022raw DB'!$H$13,$C235-1,L$9-1+4)</f>
        <v>#VALUE!</v>
      </c>
      <c r="M235" t="e">
        <f ca="1">OFFSET('[1]TS2010-2022raw DB'!$H$13,$C235-1,M$9-1) + OFFSET('[1]TS2010-2022raw DB'!$H$13,$C235-1,M$9-1+1)</f>
        <v>#VALUE!</v>
      </c>
      <c r="N235" t="e">
        <f ca="1">OFFSET('[1]TS2010-2022raw DB'!$H$13,$C235-1,N$9-1) + OFFSET('[1]TS2010-2022raw DB'!$H$13,$C235-1,N$9-1+1)</f>
        <v>#VALUE!</v>
      </c>
      <c r="O235" t="e">
        <f ca="1">OFFSET('[1]TS2010-2022raw DB'!$H$13,$C235-1,O$9-1) + OFFSET('[1]TS2010-2022raw DB'!$H$13,$C235-1,O$9-1+1)</f>
        <v>#VALUE!</v>
      </c>
      <c r="P235" t="e">
        <f ca="1">+OFFSET('[1]TS2010-2022raw DB'!$H$13,$C235-1,P$9-1)+OFFSET('[1]TS2010-2022raw DB'!$H$13,$C235-1,P$9-1+1)+OFFSET('[1]TS2010-2022raw DB'!$H$13,$C235-1,P$9-1+2)</f>
        <v>#VALUE!</v>
      </c>
      <c r="Q235" t="e">
        <f ca="1">OFFSET('[1]TS2010-2022raw DB'!$H$13,$C235-1,Q$9-1)</f>
        <v>#VALUE!</v>
      </c>
      <c r="R235" t="e">
        <f t="shared" ca="1" si="66"/>
        <v>#VALUE!</v>
      </c>
      <c r="S235" t="e">
        <f t="shared" ca="1" si="67"/>
        <v>#VALUE!</v>
      </c>
      <c r="T235" t="e">
        <f t="shared" ca="1" si="68"/>
        <v>#VALUE!</v>
      </c>
      <c r="U235" t="e">
        <f ca="1" xml:space="preserve"> OFFSET('[1]TS2010-2022raw DB'!$H$13,$C235-1,U$9-1+4) + OFFSET('[1]TS2010-2022raw DB'!$H$13,$C235-1,U$9-1+5)+ OFFSET('[1]TS2010-2022raw DB'!$H$13,$C235-1,U$9-1+6) + OFFSET('[1]TS2010-2022raw DB'!$H$13,$C235-1,U$9-1+7)</f>
        <v>#VALUE!</v>
      </c>
    </row>
    <row r="236" spans="1:21" x14ac:dyDescent="0.3">
      <c r="A236">
        <v>17</v>
      </c>
      <c r="B236" t="e">
        <f ca="1">OFFSET('[1]TS2010-2022raw DB'!$B$13,$C236-1,0)</f>
        <v>#VALUE!</v>
      </c>
      <c r="C236" s="4" t="e">
        <f ca="1">IF(OFFSET('[1]TS2010-2022raw DB'!$F$12,C235+1,0),C235+2,C235+1)</f>
        <v>#VALUE!</v>
      </c>
      <c r="D236" s="21">
        <v>41754</v>
      </c>
      <c r="E236" t="e">
        <f ca="1">OFFSET('[1]TS2010-2022raw DB'!$A$13,$C236-1,0)</f>
        <v>#VALUE!</v>
      </c>
      <c r="G236" t="e">
        <f ca="1">OFFSET('[1]TS2010-2022raw DB'!$H$13,$C236-1,G$9-1)</f>
        <v>#VALUE!</v>
      </c>
      <c r="H236" t="e">
        <f ca="1">OFFSET('[1]TS2010-2022raw DB'!$H$13,$C236-1,H$9-1)</f>
        <v>#VALUE!</v>
      </c>
      <c r="I236" t="e">
        <f ca="1">OFFSET('[1]TS2010-2022raw DB'!$H$13,$C236-1,I$9-1)</f>
        <v>#VALUE!</v>
      </c>
      <c r="J236" t="e">
        <f ca="1">OFFSET('[1]TS2010-2022raw DB'!$H$13,$C236-1,J$9-1)</f>
        <v>#VALUE!</v>
      </c>
      <c r="K236" t="e">
        <f ca="1">OFFSET('[1]TS2010-2022raw DB'!$H$13,$C236-1,K$9-1)</f>
        <v>#VALUE!</v>
      </c>
      <c r="L236" t="e">
        <f ca="1">OFFSET('[1]TS2010-2022raw DB'!$H$13,$C236-1,L$9-1) + OFFSET('[1]TS2010-2022raw DB'!$H$13,$C236-1,L$9-1+1) + OFFSET('[1]TS2010-2022raw DB'!$H$13,$C236-1,L$9-1+2) + OFFSET('[1]TS2010-2022raw DB'!$H$13,$C236-1,L$9-1+3)+ OFFSET('[1]TS2010-2022raw DB'!$H$13,$C236-1,L$9-1+4)</f>
        <v>#VALUE!</v>
      </c>
      <c r="M236" t="e">
        <f ca="1">OFFSET('[1]TS2010-2022raw DB'!$H$13,$C236-1,M$9-1) + OFFSET('[1]TS2010-2022raw DB'!$H$13,$C236-1,M$9-1+1)</f>
        <v>#VALUE!</v>
      </c>
      <c r="N236" t="e">
        <f ca="1">OFFSET('[1]TS2010-2022raw DB'!$H$13,$C236-1,N$9-1) + OFFSET('[1]TS2010-2022raw DB'!$H$13,$C236-1,N$9-1+1)</f>
        <v>#VALUE!</v>
      </c>
      <c r="O236" t="e">
        <f ca="1">OFFSET('[1]TS2010-2022raw DB'!$H$13,$C236-1,O$9-1) + OFFSET('[1]TS2010-2022raw DB'!$H$13,$C236-1,O$9-1+1)</f>
        <v>#VALUE!</v>
      </c>
      <c r="P236" t="e">
        <f ca="1">+OFFSET('[1]TS2010-2022raw DB'!$H$13,$C236-1,P$9-1)+OFFSET('[1]TS2010-2022raw DB'!$H$13,$C236-1,P$9-1+1)+OFFSET('[1]TS2010-2022raw DB'!$H$13,$C236-1,P$9-1+2)</f>
        <v>#VALUE!</v>
      </c>
      <c r="Q236" t="e">
        <f ca="1">OFFSET('[1]TS2010-2022raw DB'!$H$13,$C236-1,Q$9-1)</f>
        <v>#VALUE!</v>
      </c>
      <c r="R236" t="e">
        <f t="shared" ca="1" si="66"/>
        <v>#VALUE!</v>
      </c>
      <c r="S236" t="e">
        <f t="shared" ca="1" si="67"/>
        <v>#VALUE!</v>
      </c>
      <c r="T236" t="e">
        <f t="shared" ca="1" si="68"/>
        <v>#VALUE!</v>
      </c>
      <c r="U236" t="e">
        <f ca="1" xml:space="preserve"> OFFSET('[1]TS2010-2022raw DB'!$H$13,$C236-1,U$9-1+4) + OFFSET('[1]TS2010-2022raw DB'!$H$13,$C236-1,U$9-1+5)+ OFFSET('[1]TS2010-2022raw DB'!$H$13,$C236-1,U$9-1+6) + OFFSET('[1]TS2010-2022raw DB'!$H$13,$C236-1,U$9-1+7)</f>
        <v>#VALUE!</v>
      </c>
    </row>
    <row r="237" spans="1:21" x14ac:dyDescent="0.3">
      <c r="A237">
        <v>18</v>
      </c>
      <c r="B237" t="e">
        <f ca="1">OFFSET('[1]TS2010-2022raw DB'!$B$13,$C237-1,0)</f>
        <v>#VALUE!</v>
      </c>
      <c r="C237" s="4" t="e">
        <f ca="1">IF(OFFSET('[1]TS2010-2022raw DB'!$F$12,C236+1,0),C236+2,C236+1)</f>
        <v>#VALUE!</v>
      </c>
      <c r="D237" s="21">
        <v>41761</v>
      </c>
      <c r="E237" t="e">
        <f ca="1">OFFSET('[1]TS2010-2022raw DB'!$A$13,$C237-1,0)</f>
        <v>#VALUE!</v>
      </c>
      <c r="G237" t="e">
        <f ca="1">OFFSET('[1]TS2010-2022raw DB'!$H$13,$C237-1,G$9-1)</f>
        <v>#VALUE!</v>
      </c>
      <c r="H237" t="e">
        <f ca="1">OFFSET('[1]TS2010-2022raw DB'!$H$13,$C237-1,H$9-1)</f>
        <v>#VALUE!</v>
      </c>
      <c r="I237" t="e">
        <f ca="1">OFFSET('[1]TS2010-2022raw DB'!$H$13,$C237-1,I$9-1)</f>
        <v>#VALUE!</v>
      </c>
      <c r="J237" t="e">
        <f ca="1">OFFSET('[1]TS2010-2022raw DB'!$H$13,$C237-1,J$9-1)</f>
        <v>#VALUE!</v>
      </c>
      <c r="K237" t="e">
        <f ca="1">OFFSET('[1]TS2010-2022raw DB'!$H$13,$C237-1,K$9-1)</f>
        <v>#VALUE!</v>
      </c>
      <c r="L237" t="e">
        <f ca="1">OFFSET('[1]TS2010-2022raw DB'!$H$13,$C237-1,L$9-1) + OFFSET('[1]TS2010-2022raw DB'!$H$13,$C237-1,L$9-1+1) + OFFSET('[1]TS2010-2022raw DB'!$H$13,$C237-1,L$9-1+2) + OFFSET('[1]TS2010-2022raw DB'!$H$13,$C237-1,L$9-1+3)+ OFFSET('[1]TS2010-2022raw DB'!$H$13,$C237-1,L$9-1+4)</f>
        <v>#VALUE!</v>
      </c>
      <c r="M237" t="e">
        <f ca="1">OFFSET('[1]TS2010-2022raw DB'!$H$13,$C237-1,M$9-1) + OFFSET('[1]TS2010-2022raw DB'!$H$13,$C237-1,M$9-1+1)</f>
        <v>#VALUE!</v>
      </c>
      <c r="N237" t="e">
        <f ca="1">OFFSET('[1]TS2010-2022raw DB'!$H$13,$C237-1,N$9-1) + OFFSET('[1]TS2010-2022raw DB'!$H$13,$C237-1,N$9-1+1)</f>
        <v>#VALUE!</v>
      </c>
      <c r="O237" t="e">
        <f ca="1">OFFSET('[1]TS2010-2022raw DB'!$H$13,$C237-1,O$9-1) + OFFSET('[1]TS2010-2022raw DB'!$H$13,$C237-1,O$9-1+1)</f>
        <v>#VALUE!</v>
      </c>
      <c r="P237" t="e">
        <f ca="1">+OFFSET('[1]TS2010-2022raw DB'!$H$13,$C237-1,P$9-1)+OFFSET('[1]TS2010-2022raw DB'!$H$13,$C237-1,P$9-1+1)+OFFSET('[1]TS2010-2022raw DB'!$H$13,$C237-1,P$9-1+2)</f>
        <v>#VALUE!</v>
      </c>
      <c r="Q237" t="e">
        <f ca="1">OFFSET('[1]TS2010-2022raw DB'!$H$13,$C237-1,Q$9-1)</f>
        <v>#VALUE!</v>
      </c>
      <c r="R237" t="e">
        <f t="shared" ca="1" si="66"/>
        <v>#VALUE!</v>
      </c>
      <c r="S237" t="e">
        <f t="shared" ca="1" si="67"/>
        <v>#VALUE!</v>
      </c>
      <c r="T237" t="e">
        <f t="shared" ca="1" si="68"/>
        <v>#VALUE!</v>
      </c>
      <c r="U237" t="e">
        <f ca="1" xml:space="preserve"> OFFSET('[1]TS2010-2022raw DB'!$H$13,$C237-1,U$9-1+4) + OFFSET('[1]TS2010-2022raw DB'!$H$13,$C237-1,U$9-1+5)+ OFFSET('[1]TS2010-2022raw DB'!$H$13,$C237-1,U$9-1+6) + OFFSET('[1]TS2010-2022raw DB'!$H$13,$C237-1,U$9-1+7)</f>
        <v>#VALUE!</v>
      </c>
    </row>
    <row r="238" spans="1:21" x14ac:dyDescent="0.3">
      <c r="A238">
        <v>19</v>
      </c>
      <c r="B238" t="e">
        <f ca="1">OFFSET('[1]TS2010-2022raw DB'!$B$13,$C238-1,0)</f>
        <v>#VALUE!</v>
      </c>
      <c r="C238" s="4" t="e">
        <f ca="1">IF(OFFSET('[1]TS2010-2022raw DB'!$F$12,C237+1,0),C237+2,C237+1)</f>
        <v>#VALUE!</v>
      </c>
      <c r="D238" s="21">
        <v>41768</v>
      </c>
      <c r="E238" t="e">
        <f ca="1">OFFSET('[1]TS2010-2022raw DB'!$A$13,$C238-1,0)</f>
        <v>#VALUE!</v>
      </c>
      <c r="G238" t="e">
        <f ca="1">OFFSET('[1]TS2010-2022raw DB'!$H$13,$C238-1,G$9-1)</f>
        <v>#VALUE!</v>
      </c>
      <c r="H238" t="e">
        <f ca="1">OFFSET('[1]TS2010-2022raw DB'!$H$13,$C238-1,H$9-1)</f>
        <v>#VALUE!</v>
      </c>
      <c r="I238" t="e">
        <f ca="1">OFFSET('[1]TS2010-2022raw DB'!$H$13,$C238-1,I$9-1)</f>
        <v>#VALUE!</v>
      </c>
      <c r="J238" t="e">
        <f ca="1">OFFSET('[1]TS2010-2022raw DB'!$H$13,$C238-1,J$9-1)</f>
        <v>#VALUE!</v>
      </c>
      <c r="K238" t="e">
        <f ca="1">OFFSET('[1]TS2010-2022raw DB'!$H$13,$C238-1,K$9-1)</f>
        <v>#VALUE!</v>
      </c>
      <c r="L238" t="e">
        <f ca="1">OFFSET('[1]TS2010-2022raw DB'!$H$13,$C238-1,L$9-1) + OFFSET('[1]TS2010-2022raw DB'!$H$13,$C238-1,L$9-1+1) + OFFSET('[1]TS2010-2022raw DB'!$H$13,$C238-1,L$9-1+2) + OFFSET('[1]TS2010-2022raw DB'!$H$13,$C238-1,L$9-1+3)+ OFFSET('[1]TS2010-2022raw DB'!$H$13,$C238-1,L$9-1+4)</f>
        <v>#VALUE!</v>
      </c>
      <c r="M238" t="e">
        <f ca="1">OFFSET('[1]TS2010-2022raw DB'!$H$13,$C238-1,M$9-1) + OFFSET('[1]TS2010-2022raw DB'!$H$13,$C238-1,M$9-1+1)</f>
        <v>#VALUE!</v>
      </c>
      <c r="N238" t="e">
        <f ca="1">OFFSET('[1]TS2010-2022raw DB'!$H$13,$C238-1,N$9-1) + OFFSET('[1]TS2010-2022raw DB'!$H$13,$C238-1,N$9-1+1)</f>
        <v>#VALUE!</v>
      </c>
      <c r="O238" t="e">
        <f ca="1">OFFSET('[1]TS2010-2022raw DB'!$H$13,$C238-1,O$9-1) + OFFSET('[1]TS2010-2022raw DB'!$H$13,$C238-1,O$9-1+1)</f>
        <v>#VALUE!</v>
      </c>
      <c r="P238" t="e">
        <f ca="1">+OFFSET('[1]TS2010-2022raw DB'!$H$13,$C238-1,P$9-1)+OFFSET('[1]TS2010-2022raw DB'!$H$13,$C238-1,P$9-1+1)+OFFSET('[1]TS2010-2022raw DB'!$H$13,$C238-1,P$9-1+2)</f>
        <v>#VALUE!</v>
      </c>
      <c r="Q238" t="e">
        <f ca="1">OFFSET('[1]TS2010-2022raw DB'!$H$13,$C238-1,Q$9-1)</f>
        <v>#VALUE!</v>
      </c>
      <c r="R238" t="e">
        <f t="shared" ca="1" si="66"/>
        <v>#VALUE!</v>
      </c>
      <c r="S238" t="e">
        <f t="shared" ca="1" si="67"/>
        <v>#VALUE!</v>
      </c>
      <c r="T238" t="e">
        <f t="shared" ca="1" si="68"/>
        <v>#VALUE!</v>
      </c>
      <c r="U238" t="e">
        <f ca="1" xml:space="preserve"> OFFSET('[1]TS2010-2022raw DB'!$H$13,$C238-1,U$9-1+4) + OFFSET('[1]TS2010-2022raw DB'!$H$13,$C238-1,U$9-1+5)+ OFFSET('[1]TS2010-2022raw DB'!$H$13,$C238-1,U$9-1+6) + OFFSET('[1]TS2010-2022raw DB'!$H$13,$C238-1,U$9-1+7)</f>
        <v>#VALUE!</v>
      </c>
    </row>
    <row r="239" spans="1:21" x14ac:dyDescent="0.3">
      <c r="A239">
        <v>20</v>
      </c>
      <c r="B239" t="e">
        <f ca="1">OFFSET('[1]TS2010-2022raw DB'!$B$13,$C239-1,0)</f>
        <v>#VALUE!</v>
      </c>
      <c r="C239" s="4" t="e">
        <f ca="1">IF(OFFSET('[1]TS2010-2022raw DB'!$F$12,C238+1,0),C238+2,C238+1)</f>
        <v>#VALUE!</v>
      </c>
      <c r="D239" s="21">
        <v>41775</v>
      </c>
      <c r="E239" t="e">
        <f ca="1">OFFSET('[1]TS2010-2022raw DB'!$A$13,$C239-1,0)</f>
        <v>#VALUE!</v>
      </c>
      <c r="G239" t="e">
        <f ca="1">OFFSET('[1]TS2010-2022raw DB'!$H$13,$C239-1,G$9-1)</f>
        <v>#VALUE!</v>
      </c>
      <c r="H239" t="e">
        <f ca="1">OFFSET('[1]TS2010-2022raw DB'!$H$13,$C239-1,H$9-1)</f>
        <v>#VALUE!</v>
      </c>
      <c r="I239" t="e">
        <f ca="1">OFFSET('[1]TS2010-2022raw DB'!$H$13,$C239-1,I$9-1)</f>
        <v>#VALUE!</v>
      </c>
      <c r="J239" t="e">
        <f ca="1">OFFSET('[1]TS2010-2022raw DB'!$H$13,$C239-1,J$9-1)</f>
        <v>#VALUE!</v>
      </c>
      <c r="K239" t="e">
        <f ca="1">OFFSET('[1]TS2010-2022raw DB'!$H$13,$C239-1,K$9-1)</f>
        <v>#VALUE!</v>
      </c>
      <c r="L239" t="e">
        <f ca="1">OFFSET('[1]TS2010-2022raw DB'!$H$13,$C239-1,L$9-1) + OFFSET('[1]TS2010-2022raw DB'!$H$13,$C239-1,L$9-1+1) + OFFSET('[1]TS2010-2022raw DB'!$H$13,$C239-1,L$9-1+2) + OFFSET('[1]TS2010-2022raw DB'!$H$13,$C239-1,L$9-1+3)+ OFFSET('[1]TS2010-2022raw DB'!$H$13,$C239-1,L$9-1+4)</f>
        <v>#VALUE!</v>
      </c>
      <c r="M239" t="e">
        <f ca="1">OFFSET('[1]TS2010-2022raw DB'!$H$13,$C239-1,M$9-1) + OFFSET('[1]TS2010-2022raw DB'!$H$13,$C239-1,M$9-1+1)</f>
        <v>#VALUE!</v>
      </c>
      <c r="N239" t="e">
        <f ca="1">OFFSET('[1]TS2010-2022raw DB'!$H$13,$C239-1,N$9-1) + OFFSET('[1]TS2010-2022raw DB'!$H$13,$C239-1,N$9-1+1)</f>
        <v>#VALUE!</v>
      </c>
      <c r="O239" t="e">
        <f ca="1">OFFSET('[1]TS2010-2022raw DB'!$H$13,$C239-1,O$9-1) + OFFSET('[1]TS2010-2022raw DB'!$H$13,$C239-1,O$9-1+1)</f>
        <v>#VALUE!</v>
      </c>
      <c r="P239" t="e">
        <f ca="1">+OFFSET('[1]TS2010-2022raw DB'!$H$13,$C239-1,P$9-1)+OFFSET('[1]TS2010-2022raw DB'!$H$13,$C239-1,P$9-1+1)+OFFSET('[1]TS2010-2022raw DB'!$H$13,$C239-1,P$9-1+2)</f>
        <v>#VALUE!</v>
      </c>
      <c r="Q239" t="e">
        <f ca="1">OFFSET('[1]TS2010-2022raw DB'!$H$13,$C239-1,Q$9-1)</f>
        <v>#VALUE!</v>
      </c>
      <c r="R239" t="e">
        <f t="shared" ca="1" si="66"/>
        <v>#VALUE!</v>
      </c>
      <c r="S239" t="e">
        <f t="shared" ca="1" si="67"/>
        <v>#VALUE!</v>
      </c>
      <c r="T239" t="e">
        <f t="shared" ca="1" si="68"/>
        <v>#VALUE!</v>
      </c>
      <c r="U239" t="e">
        <f ca="1" xml:space="preserve"> OFFSET('[1]TS2010-2022raw DB'!$H$13,$C239-1,U$9-1+4) + OFFSET('[1]TS2010-2022raw DB'!$H$13,$C239-1,U$9-1+5)+ OFFSET('[1]TS2010-2022raw DB'!$H$13,$C239-1,U$9-1+6) + OFFSET('[1]TS2010-2022raw DB'!$H$13,$C239-1,U$9-1+7)</f>
        <v>#VALUE!</v>
      </c>
    </row>
    <row r="240" spans="1:21" x14ac:dyDescent="0.3">
      <c r="A240">
        <v>21</v>
      </c>
      <c r="B240" t="e">
        <f ca="1">OFFSET('[1]TS2010-2022raw DB'!$B$13,$C240-1,0)</f>
        <v>#VALUE!</v>
      </c>
      <c r="C240" s="4" t="e">
        <f ca="1">IF(OFFSET('[1]TS2010-2022raw DB'!$F$12,C239+1,0),C239+2,C239+1)</f>
        <v>#VALUE!</v>
      </c>
      <c r="D240" s="21">
        <v>41782</v>
      </c>
      <c r="E240" t="e">
        <f ca="1">OFFSET('[1]TS2010-2022raw DB'!$A$13,$C240-1,0)</f>
        <v>#VALUE!</v>
      </c>
      <c r="G240" t="e">
        <f ca="1">OFFSET('[1]TS2010-2022raw DB'!$H$13,$C240-1,G$9-1)</f>
        <v>#VALUE!</v>
      </c>
      <c r="H240" t="e">
        <f ca="1">OFFSET('[1]TS2010-2022raw DB'!$H$13,$C240-1,H$9-1)</f>
        <v>#VALUE!</v>
      </c>
      <c r="I240" t="e">
        <f ca="1">OFFSET('[1]TS2010-2022raw DB'!$H$13,$C240-1,I$9-1)</f>
        <v>#VALUE!</v>
      </c>
      <c r="J240" t="e">
        <f ca="1">OFFSET('[1]TS2010-2022raw DB'!$H$13,$C240-1,J$9-1)</f>
        <v>#VALUE!</v>
      </c>
      <c r="K240" t="e">
        <f ca="1">OFFSET('[1]TS2010-2022raw DB'!$H$13,$C240-1,K$9-1)</f>
        <v>#VALUE!</v>
      </c>
      <c r="L240" t="e">
        <f ca="1">OFFSET('[1]TS2010-2022raw DB'!$H$13,$C240-1,L$9-1) + OFFSET('[1]TS2010-2022raw DB'!$H$13,$C240-1,L$9-1+1) + OFFSET('[1]TS2010-2022raw DB'!$H$13,$C240-1,L$9-1+2) + OFFSET('[1]TS2010-2022raw DB'!$H$13,$C240-1,L$9-1+3)+ OFFSET('[1]TS2010-2022raw DB'!$H$13,$C240-1,L$9-1+4)</f>
        <v>#VALUE!</v>
      </c>
      <c r="M240" t="e">
        <f ca="1">OFFSET('[1]TS2010-2022raw DB'!$H$13,$C240-1,M$9-1) + OFFSET('[1]TS2010-2022raw DB'!$H$13,$C240-1,M$9-1+1)</f>
        <v>#VALUE!</v>
      </c>
      <c r="N240" t="e">
        <f ca="1">OFFSET('[1]TS2010-2022raw DB'!$H$13,$C240-1,N$9-1) + OFFSET('[1]TS2010-2022raw DB'!$H$13,$C240-1,N$9-1+1)</f>
        <v>#VALUE!</v>
      </c>
      <c r="O240" t="e">
        <f ca="1">OFFSET('[1]TS2010-2022raw DB'!$H$13,$C240-1,O$9-1) + OFFSET('[1]TS2010-2022raw DB'!$H$13,$C240-1,O$9-1+1)</f>
        <v>#VALUE!</v>
      </c>
      <c r="P240" t="e">
        <f ca="1">+OFFSET('[1]TS2010-2022raw DB'!$H$13,$C240-1,P$9-1)+OFFSET('[1]TS2010-2022raw DB'!$H$13,$C240-1,P$9-1+1)+OFFSET('[1]TS2010-2022raw DB'!$H$13,$C240-1,P$9-1+2)</f>
        <v>#VALUE!</v>
      </c>
      <c r="Q240" t="e">
        <f ca="1">OFFSET('[1]TS2010-2022raw DB'!$H$13,$C240-1,Q$9-1)</f>
        <v>#VALUE!</v>
      </c>
      <c r="R240" t="e">
        <f t="shared" ca="1" si="66"/>
        <v>#VALUE!</v>
      </c>
      <c r="S240" t="e">
        <f t="shared" ca="1" si="67"/>
        <v>#VALUE!</v>
      </c>
      <c r="T240" t="e">
        <f t="shared" ca="1" si="68"/>
        <v>#VALUE!</v>
      </c>
      <c r="U240" t="e">
        <f ca="1" xml:space="preserve"> OFFSET('[1]TS2010-2022raw DB'!$H$13,$C240-1,U$9-1+4) + OFFSET('[1]TS2010-2022raw DB'!$H$13,$C240-1,U$9-1+5)+ OFFSET('[1]TS2010-2022raw DB'!$H$13,$C240-1,U$9-1+6) + OFFSET('[1]TS2010-2022raw DB'!$H$13,$C240-1,U$9-1+7)</f>
        <v>#VALUE!</v>
      </c>
    </row>
    <row r="241" spans="1:21" x14ac:dyDescent="0.3">
      <c r="A241">
        <v>22</v>
      </c>
      <c r="B241" t="e">
        <f ca="1">OFFSET('[1]TS2010-2022raw DB'!$B$13,$C241-1,0)</f>
        <v>#VALUE!</v>
      </c>
      <c r="C241" s="4" t="e">
        <f ca="1">IF(OFFSET('[1]TS2010-2022raw DB'!$F$12,C240+1,0),C240+2,C240+1)</f>
        <v>#VALUE!</v>
      </c>
      <c r="D241" s="21">
        <v>41789</v>
      </c>
      <c r="E241" t="e">
        <f ca="1">OFFSET('[1]TS2010-2022raw DB'!$A$13,$C241-1,0)</f>
        <v>#VALUE!</v>
      </c>
      <c r="G241" t="e">
        <f ca="1">OFFSET('[1]TS2010-2022raw DB'!$H$13,$C241-1,G$9-1)</f>
        <v>#VALUE!</v>
      </c>
      <c r="H241" t="e">
        <f ca="1">OFFSET('[1]TS2010-2022raw DB'!$H$13,$C241-1,H$9-1)</f>
        <v>#VALUE!</v>
      </c>
      <c r="I241" t="e">
        <f ca="1">OFFSET('[1]TS2010-2022raw DB'!$H$13,$C241-1,I$9-1)</f>
        <v>#VALUE!</v>
      </c>
      <c r="J241" t="e">
        <f ca="1">OFFSET('[1]TS2010-2022raw DB'!$H$13,$C241-1,J$9-1)</f>
        <v>#VALUE!</v>
      </c>
      <c r="K241" t="e">
        <f ca="1">OFFSET('[1]TS2010-2022raw DB'!$H$13,$C241-1,K$9-1)</f>
        <v>#VALUE!</v>
      </c>
      <c r="L241" t="e">
        <f ca="1">OFFSET('[1]TS2010-2022raw DB'!$H$13,$C241-1,L$9-1) + OFFSET('[1]TS2010-2022raw DB'!$H$13,$C241-1,L$9-1+1) + OFFSET('[1]TS2010-2022raw DB'!$H$13,$C241-1,L$9-1+2) + OFFSET('[1]TS2010-2022raw DB'!$H$13,$C241-1,L$9-1+3)+ OFFSET('[1]TS2010-2022raw DB'!$H$13,$C241-1,L$9-1+4)</f>
        <v>#VALUE!</v>
      </c>
      <c r="M241" t="e">
        <f ca="1">OFFSET('[1]TS2010-2022raw DB'!$H$13,$C241-1,M$9-1) + OFFSET('[1]TS2010-2022raw DB'!$H$13,$C241-1,M$9-1+1)</f>
        <v>#VALUE!</v>
      </c>
      <c r="N241" t="e">
        <f ca="1">OFFSET('[1]TS2010-2022raw DB'!$H$13,$C241-1,N$9-1) + OFFSET('[1]TS2010-2022raw DB'!$H$13,$C241-1,N$9-1+1)</f>
        <v>#VALUE!</v>
      </c>
      <c r="O241" t="e">
        <f ca="1">OFFSET('[1]TS2010-2022raw DB'!$H$13,$C241-1,O$9-1) + OFFSET('[1]TS2010-2022raw DB'!$H$13,$C241-1,O$9-1+1)</f>
        <v>#VALUE!</v>
      </c>
      <c r="P241" t="e">
        <f ca="1">+OFFSET('[1]TS2010-2022raw DB'!$H$13,$C241-1,P$9-1)+OFFSET('[1]TS2010-2022raw DB'!$H$13,$C241-1,P$9-1+1)+OFFSET('[1]TS2010-2022raw DB'!$H$13,$C241-1,P$9-1+2)</f>
        <v>#VALUE!</v>
      </c>
      <c r="Q241" t="e">
        <f ca="1">OFFSET('[1]TS2010-2022raw DB'!$H$13,$C241-1,Q$9-1)</f>
        <v>#VALUE!</v>
      </c>
      <c r="R241" t="e">
        <f t="shared" ca="1" si="66"/>
        <v>#VALUE!</v>
      </c>
      <c r="S241" t="e">
        <f t="shared" ca="1" si="67"/>
        <v>#VALUE!</v>
      </c>
      <c r="T241" t="e">
        <f t="shared" ca="1" si="68"/>
        <v>#VALUE!</v>
      </c>
      <c r="U241" t="e">
        <f ca="1" xml:space="preserve"> OFFSET('[1]TS2010-2022raw DB'!$H$13,$C241-1,U$9-1+4) + OFFSET('[1]TS2010-2022raw DB'!$H$13,$C241-1,U$9-1+5)+ OFFSET('[1]TS2010-2022raw DB'!$H$13,$C241-1,U$9-1+6) + OFFSET('[1]TS2010-2022raw DB'!$H$13,$C241-1,U$9-1+7)</f>
        <v>#VALUE!</v>
      </c>
    </row>
    <row r="242" spans="1:21" x14ac:dyDescent="0.3">
      <c r="A242">
        <v>23</v>
      </c>
      <c r="B242" t="e">
        <f ca="1">OFFSET('[1]TS2010-2022raw DB'!$B$13,$C242-1,0)</f>
        <v>#VALUE!</v>
      </c>
      <c r="C242" s="4" t="e">
        <f ca="1">IF(OFFSET('[1]TS2010-2022raw DB'!$F$12,C241+1,0),C241+2,C241+1)</f>
        <v>#VALUE!</v>
      </c>
      <c r="D242" s="21">
        <v>41796</v>
      </c>
      <c r="E242" t="e">
        <f ca="1">OFFSET('[1]TS2010-2022raw DB'!$A$13,$C242-1,0)</f>
        <v>#VALUE!</v>
      </c>
      <c r="G242" t="e">
        <f ca="1">OFFSET('[1]TS2010-2022raw DB'!$H$13,$C242-1,G$9-1)</f>
        <v>#VALUE!</v>
      </c>
      <c r="H242" t="e">
        <f ca="1">OFFSET('[1]TS2010-2022raw DB'!$H$13,$C242-1,H$9-1)</f>
        <v>#VALUE!</v>
      </c>
      <c r="I242" t="e">
        <f ca="1">OFFSET('[1]TS2010-2022raw DB'!$H$13,$C242-1,I$9-1)</f>
        <v>#VALUE!</v>
      </c>
      <c r="J242" t="e">
        <f ca="1">OFFSET('[1]TS2010-2022raw DB'!$H$13,$C242-1,J$9-1)</f>
        <v>#VALUE!</v>
      </c>
      <c r="K242" t="e">
        <f ca="1">OFFSET('[1]TS2010-2022raw DB'!$H$13,$C242-1,K$9-1)</f>
        <v>#VALUE!</v>
      </c>
      <c r="L242" t="e">
        <f ca="1">OFFSET('[1]TS2010-2022raw DB'!$H$13,$C242-1,L$9-1) + OFFSET('[1]TS2010-2022raw DB'!$H$13,$C242-1,L$9-1+1) + OFFSET('[1]TS2010-2022raw DB'!$H$13,$C242-1,L$9-1+2) + OFFSET('[1]TS2010-2022raw DB'!$H$13,$C242-1,L$9-1+3)+ OFFSET('[1]TS2010-2022raw DB'!$H$13,$C242-1,L$9-1+4)</f>
        <v>#VALUE!</v>
      </c>
      <c r="M242" t="e">
        <f ca="1">OFFSET('[1]TS2010-2022raw DB'!$H$13,$C242-1,M$9-1) + OFFSET('[1]TS2010-2022raw DB'!$H$13,$C242-1,M$9-1+1)</f>
        <v>#VALUE!</v>
      </c>
      <c r="N242" t="e">
        <f ca="1">OFFSET('[1]TS2010-2022raw DB'!$H$13,$C242-1,N$9-1) + OFFSET('[1]TS2010-2022raw DB'!$H$13,$C242-1,N$9-1+1)</f>
        <v>#VALUE!</v>
      </c>
      <c r="O242" t="e">
        <f ca="1">OFFSET('[1]TS2010-2022raw DB'!$H$13,$C242-1,O$9-1) + OFFSET('[1]TS2010-2022raw DB'!$H$13,$C242-1,O$9-1+1)</f>
        <v>#VALUE!</v>
      </c>
      <c r="P242" t="e">
        <f ca="1">+OFFSET('[1]TS2010-2022raw DB'!$H$13,$C242-1,P$9-1)+OFFSET('[1]TS2010-2022raw DB'!$H$13,$C242-1,P$9-1+1)+OFFSET('[1]TS2010-2022raw DB'!$H$13,$C242-1,P$9-1+2)</f>
        <v>#VALUE!</v>
      </c>
      <c r="Q242" t="e">
        <f ca="1">OFFSET('[1]TS2010-2022raw DB'!$H$13,$C242-1,Q$9-1)</f>
        <v>#VALUE!</v>
      </c>
      <c r="R242" t="e">
        <f t="shared" ca="1" si="66"/>
        <v>#VALUE!</v>
      </c>
      <c r="S242" t="e">
        <f t="shared" ca="1" si="67"/>
        <v>#VALUE!</v>
      </c>
      <c r="T242" t="e">
        <f t="shared" ca="1" si="68"/>
        <v>#VALUE!</v>
      </c>
      <c r="U242" t="e">
        <f ca="1" xml:space="preserve"> OFFSET('[1]TS2010-2022raw DB'!$H$13,$C242-1,U$9-1+4) + OFFSET('[1]TS2010-2022raw DB'!$H$13,$C242-1,U$9-1+5)+ OFFSET('[1]TS2010-2022raw DB'!$H$13,$C242-1,U$9-1+6) + OFFSET('[1]TS2010-2022raw DB'!$H$13,$C242-1,U$9-1+7)</f>
        <v>#VALUE!</v>
      </c>
    </row>
    <row r="243" spans="1:21" x14ac:dyDescent="0.3">
      <c r="A243">
        <v>24</v>
      </c>
      <c r="B243" t="e">
        <f ca="1">OFFSET('[1]TS2010-2022raw DB'!$B$13,$C243-1,0)</f>
        <v>#VALUE!</v>
      </c>
      <c r="C243" s="4" t="e">
        <f ca="1">IF(OFFSET('[1]TS2010-2022raw DB'!$F$12,C242+1,0),C242+2,C242+1)</f>
        <v>#VALUE!</v>
      </c>
      <c r="D243" s="21">
        <v>41803</v>
      </c>
      <c r="E243" t="e">
        <f ca="1">OFFSET('[1]TS2010-2022raw DB'!$A$13,$C243-1,0)</f>
        <v>#VALUE!</v>
      </c>
      <c r="G243" t="e">
        <f ca="1">OFFSET('[1]TS2010-2022raw DB'!$H$13,$C243-1,G$9-1)</f>
        <v>#VALUE!</v>
      </c>
      <c r="H243" t="e">
        <f ca="1">OFFSET('[1]TS2010-2022raw DB'!$H$13,$C243-1,H$9-1)</f>
        <v>#VALUE!</v>
      </c>
      <c r="I243" t="e">
        <f ca="1">OFFSET('[1]TS2010-2022raw DB'!$H$13,$C243-1,I$9-1)</f>
        <v>#VALUE!</v>
      </c>
      <c r="J243" t="e">
        <f ca="1">OFFSET('[1]TS2010-2022raw DB'!$H$13,$C243-1,J$9-1)</f>
        <v>#VALUE!</v>
      </c>
      <c r="K243" t="e">
        <f ca="1">OFFSET('[1]TS2010-2022raw DB'!$H$13,$C243-1,K$9-1)</f>
        <v>#VALUE!</v>
      </c>
      <c r="L243" t="e">
        <f ca="1">OFFSET('[1]TS2010-2022raw DB'!$H$13,$C243-1,L$9-1) + OFFSET('[1]TS2010-2022raw DB'!$H$13,$C243-1,L$9-1+1) + OFFSET('[1]TS2010-2022raw DB'!$H$13,$C243-1,L$9-1+2) + OFFSET('[1]TS2010-2022raw DB'!$H$13,$C243-1,L$9-1+3)+ OFFSET('[1]TS2010-2022raw DB'!$H$13,$C243-1,L$9-1+4)</f>
        <v>#VALUE!</v>
      </c>
      <c r="M243" t="e">
        <f ca="1">OFFSET('[1]TS2010-2022raw DB'!$H$13,$C243-1,M$9-1) + OFFSET('[1]TS2010-2022raw DB'!$H$13,$C243-1,M$9-1+1)</f>
        <v>#VALUE!</v>
      </c>
      <c r="N243" t="e">
        <f ca="1">OFFSET('[1]TS2010-2022raw DB'!$H$13,$C243-1,N$9-1) + OFFSET('[1]TS2010-2022raw DB'!$H$13,$C243-1,N$9-1+1)</f>
        <v>#VALUE!</v>
      </c>
      <c r="O243" t="e">
        <f ca="1">OFFSET('[1]TS2010-2022raw DB'!$H$13,$C243-1,O$9-1) + OFFSET('[1]TS2010-2022raw DB'!$H$13,$C243-1,O$9-1+1)</f>
        <v>#VALUE!</v>
      </c>
      <c r="P243" t="e">
        <f ca="1">+OFFSET('[1]TS2010-2022raw DB'!$H$13,$C243-1,P$9-1)+OFFSET('[1]TS2010-2022raw DB'!$H$13,$C243-1,P$9-1+1)+OFFSET('[1]TS2010-2022raw DB'!$H$13,$C243-1,P$9-1+2)</f>
        <v>#VALUE!</v>
      </c>
      <c r="Q243" t="e">
        <f ca="1">OFFSET('[1]TS2010-2022raw DB'!$H$13,$C243-1,Q$9-1)</f>
        <v>#VALUE!</v>
      </c>
      <c r="R243" t="e">
        <f t="shared" ca="1" si="66"/>
        <v>#VALUE!</v>
      </c>
      <c r="S243" t="e">
        <f t="shared" ca="1" si="67"/>
        <v>#VALUE!</v>
      </c>
      <c r="T243" t="e">
        <f t="shared" ca="1" si="68"/>
        <v>#VALUE!</v>
      </c>
      <c r="U243" t="e">
        <f ca="1" xml:space="preserve"> OFFSET('[1]TS2010-2022raw DB'!$H$13,$C243-1,U$9-1+4) + OFFSET('[1]TS2010-2022raw DB'!$H$13,$C243-1,U$9-1+5)+ OFFSET('[1]TS2010-2022raw DB'!$H$13,$C243-1,U$9-1+6) + OFFSET('[1]TS2010-2022raw DB'!$H$13,$C243-1,U$9-1+7)</f>
        <v>#VALUE!</v>
      </c>
    </row>
    <row r="244" spans="1:21" x14ac:dyDescent="0.3">
      <c r="A244">
        <v>25</v>
      </c>
      <c r="B244" t="e">
        <f ca="1">OFFSET('[1]TS2010-2022raw DB'!$B$13,$C244-1,0)</f>
        <v>#VALUE!</v>
      </c>
      <c r="C244" s="4" t="e">
        <f ca="1">IF(OFFSET('[1]TS2010-2022raw DB'!$F$12,C243+1,0),C243+2,C243+1)</f>
        <v>#VALUE!</v>
      </c>
      <c r="D244" s="21">
        <v>41810</v>
      </c>
      <c r="E244" t="e">
        <f ca="1">OFFSET('[1]TS2010-2022raw DB'!$A$13,$C244-1,0)</f>
        <v>#VALUE!</v>
      </c>
      <c r="G244" t="e">
        <f ca="1">OFFSET('[1]TS2010-2022raw DB'!$H$13,$C244-1,G$9-1)</f>
        <v>#VALUE!</v>
      </c>
      <c r="H244" t="e">
        <f ca="1">OFFSET('[1]TS2010-2022raw DB'!$H$13,$C244-1,H$9-1)</f>
        <v>#VALUE!</v>
      </c>
      <c r="I244" t="e">
        <f ca="1">OFFSET('[1]TS2010-2022raw DB'!$H$13,$C244-1,I$9-1)</f>
        <v>#VALUE!</v>
      </c>
      <c r="J244" t="e">
        <f ca="1">OFFSET('[1]TS2010-2022raw DB'!$H$13,$C244-1,J$9-1)</f>
        <v>#VALUE!</v>
      </c>
      <c r="K244" t="e">
        <f ca="1">OFFSET('[1]TS2010-2022raw DB'!$H$13,$C244-1,K$9-1)</f>
        <v>#VALUE!</v>
      </c>
      <c r="L244" t="e">
        <f ca="1">OFFSET('[1]TS2010-2022raw DB'!$H$13,$C244-1,L$9-1) + OFFSET('[1]TS2010-2022raw DB'!$H$13,$C244-1,L$9-1+1) + OFFSET('[1]TS2010-2022raw DB'!$H$13,$C244-1,L$9-1+2) + OFFSET('[1]TS2010-2022raw DB'!$H$13,$C244-1,L$9-1+3)+ OFFSET('[1]TS2010-2022raw DB'!$H$13,$C244-1,L$9-1+4)</f>
        <v>#VALUE!</v>
      </c>
      <c r="M244" t="e">
        <f ca="1">OFFSET('[1]TS2010-2022raw DB'!$H$13,$C244-1,M$9-1) + OFFSET('[1]TS2010-2022raw DB'!$H$13,$C244-1,M$9-1+1)</f>
        <v>#VALUE!</v>
      </c>
      <c r="N244" t="e">
        <f ca="1">OFFSET('[1]TS2010-2022raw DB'!$H$13,$C244-1,N$9-1) + OFFSET('[1]TS2010-2022raw DB'!$H$13,$C244-1,N$9-1+1)</f>
        <v>#VALUE!</v>
      </c>
      <c r="O244" t="e">
        <f ca="1">OFFSET('[1]TS2010-2022raw DB'!$H$13,$C244-1,O$9-1) + OFFSET('[1]TS2010-2022raw DB'!$H$13,$C244-1,O$9-1+1)</f>
        <v>#VALUE!</v>
      </c>
      <c r="P244" t="e">
        <f ca="1">+OFFSET('[1]TS2010-2022raw DB'!$H$13,$C244-1,P$9-1)+OFFSET('[1]TS2010-2022raw DB'!$H$13,$C244-1,P$9-1+1)+OFFSET('[1]TS2010-2022raw DB'!$H$13,$C244-1,P$9-1+2)</f>
        <v>#VALUE!</v>
      </c>
      <c r="Q244" t="e">
        <f ca="1">OFFSET('[1]TS2010-2022raw DB'!$H$13,$C244-1,Q$9-1)</f>
        <v>#VALUE!</v>
      </c>
      <c r="R244" t="e">
        <f t="shared" ca="1" si="66"/>
        <v>#VALUE!</v>
      </c>
      <c r="S244" t="e">
        <f t="shared" ca="1" si="67"/>
        <v>#VALUE!</v>
      </c>
      <c r="T244" t="e">
        <f t="shared" ca="1" si="68"/>
        <v>#VALUE!</v>
      </c>
      <c r="U244" t="e">
        <f ca="1" xml:space="preserve"> OFFSET('[1]TS2010-2022raw DB'!$H$13,$C244-1,U$9-1+4) + OFFSET('[1]TS2010-2022raw DB'!$H$13,$C244-1,U$9-1+5)+ OFFSET('[1]TS2010-2022raw DB'!$H$13,$C244-1,U$9-1+6) + OFFSET('[1]TS2010-2022raw DB'!$H$13,$C244-1,U$9-1+7)</f>
        <v>#VALUE!</v>
      </c>
    </row>
    <row r="245" spans="1:21" x14ac:dyDescent="0.3">
      <c r="A245">
        <v>26</v>
      </c>
      <c r="B245" t="e">
        <f ca="1">OFFSET('[1]TS2010-2022raw DB'!$B$13,$C245-1,0)</f>
        <v>#VALUE!</v>
      </c>
      <c r="C245" s="4" t="e">
        <f ca="1">IF(OFFSET('[1]TS2010-2022raw DB'!$F$12,C244+1,0),C244+2,C244+1)</f>
        <v>#VALUE!</v>
      </c>
      <c r="D245" s="21">
        <v>41817</v>
      </c>
      <c r="E245" t="e">
        <f ca="1">OFFSET('[1]TS2010-2022raw DB'!$A$13,$C245-1,0)</f>
        <v>#VALUE!</v>
      </c>
      <c r="G245" t="e">
        <f ca="1">OFFSET('[1]TS2010-2022raw DB'!$H$13,$C245-1,G$9-1)</f>
        <v>#VALUE!</v>
      </c>
      <c r="H245" t="e">
        <f ca="1">OFFSET('[1]TS2010-2022raw DB'!$H$13,$C245-1,H$9-1)</f>
        <v>#VALUE!</v>
      </c>
      <c r="I245" t="e">
        <f ca="1">OFFSET('[1]TS2010-2022raw DB'!$H$13,$C245-1,I$9-1)</f>
        <v>#VALUE!</v>
      </c>
      <c r="J245" t="e">
        <f ca="1">OFFSET('[1]TS2010-2022raw DB'!$H$13,$C245-1,J$9-1)</f>
        <v>#VALUE!</v>
      </c>
      <c r="K245" t="e">
        <f ca="1">OFFSET('[1]TS2010-2022raw DB'!$H$13,$C245-1,K$9-1)</f>
        <v>#VALUE!</v>
      </c>
      <c r="L245" t="e">
        <f ca="1">OFFSET('[1]TS2010-2022raw DB'!$H$13,$C245-1,L$9-1) + OFFSET('[1]TS2010-2022raw DB'!$H$13,$C245-1,L$9-1+1) + OFFSET('[1]TS2010-2022raw DB'!$H$13,$C245-1,L$9-1+2) + OFFSET('[1]TS2010-2022raw DB'!$H$13,$C245-1,L$9-1+3)+ OFFSET('[1]TS2010-2022raw DB'!$H$13,$C245-1,L$9-1+4)</f>
        <v>#VALUE!</v>
      </c>
      <c r="M245" t="e">
        <f ca="1">OFFSET('[1]TS2010-2022raw DB'!$H$13,$C245-1,M$9-1) + OFFSET('[1]TS2010-2022raw DB'!$H$13,$C245-1,M$9-1+1)</f>
        <v>#VALUE!</v>
      </c>
      <c r="N245" t="e">
        <f ca="1">OFFSET('[1]TS2010-2022raw DB'!$H$13,$C245-1,N$9-1) + OFFSET('[1]TS2010-2022raw DB'!$H$13,$C245-1,N$9-1+1)</f>
        <v>#VALUE!</v>
      </c>
      <c r="O245" t="e">
        <f ca="1">OFFSET('[1]TS2010-2022raw DB'!$H$13,$C245-1,O$9-1) + OFFSET('[1]TS2010-2022raw DB'!$H$13,$C245-1,O$9-1+1)</f>
        <v>#VALUE!</v>
      </c>
      <c r="P245" t="e">
        <f ca="1">+OFFSET('[1]TS2010-2022raw DB'!$H$13,$C245-1,P$9-1)+OFFSET('[1]TS2010-2022raw DB'!$H$13,$C245-1,P$9-1+1)+OFFSET('[1]TS2010-2022raw DB'!$H$13,$C245-1,P$9-1+2)</f>
        <v>#VALUE!</v>
      </c>
      <c r="Q245" t="e">
        <f ca="1">OFFSET('[1]TS2010-2022raw DB'!$H$13,$C245-1,Q$9-1)</f>
        <v>#VALUE!</v>
      </c>
      <c r="R245" t="e">
        <f t="shared" ca="1" si="66"/>
        <v>#VALUE!</v>
      </c>
      <c r="S245" t="e">
        <f t="shared" ca="1" si="67"/>
        <v>#VALUE!</v>
      </c>
      <c r="T245" t="e">
        <f t="shared" ca="1" si="68"/>
        <v>#VALUE!</v>
      </c>
      <c r="U245" t="e">
        <f ca="1" xml:space="preserve"> OFFSET('[1]TS2010-2022raw DB'!$H$13,$C245-1,U$9-1+4) + OFFSET('[1]TS2010-2022raw DB'!$H$13,$C245-1,U$9-1+5)+ OFFSET('[1]TS2010-2022raw DB'!$H$13,$C245-1,U$9-1+6) + OFFSET('[1]TS2010-2022raw DB'!$H$13,$C245-1,U$9-1+7)</f>
        <v>#VALUE!</v>
      </c>
    </row>
    <row r="246" spans="1:21" x14ac:dyDescent="0.3">
      <c r="A246">
        <v>27</v>
      </c>
      <c r="B246" t="e">
        <f ca="1">OFFSET('[1]TS2010-2022raw DB'!$B$13,$C246-1,0)</f>
        <v>#VALUE!</v>
      </c>
      <c r="C246" s="4" t="e">
        <f ca="1">IF(OFFSET('[1]TS2010-2022raw DB'!$F$12,C245+1,0),C245+2,C245+1)</f>
        <v>#VALUE!</v>
      </c>
      <c r="D246" s="21">
        <v>41824</v>
      </c>
      <c r="E246" t="e">
        <f ca="1">OFFSET('[1]TS2010-2022raw DB'!$A$13,$C246-1,0)</f>
        <v>#VALUE!</v>
      </c>
      <c r="G246" t="e">
        <f ca="1">OFFSET('[1]TS2010-2022raw DB'!$H$13,$C246-1,G$9-1)</f>
        <v>#VALUE!</v>
      </c>
      <c r="H246" t="e">
        <f ca="1">OFFSET('[1]TS2010-2022raw DB'!$H$13,$C246-1,H$9-1)</f>
        <v>#VALUE!</v>
      </c>
      <c r="I246" t="e">
        <f ca="1">OFFSET('[1]TS2010-2022raw DB'!$H$13,$C246-1,I$9-1)</f>
        <v>#VALUE!</v>
      </c>
      <c r="J246" t="e">
        <f ca="1">OFFSET('[1]TS2010-2022raw DB'!$H$13,$C246-1,J$9-1)</f>
        <v>#VALUE!</v>
      </c>
      <c r="K246" t="e">
        <f ca="1">OFFSET('[1]TS2010-2022raw DB'!$H$13,$C246-1,K$9-1)</f>
        <v>#VALUE!</v>
      </c>
      <c r="L246" t="e">
        <f ca="1">OFFSET('[1]TS2010-2022raw DB'!$H$13,$C246-1,L$9-1) + OFFSET('[1]TS2010-2022raw DB'!$H$13,$C246-1,L$9-1+1) + OFFSET('[1]TS2010-2022raw DB'!$H$13,$C246-1,L$9-1+2) + OFFSET('[1]TS2010-2022raw DB'!$H$13,$C246-1,L$9-1+3)+ OFFSET('[1]TS2010-2022raw DB'!$H$13,$C246-1,L$9-1+4)</f>
        <v>#VALUE!</v>
      </c>
      <c r="M246" t="e">
        <f ca="1">OFFSET('[1]TS2010-2022raw DB'!$H$13,$C246-1,M$9-1) + OFFSET('[1]TS2010-2022raw DB'!$H$13,$C246-1,M$9-1+1)</f>
        <v>#VALUE!</v>
      </c>
      <c r="N246" t="e">
        <f ca="1">OFFSET('[1]TS2010-2022raw DB'!$H$13,$C246-1,N$9-1) + OFFSET('[1]TS2010-2022raw DB'!$H$13,$C246-1,N$9-1+1)</f>
        <v>#VALUE!</v>
      </c>
      <c r="O246" t="e">
        <f ca="1">OFFSET('[1]TS2010-2022raw DB'!$H$13,$C246-1,O$9-1) + OFFSET('[1]TS2010-2022raw DB'!$H$13,$C246-1,O$9-1+1)</f>
        <v>#VALUE!</v>
      </c>
      <c r="P246" t="e">
        <f ca="1">+OFFSET('[1]TS2010-2022raw DB'!$H$13,$C246-1,P$9-1)+OFFSET('[1]TS2010-2022raw DB'!$H$13,$C246-1,P$9-1+1)+OFFSET('[1]TS2010-2022raw DB'!$H$13,$C246-1,P$9-1+2)</f>
        <v>#VALUE!</v>
      </c>
      <c r="Q246" t="e">
        <f ca="1">OFFSET('[1]TS2010-2022raw DB'!$H$13,$C246-1,Q$9-1)</f>
        <v>#VALUE!</v>
      </c>
      <c r="R246" t="e">
        <f t="shared" ca="1" si="66"/>
        <v>#VALUE!</v>
      </c>
      <c r="S246" t="e">
        <f t="shared" ca="1" si="67"/>
        <v>#VALUE!</v>
      </c>
      <c r="T246" t="e">
        <f t="shared" ca="1" si="68"/>
        <v>#VALUE!</v>
      </c>
      <c r="U246" t="e">
        <f ca="1" xml:space="preserve"> OFFSET('[1]TS2010-2022raw DB'!$H$13,$C246-1,U$9-1+4) + OFFSET('[1]TS2010-2022raw DB'!$H$13,$C246-1,U$9-1+5)+ OFFSET('[1]TS2010-2022raw DB'!$H$13,$C246-1,U$9-1+6) + OFFSET('[1]TS2010-2022raw DB'!$H$13,$C246-1,U$9-1+7)</f>
        <v>#VALUE!</v>
      </c>
    </row>
    <row r="247" spans="1:21" x14ac:dyDescent="0.3">
      <c r="A247">
        <v>28</v>
      </c>
      <c r="B247" t="e">
        <f ca="1">OFFSET('[1]TS2010-2022raw DB'!$B$13,$C247-1,0)</f>
        <v>#VALUE!</v>
      </c>
      <c r="C247" s="4" t="e">
        <f ca="1">IF(OFFSET('[1]TS2010-2022raw DB'!$F$12,C246+1,0),C246+2,C246+1)</f>
        <v>#VALUE!</v>
      </c>
      <c r="D247" s="21">
        <v>41831</v>
      </c>
      <c r="E247" t="e">
        <f ca="1">OFFSET('[1]TS2010-2022raw DB'!$A$13,$C247-1,0)</f>
        <v>#VALUE!</v>
      </c>
      <c r="G247" t="e">
        <f ca="1">OFFSET('[1]TS2010-2022raw DB'!$H$13,$C247-1,G$9-1)</f>
        <v>#VALUE!</v>
      </c>
      <c r="H247" t="e">
        <f ca="1">OFFSET('[1]TS2010-2022raw DB'!$H$13,$C247-1,H$9-1)</f>
        <v>#VALUE!</v>
      </c>
      <c r="I247" t="e">
        <f ca="1">OFFSET('[1]TS2010-2022raw DB'!$H$13,$C247-1,I$9-1)</f>
        <v>#VALUE!</v>
      </c>
      <c r="J247" t="e">
        <f ca="1">OFFSET('[1]TS2010-2022raw DB'!$H$13,$C247-1,J$9-1)</f>
        <v>#VALUE!</v>
      </c>
      <c r="K247" t="e">
        <f ca="1">OFFSET('[1]TS2010-2022raw DB'!$H$13,$C247-1,K$9-1)</f>
        <v>#VALUE!</v>
      </c>
      <c r="L247" t="e">
        <f ca="1">OFFSET('[1]TS2010-2022raw DB'!$H$13,$C247-1,L$9-1) + OFFSET('[1]TS2010-2022raw DB'!$H$13,$C247-1,L$9-1+1) + OFFSET('[1]TS2010-2022raw DB'!$H$13,$C247-1,L$9-1+2) + OFFSET('[1]TS2010-2022raw DB'!$H$13,$C247-1,L$9-1+3)+ OFFSET('[1]TS2010-2022raw DB'!$H$13,$C247-1,L$9-1+4)</f>
        <v>#VALUE!</v>
      </c>
      <c r="M247" t="e">
        <f ca="1">OFFSET('[1]TS2010-2022raw DB'!$H$13,$C247-1,M$9-1) + OFFSET('[1]TS2010-2022raw DB'!$H$13,$C247-1,M$9-1+1)</f>
        <v>#VALUE!</v>
      </c>
      <c r="N247" t="e">
        <f ca="1">OFFSET('[1]TS2010-2022raw DB'!$H$13,$C247-1,N$9-1) + OFFSET('[1]TS2010-2022raw DB'!$H$13,$C247-1,N$9-1+1)</f>
        <v>#VALUE!</v>
      </c>
      <c r="O247" t="e">
        <f ca="1">OFFSET('[1]TS2010-2022raw DB'!$H$13,$C247-1,O$9-1) + OFFSET('[1]TS2010-2022raw DB'!$H$13,$C247-1,O$9-1+1)</f>
        <v>#VALUE!</v>
      </c>
      <c r="P247" t="e">
        <f ca="1">+OFFSET('[1]TS2010-2022raw DB'!$H$13,$C247-1,P$9-1)+OFFSET('[1]TS2010-2022raw DB'!$H$13,$C247-1,P$9-1+1)+OFFSET('[1]TS2010-2022raw DB'!$H$13,$C247-1,P$9-1+2)</f>
        <v>#VALUE!</v>
      </c>
      <c r="Q247" t="e">
        <f ca="1">OFFSET('[1]TS2010-2022raw DB'!$H$13,$C247-1,Q$9-1)</f>
        <v>#VALUE!</v>
      </c>
      <c r="R247" t="e">
        <f t="shared" ca="1" si="66"/>
        <v>#VALUE!</v>
      </c>
      <c r="S247" t="e">
        <f t="shared" ca="1" si="67"/>
        <v>#VALUE!</v>
      </c>
      <c r="T247" t="e">
        <f t="shared" ca="1" si="68"/>
        <v>#VALUE!</v>
      </c>
      <c r="U247" t="e">
        <f ca="1" xml:space="preserve"> OFFSET('[1]TS2010-2022raw DB'!$H$13,$C247-1,U$9-1+4) + OFFSET('[1]TS2010-2022raw DB'!$H$13,$C247-1,U$9-1+5)+ OFFSET('[1]TS2010-2022raw DB'!$H$13,$C247-1,U$9-1+6) + OFFSET('[1]TS2010-2022raw DB'!$H$13,$C247-1,U$9-1+7)</f>
        <v>#VALUE!</v>
      </c>
    </row>
    <row r="248" spans="1:21" x14ac:dyDescent="0.3">
      <c r="A248">
        <v>29</v>
      </c>
      <c r="B248" t="e">
        <f ca="1">OFFSET('[1]TS2010-2022raw DB'!$B$13,$C248-1,0)</f>
        <v>#VALUE!</v>
      </c>
      <c r="C248" s="4" t="e">
        <f ca="1">IF(OFFSET('[1]TS2010-2022raw DB'!$F$12,C247+1,0),C247+2,C247+1)</f>
        <v>#VALUE!</v>
      </c>
      <c r="D248" s="21">
        <v>41838</v>
      </c>
      <c r="E248" t="e">
        <f ca="1">OFFSET('[1]TS2010-2022raw DB'!$A$13,$C248-1,0)</f>
        <v>#VALUE!</v>
      </c>
      <c r="G248" t="e">
        <f ca="1">OFFSET('[1]TS2010-2022raw DB'!$H$13,$C248-1,G$9-1)</f>
        <v>#VALUE!</v>
      </c>
      <c r="H248" t="e">
        <f ca="1">OFFSET('[1]TS2010-2022raw DB'!$H$13,$C248-1,H$9-1)</f>
        <v>#VALUE!</v>
      </c>
      <c r="I248" t="e">
        <f ca="1">OFFSET('[1]TS2010-2022raw DB'!$H$13,$C248-1,I$9-1)</f>
        <v>#VALUE!</v>
      </c>
      <c r="J248" t="e">
        <f ca="1">OFFSET('[1]TS2010-2022raw DB'!$H$13,$C248-1,J$9-1)</f>
        <v>#VALUE!</v>
      </c>
      <c r="K248" t="e">
        <f ca="1">OFFSET('[1]TS2010-2022raw DB'!$H$13,$C248-1,K$9-1)</f>
        <v>#VALUE!</v>
      </c>
      <c r="L248" t="e">
        <f ca="1">OFFSET('[1]TS2010-2022raw DB'!$H$13,$C248-1,L$9-1) + OFFSET('[1]TS2010-2022raw DB'!$H$13,$C248-1,L$9-1+1) + OFFSET('[1]TS2010-2022raw DB'!$H$13,$C248-1,L$9-1+2) + OFFSET('[1]TS2010-2022raw DB'!$H$13,$C248-1,L$9-1+3)+ OFFSET('[1]TS2010-2022raw DB'!$H$13,$C248-1,L$9-1+4)</f>
        <v>#VALUE!</v>
      </c>
      <c r="M248" t="e">
        <f ca="1">OFFSET('[1]TS2010-2022raw DB'!$H$13,$C248-1,M$9-1) + OFFSET('[1]TS2010-2022raw DB'!$H$13,$C248-1,M$9-1+1)</f>
        <v>#VALUE!</v>
      </c>
      <c r="N248" t="e">
        <f ca="1">OFFSET('[1]TS2010-2022raw DB'!$H$13,$C248-1,N$9-1) + OFFSET('[1]TS2010-2022raw DB'!$H$13,$C248-1,N$9-1+1)</f>
        <v>#VALUE!</v>
      </c>
      <c r="O248" t="e">
        <f ca="1">OFFSET('[1]TS2010-2022raw DB'!$H$13,$C248-1,O$9-1) + OFFSET('[1]TS2010-2022raw DB'!$H$13,$C248-1,O$9-1+1)</f>
        <v>#VALUE!</v>
      </c>
      <c r="P248" t="e">
        <f ca="1">+OFFSET('[1]TS2010-2022raw DB'!$H$13,$C248-1,P$9-1)+OFFSET('[1]TS2010-2022raw DB'!$H$13,$C248-1,P$9-1+1)+OFFSET('[1]TS2010-2022raw DB'!$H$13,$C248-1,P$9-1+2)</f>
        <v>#VALUE!</v>
      </c>
      <c r="Q248" t="e">
        <f ca="1">OFFSET('[1]TS2010-2022raw DB'!$H$13,$C248-1,Q$9-1)</f>
        <v>#VALUE!</v>
      </c>
      <c r="R248" t="e">
        <f t="shared" ca="1" si="66"/>
        <v>#VALUE!</v>
      </c>
      <c r="S248" t="e">
        <f t="shared" ca="1" si="67"/>
        <v>#VALUE!</v>
      </c>
      <c r="T248" t="e">
        <f t="shared" ca="1" si="68"/>
        <v>#VALUE!</v>
      </c>
      <c r="U248" t="e">
        <f ca="1" xml:space="preserve"> OFFSET('[1]TS2010-2022raw DB'!$H$13,$C248-1,U$9-1+4) + OFFSET('[1]TS2010-2022raw DB'!$H$13,$C248-1,U$9-1+5)+ OFFSET('[1]TS2010-2022raw DB'!$H$13,$C248-1,U$9-1+6) + OFFSET('[1]TS2010-2022raw DB'!$H$13,$C248-1,U$9-1+7)</f>
        <v>#VALUE!</v>
      </c>
    </row>
    <row r="249" spans="1:21" x14ac:dyDescent="0.3">
      <c r="A249">
        <v>30</v>
      </c>
      <c r="B249" t="e">
        <f ca="1">OFFSET('[1]TS2010-2022raw DB'!$B$13,$C249-1,0)</f>
        <v>#VALUE!</v>
      </c>
      <c r="C249" s="4" t="e">
        <f ca="1">IF(OFFSET('[1]TS2010-2022raw DB'!$F$12,C248+1,0),C248+2,C248+1)</f>
        <v>#VALUE!</v>
      </c>
      <c r="D249" s="21">
        <v>41845</v>
      </c>
      <c r="E249" t="e">
        <f ca="1">OFFSET('[1]TS2010-2022raw DB'!$A$13,$C249-1,0)</f>
        <v>#VALUE!</v>
      </c>
      <c r="G249" t="e">
        <f ca="1">OFFSET('[1]TS2010-2022raw DB'!$H$13,$C249-1,G$9-1)</f>
        <v>#VALUE!</v>
      </c>
      <c r="H249" t="e">
        <f ca="1">OFFSET('[1]TS2010-2022raw DB'!$H$13,$C249-1,H$9-1)</f>
        <v>#VALUE!</v>
      </c>
      <c r="I249" t="e">
        <f ca="1">OFFSET('[1]TS2010-2022raw DB'!$H$13,$C249-1,I$9-1)</f>
        <v>#VALUE!</v>
      </c>
      <c r="J249" t="e">
        <f ca="1">OFFSET('[1]TS2010-2022raw DB'!$H$13,$C249-1,J$9-1)</f>
        <v>#VALUE!</v>
      </c>
      <c r="K249" t="e">
        <f ca="1">OFFSET('[1]TS2010-2022raw DB'!$H$13,$C249-1,K$9-1)</f>
        <v>#VALUE!</v>
      </c>
      <c r="L249" t="e">
        <f ca="1">OFFSET('[1]TS2010-2022raw DB'!$H$13,$C249-1,L$9-1) + OFFSET('[1]TS2010-2022raw DB'!$H$13,$C249-1,L$9-1+1) + OFFSET('[1]TS2010-2022raw DB'!$H$13,$C249-1,L$9-1+2) + OFFSET('[1]TS2010-2022raw DB'!$H$13,$C249-1,L$9-1+3)+ OFFSET('[1]TS2010-2022raw DB'!$H$13,$C249-1,L$9-1+4)</f>
        <v>#VALUE!</v>
      </c>
      <c r="M249" t="e">
        <f ca="1">OFFSET('[1]TS2010-2022raw DB'!$H$13,$C249-1,M$9-1) + OFFSET('[1]TS2010-2022raw DB'!$H$13,$C249-1,M$9-1+1)</f>
        <v>#VALUE!</v>
      </c>
      <c r="N249" t="e">
        <f ca="1">OFFSET('[1]TS2010-2022raw DB'!$H$13,$C249-1,N$9-1) + OFFSET('[1]TS2010-2022raw DB'!$H$13,$C249-1,N$9-1+1)</f>
        <v>#VALUE!</v>
      </c>
      <c r="O249" t="e">
        <f ca="1">OFFSET('[1]TS2010-2022raw DB'!$H$13,$C249-1,O$9-1) + OFFSET('[1]TS2010-2022raw DB'!$H$13,$C249-1,O$9-1+1)</f>
        <v>#VALUE!</v>
      </c>
      <c r="P249" t="e">
        <f ca="1">+OFFSET('[1]TS2010-2022raw DB'!$H$13,$C249-1,P$9-1)+OFFSET('[1]TS2010-2022raw DB'!$H$13,$C249-1,P$9-1+1)+OFFSET('[1]TS2010-2022raw DB'!$H$13,$C249-1,P$9-1+2)</f>
        <v>#VALUE!</v>
      </c>
      <c r="Q249" t="e">
        <f ca="1">OFFSET('[1]TS2010-2022raw DB'!$H$13,$C249-1,Q$9-1)</f>
        <v>#VALUE!</v>
      </c>
      <c r="R249" t="e">
        <f t="shared" ca="1" si="66"/>
        <v>#VALUE!</v>
      </c>
      <c r="S249" t="e">
        <f t="shared" ca="1" si="67"/>
        <v>#VALUE!</v>
      </c>
      <c r="T249" t="e">
        <f t="shared" ca="1" si="68"/>
        <v>#VALUE!</v>
      </c>
      <c r="U249" t="e">
        <f ca="1" xml:space="preserve"> OFFSET('[1]TS2010-2022raw DB'!$H$13,$C249-1,U$9-1+4) + OFFSET('[1]TS2010-2022raw DB'!$H$13,$C249-1,U$9-1+5)+ OFFSET('[1]TS2010-2022raw DB'!$H$13,$C249-1,U$9-1+6) + OFFSET('[1]TS2010-2022raw DB'!$H$13,$C249-1,U$9-1+7)</f>
        <v>#VALUE!</v>
      </c>
    </row>
    <row r="250" spans="1:21" x14ac:dyDescent="0.3">
      <c r="A250">
        <v>31</v>
      </c>
      <c r="B250" t="e">
        <f ca="1">OFFSET('[1]TS2010-2022raw DB'!$B$13,$C250-1,0)</f>
        <v>#VALUE!</v>
      </c>
      <c r="C250" s="4" t="e">
        <f ca="1">IF(OFFSET('[1]TS2010-2022raw DB'!$F$12,C249+1,0),C249+2,C249+1)</f>
        <v>#VALUE!</v>
      </c>
      <c r="D250" s="21">
        <v>41852</v>
      </c>
      <c r="E250" t="e">
        <f ca="1">OFFSET('[1]TS2010-2022raw DB'!$A$13,$C250-1,0)</f>
        <v>#VALUE!</v>
      </c>
      <c r="G250" t="e">
        <f ca="1">OFFSET('[1]TS2010-2022raw DB'!$H$13,$C250-1,G$9-1)</f>
        <v>#VALUE!</v>
      </c>
      <c r="H250" t="e">
        <f ca="1">OFFSET('[1]TS2010-2022raw DB'!$H$13,$C250-1,H$9-1)</f>
        <v>#VALUE!</v>
      </c>
      <c r="I250" t="e">
        <f ca="1">OFFSET('[1]TS2010-2022raw DB'!$H$13,$C250-1,I$9-1)</f>
        <v>#VALUE!</v>
      </c>
      <c r="J250" t="e">
        <f ca="1">OFFSET('[1]TS2010-2022raw DB'!$H$13,$C250-1,J$9-1)</f>
        <v>#VALUE!</v>
      </c>
      <c r="K250" t="e">
        <f ca="1">OFFSET('[1]TS2010-2022raw DB'!$H$13,$C250-1,K$9-1)</f>
        <v>#VALUE!</v>
      </c>
      <c r="L250" t="e">
        <f ca="1">OFFSET('[1]TS2010-2022raw DB'!$H$13,$C250-1,L$9-1) + OFFSET('[1]TS2010-2022raw DB'!$H$13,$C250-1,L$9-1+1) + OFFSET('[1]TS2010-2022raw DB'!$H$13,$C250-1,L$9-1+2) + OFFSET('[1]TS2010-2022raw DB'!$H$13,$C250-1,L$9-1+3)+ OFFSET('[1]TS2010-2022raw DB'!$H$13,$C250-1,L$9-1+4)</f>
        <v>#VALUE!</v>
      </c>
      <c r="M250" t="e">
        <f ca="1">OFFSET('[1]TS2010-2022raw DB'!$H$13,$C250-1,M$9-1) + OFFSET('[1]TS2010-2022raw DB'!$H$13,$C250-1,M$9-1+1)</f>
        <v>#VALUE!</v>
      </c>
      <c r="N250" t="e">
        <f ca="1">OFFSET('[1]TS2010-2022raw DB'!$H$13,$C250-1,N$9-1) + OFFSET('[1]TS2010-2022raw DB'!$H$13,$C250-1,N$9-1+1)</f>
        <v>#VALUE!</v>
      </c>
      <c r="O250" t="e">
        <f ca="1">OFFSET('[1]TS2010-2022raw DB'!$H$13,$C250-1,O$9-1) + OFFSET('[1]TS2010-2022raw DB'!$H$13,$C250-1,O$9-1+1)</f>
        <v>#VALUE!</v>
      </c>
      <c r="P250" t="e">
        <f ca="1">+OFFSET('[1]TS2010-2022raw DB'!$H$13,$C250-1,P$9-1)+OFFSET('[1]TS2010-2022raw DB'!$H$13,$C250-1,P$9-1+1)+OFFSET('[1]TS2010-2022raw DB'!$H$13,$C250-1,P$9-1+2)</f>
        <v>#VALUE!</v>
      </c>
      <c r="Q250" t="e">
        <f ca="1">OFFSET('[1]TS2010-2022raw DB'!$H$13,$C250-1,Q$9-1)</f>
        <v>#VALUE!</v>
      </c>
      <c r="R250" t="e">
        <f t="shared" ca="1" si="66"/>
        <v>#VALUE!</v>
      </c>
      <c r="S250" t="e">
        <f t="shared" ca="1" si="67"/>
        <v>#VALUE!</v>
      </c>
      <c r="T250" t="e">
        <f t="shared" ca="1" si="68"/>
        <v>#VALUE!</v>
      </c>
      <c r="U250" t="e">
        <f ca="1" xml:space="preserve"> OFFSET('[1]TS2010-2022raw DB'!$H$13,$C250-1,U$9-1+4) + OFFSET('[1]TS2010-2022raw DB'!$H$13,$C250-1,U$9-1+5)+ OFFSET('[1]TS2010-2022raw DB'!$H$13,$C250-1,U$9-1+6) + OFFSET('[1]TS2010-2022raw DB'!$H$13,$C250-1,U$9-1+7)</f>
        <v>#VALUE!</v>
      </c>
    </row>
    <row r="251" spans="1:21" x14ac:dyDescent="0.3">
      <c r="A251">
        <v>32</v>
      </c>
      <c r="B251" t="e">
        <f ca="1">OFFSET('[1]TS2010-2022raw DB'!$B$13,$C251-1,0)</f>
        <v>#VALUE!</v>
      </c>
      <c r="C251" s="4" t="e">
        <f ca="1">IF(OFFSET('[1]TS2010-2022raw DB'!$F$12,C250+1,0),C250+2,C250+1)</f>
        <v>#VALUE!</v>
      </c>
      <c r="D251" s="21">
        <v>41859</v>
      </c>
      <c r="E251" t="e">
        <f ca="1">OFFSET('[1]TS2010-2022raw DB'!$A$13,$C251-1,0)</f>
        <v>#VALUE!</v>
      </c>
      <c r="G251" t="e">
        <f ca="1">OFFSET('[1]TS2010-2022raw DB'!$H$13,$C251-1,G$9-1)</f>
        <v>#VALUE!</v>
      </c>
      <c r="H251" t="e">
        <f ca="1">OFFSET('[1]TS2010-2022raw DB'!$H$13,$C251-1,H$9-1)</f>
        <v>#VALUE!</v>
      </c>
      <c r="I251" t="e">
        <f ca="1">OFFSET('[1]TS2010-2022raw DB'!$H$13,$C251-1,I$9-1)</f>
        <v>#VALUE!</v>
      </c>
      <c r="J251" t="e">
        <f ca="1">OFFSET('[1]TS2010-2022raw DB'!$H$13,$C251-1,J$9-1)</f>
        <v>#VALUE!</v>
      </c>
      <c r="K251" t="e">
        <f ca="1">OFFSET('[1]TS2010-2022raw DB'!$H$13,$C251-1,K$9-1)</f>
        <v>#VALUE!</v>
      </c>
      <c r="L251" t="e">
        <f ca="1">OFFSET('[1]TS2010-2022raw DB'!$H$13,$C251-1,L$9-1) + OFFSET('[1]TS2010-2022raw DB'!$H$13,$C251-1,L$9-1+1) + OFFSET('[1]TS2010-2022raw DB'!$H$13,$C251-1,L$9-1+2) + OFFSET('[1]TS2010-2022raw DB'!$H$13,$C251-1,L$9-1+3)+ OFFSET('[1]TS2010-2022raw DB'!$H$13,$C251-1,L$9-1+4)</f>
        <v>#VALUE!</v>
      </c>
      <c r="M251" t="e">
        <f ca="1">OFFSET('[1]TS2010-2022raw DB'!$H$13,$C251-1,M$9-1) + OFFSET('[1]TS2010-2022raw DB'!$H$13,$C251-1,M$9-1+1)</f>
        <v>#VALUE!</v>
      </c>
      <c r="N251" t="e">
        <f ca="1">OFFSET('[1]TS2010-2022raw DB'!$H$13,$C251-1,N$9-1) + OFFSET('[1]TS2010-2022raw DB'!$H$13,$C251-1,N$9-1+1)</f>
        <v>#VALUE!</v>
      </c>
      <c r="O251" t="e">
        <f ca="1">OFFSET('[1]TS2010-2022raw DB'!$H$13,$C251-1,O$9-1) + OFFSET('[1]TS2010-2022raw DB'!$H$13,$C251-1,O$9-1+1)</f>
        <v>#VALUE!</v>
      </c>
      <c r="P251" t="e">
        <f ca="1">+OFFSET('[1]TS2010-2022raw DB'!$H$13,$C251-1,P$9-1)+OFFSET('[1]TS2010-2022raw DB'!$H$13,$C251-1,P$9-1+1)+OFFSET('[1]TS2010-2022raw DB'!$H$13,$C251-1,P$9-1+2)</f>
        <v>#VALUE!</v>
      </c>
      <c r="Q251" t="e">
        <f ca="1">OFFSET('[1]TS2010-2022raw DB'!$H$13,$C251-1,Q$9-1)</f>
        <v>#VALUE!</v>
      </c>
      <c r="R251" t="e">
        <f t="shared" ca="1" si="66"/>
        <v>#VALUE!</v>
      </c>
      <c r="S251" t="e">
        <f t="shared" ca="1" si="67"/>
        <v>#VALUE!</v>
      </c>
      <c r="T251" t="e">
        <f t="shared" ca="1" si="68"/>
        <v>#VALUE!</v>
      </c>
      <c r="U251" t="e">
        <f ca="1" xml:space="preserve"> OFFSET('[1]TS2010-2022raw DB'!$H$13,$C251-1,U$9-1+4) + OFFSET('[1]TS2010-2022raw DB'!$H$13,$C251-1,U$9-1+5)+ OFFSET('[1]TS2010-2022raw DB'!$H$13,$C251-1,U$9-1+6) + OFFSET('[1]TS2010-2022raw DB'!$H$13,$C251-1,U$9-1+7)</f>
        <v>#VALUE!</v>
      </c>
    </row>
    <row r="252" spans="1:21" x14ac:dyDescent="0.3">
      <c r="A252">
        <v>33</v>
      </c>
      <c r="B252" t="e">
        <f ca="1">OFFSET('[1]TS2010-2022raw DB'!$B$13,$C252-1,0)</f>
        <v>#VALUE!</v>
      </c>
      <c r="C252" s="4" t="e">
        <f ca="1">IF(OFFSET('[1]TS2010-2022raw DB'!$F$12,C251+1,0),C251+2,C251+1)</f>
        <v>#VALUE!</v>
      </c>
      <c r="D252" s="21">
        <v>41866</v>
      </c>
      <c r="E252" t="e">
        <f ca="1">OFFSET('[1]TS2010-2022raw DB'!$A$13,$C252-1,0)</f>
        <v>#VALUE!</v>
      </c>
      <c r="G252" t="e">
        <f ca="1">OFFSET('[1]TS2010-2022raw DB'!$H$13,$C252-1,G$9-1)</f>
        <v>#VALUE!</v>
      </c>
      <c r="H252" t="e">
        <f ca="1">OFFSET('[1]TS2010-2022raw DB'!$H$13,$C252-1,H$9-1)</f>
        <v>#VALUE!</v>
      </c>
      <c r="I252" t="e">
        <f ca="1">OFFSET('[1]TS2010-2022raw DB'!$H$13,$C252-1,I$9-1)</f>
        <v>#VALUE!</v>
      </c>
      <c r="J252" t="e">
        <f ca="1">OFFSET('[1]TS2010-2022raw DB'!$H$13,$C252-1,J$9-1)</f>
        <v>#VALUE!</v>
      </c>
      <c r="K252" t="e">
        <f ca="1">OFFSET('[1]TS2010-2022raw DB'!$H$13,$C252-1,K$9-1)</f>
        <v>#VALUE!</v>
      </c>
      <c r="L252" t="e">
        <f ca="1">OFFSET('[1]TS2010-2022raw DB'!$H$13,$C252-1,L$9-1) + OFFSET('[1]TS2010-2022raw DB'!$H$13,$C252-1,L$9-1+1) + OFFSET('[1]TS2010-2022raw DB'!$H$13,$C252-1,L$9-1+2) + OFFSET('[1]TS2010-2022raw DB'!$H$13,$C252-1,L$9-1+3)+ OFFSET('[1]TS2010-2022raw DB'!$H$13,$C252-1,L$9-1+4)</f>
        <v>#VALUE!</v>
      </c>
      <c r="M252" t="e">
        <f ca="1">OFFSET('[1]TS2010-2022raw DB'!$H$13,$C252-1,M$9-1) + OFFSET('[1]TS2010-2022raw DB'!$H$13,$C252-1,M$9-1+1)</f>
        <v>#VALUE!</v>
      </c>
      <c r="N252" t="e">
        <f ca="1">OFFSET('[1]TS2010-2022raw DB'!$H$13,$C252-1,N$9-1) + OFFSET('[1]TS2010-2022raw DB'!$H$13,$C252-1,N$9-1+1)</f>
        <v>#VALUE!</v>
      </c>
      <c r="O252" t="e">
        <f ca="1">OFFSET('[1]TS2010-2022raw DB'!$H$13,$C252-1,O$9-1) + OFFSET('[1]TS2010-2022raw DB'!$H$13,$C252-1,O$9-1+1)</f>
        <v>#VALUE!</v>
      </c>
      <c r="P252" t="e">
        <f ca="1">+OFFSET('[1]TS2010-2022raw DB'!$H$13,$C252-1,P$9-1)+OFFSET('[1]TS2010-2022raw DB'!$H$13,$C252-1,P$9-1+1)+OFFSET('[1]TS2010-2022raw DB'!$H$13,$C252-1,P$9-1+2)</f>
        <v>#VALUE!</v>
      </c>
      <c r="Q252" t="e">
        <f ca="1">OFFSET('[1]TS2010-2022raw DB'!$H$13,$C252-1,Q$9-1)</f>
        <v>#VALUE!</v>
      </c>
      <c r="R252" t="e">
        <f t="shared" ca="1" si="66"/>
        <v>#VALUE!</v>
      </c>
      <c r="S252" t="e">
        <f t="shared" ca="1" si="67"/>
        <v>#VALUE!</v>
      </c>
      <c r="T252" t="e">
        <f t="shared" ca="1" si="68"/>
        <v>#VALUE!</v>
      </c>
      <c r="U252" t="e">
        <f ca="1" xml:space="preserve"> OFFSET('[1]TS2010-2022raw DB'!$H$13,$C252-1,U$9-1+4) + OFFSET('[1]TS2010-2022raw DB'!$H$13,$C252-1,U$9-1+5)+ OFFSET('[1]TS2010-2022raw DB'!$H$13,$C252-1,U$9-1+6) + OFFSET('[1]TS2010-2022raw DB'!$H$13,$C252-1,U$9-1+7)</f>
        <v>#VALUE!</v>
      </c>
    </row>
    <row r="253" spans="1:21" x14ac:dyDescent="0.3">
      <c r="A253">
        <v>34</v>
      </c>
      <c r="B253" t="e">
        <f ca="1">OFFSET('[1]TS2010-2022raw DB'!$B$13,$C253-1,0)</f>
        <v>#VALUE!</v>
      </c>
      <c r="C253" s="4" t="e">
        <f ca="1">IF(OFFSET('[1]TS2010-2022raw DB'!$F$12,C252+1,0),C252+2,C252+1)</f>
        <v>#VALUE!</v>
      </c>
      <c r="D253" s="21">
        <v>41873</v>
      </c>
      <c r="E253" t="e">
        <f ca="1">OFFSET('[1]TS2010-2022raw DB'!$A$13,$C253-1,0)</f>
        <v>#VALUE!</v>
      </c>
      <c r="G253" t="e">
        <f ca="1">OFFSET('[1]TS2010-2022raw DB'!$H$13,$C253-1,G$9-1)</f>
        <v>#VALUE!</v>
      </c>
      <c r="H253" t="e">
        <f ca="1">OFFSET('[1]TS2010-2022raw DB'!$H$13,$C253-1,H$9-1)</f>
        <v>#VALUE!</v>
      </c>
      <c r="I253" t="e">
        <f ca="1">OFFSET('[1]TS2010-2022raw DB'!$H$13,$C253-1,I$9-1)</f>
        <v>#VALUE!</v>
      </c>
      <c r="J253" t="e">
        <f ca="1">OFFSET('[1]TS2010-2022raw DB'!$H$13,$C253-1,J$9-1)</f>
        <v>#VALUE!</v>
      </c>
      <c r="K253" t="e">
        <f ca="1">OFFSET('[1]TS2010-2022raw DB'!$H$13,$C253-1,K$9-1)</f>
        <v>#VALUE!</v>
      </c>
      <c r="L253" t="e">
        <f ca="1">OFFSET('[1]TS2010-2022raw DB'!$H$13,$C253-1,L$9-1) + OFFSET('[1]TS2010-2022raw DB'!$H$13,$C253-1,L$9-1+1) + OFFSET('[1]TS2010-2022raw DB'!$H$13,$C253-1,L$9-1+2) + OFFSET('[1]TS2010-2022raw DB'!$H$13,$C253-1,L$9-1+3)+ OFFSET('[1]TS2010-2022raw DB'!$H$13,$C253-1,L$9-1+4)</f>
        <v>#VALUE!</v>
      </c>
      <c r="M253" t="e">
        <f ca="1">OFFSET('[1]TS2010-2022raw DB'!$H$13,$C253-1,M$9-1) + OFFSET('[1]TS2010-2022raw DB'!$H$13,$C253-1,M$9-1+1)</f>
        <v>#VALUE!</v>
      </c>
      <c r="N253" t="e">
        <f ca="1">OFFSET('[1]TS2010-2022raw DB'!$H$13,$C253-1,N$9-1) + OFFSET('[1]TS2010-2022raw DB'!$H$13,$C253-1,N$9-1+1)</f>
        <v>#VALUE!</v>
      </c>
      <c r="O253" t="e">
        <f ca="1">OFFSET('[1]TS2010-2022raw DB'!$H$13,$C253-1,O$9-1) + OFFSET('[1]TS2010-2022raw DB'!$H$13,$C253-1,O$9-1+1)</f>
        <v>#VALUE!</v>
      </c>
      <c r="P253" t="e">
        <f ca="1">+OFFSET('[1]TS2010-2022raw DB'!$H$13,$C253-1,P$9-1)+OFFSET('[1]TS2010-2022raw DB'!$H$13,$C253-1,P$9-1+1)+OFFSET('[1]TS2010-2022raw DB'!$H$13,$C253-1,P$9-1+2)</f>
        <v>#VALUE!</v>
      </c>
      <c r="Q253" t="e">
        <f ca="1">OFFSET('[1]TS2010-2022raw DB'!$H$13,$C253-1,Q$9-1)</f>
        <v>#VALUE!</v>
      </c>
      <c r="R253" t="e">
        <f t="shared" ca="1" si="66"/>
        <v>#VALUE!</v>
      </c>
      <c r="S253" t="e">
        <f t="shared" ca="1" si="67"/>
        <v>#VALUE!</v>
      </c>
      <c r="T253" t="e">
        <f t="shared" ca="1" si="68"/>
        <v>#VALUE!</v>
      </c>
      <c r="U253" t="e">
        <f ca="1" xml:space="preserve"> OFFSET('[1]TS2010-2022raw DB'!$H$13,$C253-1,U$9-1+4) + OFFSET('[1]TS2010-2022raw DB'!$H$13,$C253-1,U$9-1+5)+ OFFSET('[1]TS2010-2022raw DB'!$H$13,$C253-1,U$9-1+6) + OFFSET('[1]TS2010-2022raw DB'!$H$13,$C253-1,U$9-1+7)</f>
        <v>#VALUE!</v>
      </c>
    </row>
    <row r="254" spans="1:21" x14ac:dyDescent="0.3">
      <c r="A254">
        <v>35</v>
      </c>
      <c r="B254" t="e">
        <f ca="1">OFFSET('[1]TS2010-2022raw DB'!$B$13,$C254-1,0)</f>
        <v>#VALUE!</v>
      </c>
      <c r="C254" s="4" t="e">
        <f ca="1">IF(OFFSET('[1]TS2010-2022raw DB'!$F$12,C253+1,0),C253+2,C253+1)</f>
        <v>#VALUE!</v>
      </c>
      <c r="D254" s="21">
        <v>41880</v>
      </c>
      <c r="E254" t="e">
        <f ca="1">OFFSET('[1]TS2010-2022raw DB'!$A$13,$C254-1,0)</f>
        <v>#VALUE!</v>
      </c>
      <c r="G254" t="e">
        <f ca="1">OFFSET('[1]TS2010-2022raw DB'!$H$13,$C254-1,G$9-1)</f>
        <v>#VALUE!</v>
      </c>
      <c r="H254" t="e">
        <f ca="1">OFFSET('[1]TS2010-2022raw DB'!$H$13,$C254-1,H$9-1)</f>
        <v>#VALUE!</v>
      </c>
      <c r="I254" t="e">
        <f ca="1">OFFSET('[1]TS2010-2022raw DB'!$H$13,$C254-1,I$9-1)</f>
        <v>#VALUE!</v>
      </c>
      <c r="J254" t="e">
        <f ca="1">OFFSET('[1]TS2010-2022raw DB'!$H$13,$C254-1,J$9-1)</f>
        <v>#VALUE!</v>
      </c>
      <c r="K254" t="e">
        <f ca="1">OFFSET('[1]TS2010-2022raw DB'!$H$13,$C254-1,K$9-1)</f>
        <v>#VALUE!</v>
      </c>
      <c r="L254" t="e">
        <f ca="1">OFFSET('[1]TS2010-2022raw DB'!$H$13,$C254-1,L$9-1) + OFFSET('[1]TS2010-2022raw DB'!$H$13,$C254-1,L$9-1+1) + OFFSET('[1]TS2010-2022raw DB'!$H$13,$C254-1,L$9-1+2) + OFFSET('[1]TS2010-2022raw DB'!$H$13,$C254-1,L$9-1+3)+ OFFSET('[1]TS2010-2022raw DB'!$H$13,$C254-1,L$9-1+4)</f>
        <v>#VALUE!</v>
      </c>
      <c r="M254" t="e">
        <f ca="1">OFFSET('[1]TS2010-2022raw DB'!$H$13,$C254-1,M$9-1) + OFFSET('[1]TS2010-2022raw DB'!$H$13,$C254-1,M$9-1+1)</f>
        <v>#VALUE!</v>
      </c>
      <c r="N254" t="e">
        <f ca="1">OFFSET('[1]TS2010-2022raw DB'!$H$13,$C254-1,N$9-1) + OFFSET('[1]TS2010-2022raw DB'!$H$13,$C254-1,N$9-1+1)</f>
        <v>#VALUE!</v>
      </c>
      <c r="O254" t="e">
        <f ca="1">OFFSET('[1]TS2010-2022raw DB'!$H$13,$C254-1,O$9-1) + OFFSET('[1]TS2010-2022raw DB'!$H$13,$C254-1,O$9-1+1)</f>
        <v>#VALUE!</v>
      </c>
      <c r="P254" t="e">
        <f ca="1">+OFFSET('[1]TS2010-2022raw DB'!$H$13,$C254-1,P$9-1)+OFFSET('[1]TS2010-2022raw DB'!$H$13,$C254-1,P$9-1+1)+OFFSET('[1]TS2010-2022raw DB'!$H$13,$C254-1,P$9-1+2)</f>
        <v>#VALUE!</v>
      </c>
      <c r="Q254" t="e">
        <f ca="1">OFFSET('[1]TS2010-2022raw DB'!$H$13,$C254-1,Q$9-1)</f>
        <v>#VALUE!</v>
      </c>
      <c r="R254" t="e">
        <f t="shared" ca="1" si="66"/>
        <v>#VALUE!</v>
      </c>
      <c r="S254" t="e">
        <f t="shared" ca="1" si="67"/>
        <v>#VALUE!</v>
      </c>
      <c r="T254" t="e">
        <f t="shared" ca="1" si="68"/>
        <v>#VALUE!</v>
      </c>
      <c r="U254" t="e">
        <f ca="1" xml:space="preserve"> OFFSET('[1]TS2010-2022raw DB'!$H$13,$C254-1,U$9-1+4) + OFFSET('[1]TS2010-2022raw DB'!$H$13,$C254-1,U$9-1+5)+ OFFSET('[1]TS2010-2022raw DB'!$H$13,$C254-1,U$9-1+6) + OFFSET('[1]TS2010-2022raw DB'!$H$13,$C254-1,U$9-1+7)</f>
        <v>#VALUE!</v>
      </c>
    </row>
    <row r="255" spans="1:21" x14ac:dyDescent="0.3">
      <c r="A255">
        <v>36</v>
      </c>
      <c r="B255" t="e">
        <f ca="1">OFFSET('[1]TS2010-2022raw DB'!$B$13,$C255-1,0)</f>
        <v>#VALUE!</v>
      </c>
      <c r="C255" s="4" t="e">
        <f ca="1">IF(OFFSET('[1]TS2010-2022raw DB'!$F$12,C254+1,0),C254+2,C254+1)</f>
        <v>#VALUE!</v>
      </c>
      <c r="D255" s="21">
        <v>41887</v>
      </c>
      <c r="E255" t="e">
        <f ca="1">OFFSET('[1]TS2010-2022raw DB'!$A$13,$C255-1,0)</f>
        <v>#VALUE!</v>
      </c>
      <c r="G255" t="e">
        <f ca="1">OFFSET('[1]TS2010-2022raw DB'!$H$13,$C255-1,G$9-1)</f>
        <v>#VALUE!</v>
      </c>
      <c r="H255" t="e">
        <f ca="1">OFFSET('[1]TS2010-2022raw DB'!$H$13,$C255-1,H$9-1)</f>
        <v>#VALUE!</v>
      </c>
      <c r="I255" t="e">
        <f ca="1">OFFSET('[1]TS2010-2022raw DB'!$H$13,$C255-1,I$9-1)</f>
        <v>#VALUE!</v>
      </c>
      <c r="J255" t="e">
        <f ca="1">OFFSET('[1]TS2010-2022raw DB'!$H$13,$C255-1,J$9-1)</f>
        <v>#VALUE!</v>
      </c>
      <c r="K255" t="e">
        <f ca="1">OFFSET('[1]TS2010-2022raw DB'!$H$13,$C255-1,K$9-1)</f>
        <v>#VALUE!</v>
      </c>
      <c r="L255" t="e">
        <f ca="1">OFFSET('[1]TS2010-2022raw DB'!$H$13,$C255-1,L$9-1) + OFFSET('[1]TS2010-2022raw DB'!$H$13,$C255-1,L$9-1+1) + OFFSET('[1]TS2010-2022raw DB'!$H$13,$C255-1,L$9-1+2) + OFFSET('[1]TS2010-2022raw DB'!$H$13,$C255-1,L$9-1+3)+ OFFSET('[1]TS2010-2022raw DB'!$H$13,$C255-1,L$9-1+4)</f>
        <v>#VALUE!</v>
      </c>
      <c r="M255" t="e">
        <f ca="1">OFFSET('[1]TS2010-2022raw DB'!$H$13,$C255-1,M$9-1) + OFFSET('[1]TS2010-2022raw DB'!$H$13,$C255-1,M$9-1+1)</f>
        <v>#VALUE!</v>
      </c>
      <c r="N255" t="e">
        <f ca="1">OFFSET('[1]TS2010-2022raw DB'!$H$13,$C255-1,N$9-1) + OFFSET('[1]TS2010-2022raw DB'!$H$13,$C255-1,N$9-1+1)</f>
        <v>#VALUE!</v>
      </c>
      <c r="O255" t="e">
        <f ca="1">OFFSET('[1]TS2010-2022raw DB'!$H$13,$C255-1,O$9-1) + OFFSET('[1]TS2010-2022raw DB'!$H$13,$C255-1,O$9-1+1)</f>
        <v>#VALUE!</v>
      </c>
      <c r="P255" t="e">
        <f ca="1">+OFFSET('[1]TS2010-2022raw DB'!$H$13,$C255-1,P$9-1)+OFFSET('[1]TS2010-2022raw DB'!$H$13,$C255-1,P$9-1+1)+OFFSET('[1]TS2010-2022raw DB'!$H$13,$C255-1,P$9-1+2)</f>
        <v>#VALUE!</v>
      </c>
      <c r="Q255" t="e">
        <f ca="1">OFFSET('[1]TS2010-2022raw DB'!$H$13,$C255-1,Q$9-1)</f>
        <v>#VALUE!</v>
      </c>
      <c r="R255" t="e">
        <f t="shared" ca="1" si="66"/>
        <v>#VALUE!</v>
      </c>
      <c r="S255" t="e">
        <f t="shared" ca="1" si="67"/>
        <v>#VALUE!</v>
      </c>
      <c r="T255" t="e">
        <f t="shared" ca="1" si="68"/>
        <v>#VALUE!</v>
      </c>
      <c r="U255" t="e">
        <f ca="1" xml:space="preserve"> OFFSET('[1]TS2010-2022raw DB'!$H$13,$C255-1,U$9-1+4) + OFFSET('[1]TS2010-2022raw DB'!$H$13,$C255-1,U$9-1+5)+ OFFSET('[1]TS2010-2022raw DB'!$H$13,$C255-1,U$9-1+6) + OFFSET('[1]TS2010-2022raw DB'!$H$13,$C255-1,U$9-1+7)</f>
        <v>#VALUE!</v>
      </c>
    </row>
    <row r="256" spans="1:21" x14ac:dyDescent="0.3">
      <c r="A256">
        <v>37</v>
      </c>
      <c r="B256" t="e">
        <f ca="1">OFFSET('[1]TS2010-2022raw DB'!$B$13,$C256-1,0)</f>
        <v>#VALUE!</v>
      </c>
      <c r="C256" s="4" t="e">
        <f ca="1">IF(OFFSET('[1]TS2010-2022raw DB'!$F$12,C255+1,0),C255+2,C255+1)</f>
        <v>#VALUE!</v>
      </c>
      <c r="D256" s="21">
        <v>41894</v>
      </c>
      <c r="E256" t="e">
        <f ca="1">OFFSET('[1]TS2010-2022raw DB'!$A$13,$C256-1,0)</f>
        <v>#VALUE!</v>
      </c>
      <c r="G256" t="e">
        <f ca="1">OFFSET('[1]TS2010-2022raw DB'!$H$13,$C256-1,G$9-1)</f>
        <v>#VALUE!</v>
      </c>
      <c r="H256" t="e">
        <f ca="1">OFFSET('[1]TS2010-2022raw DB'!$H$13,$C256-1,H$9-1)</f>
        <v>#VALUE!</v>
      </c>
      <c r="I256" t="e">
        <f ca="1">OFFSET('[1]TS2010-2022raw DB'!$H$13,$C256-1,I$9-1)</f>
        <v>#VALUE!</v>
      </c>
      <c r="J256" t="e">
        <f ca="1">OFFSET('[1]TS2010-2022raw DB'!$H$13,$C256-1,J$9-1)</f>
        <v>#VALUE!</v>
      </c>
      <c r="K256" t="e">
        <f ca="1">OFFSET('[1]TS2010-2022raw DB'!$H$13,$C256-1,K$9-1)</f>
        <v>#VALUE!</v>
      </c>
      <c r="L256" t="e">
        <f ca="1">OFFSET('[1]TS2010-2022raw DB'!$H$13,$C256-1,L$9-1) + OFFSET('[1]TS2010-2022raw DB'!$H$13,$C256-1,L$9-1+1) + OFFSET('[1]TS2010-2022raw DB'!$H$13,$C256-1,L$9-1+2) + OFFSET('[1]TS2010-2022raw DB'!$H$13,$C256-1,L$9-1+3)+ OFFSET('[1]TS2010-2022raw DB'!$H$13,$C256-1,L$9-1+4)</f>
        <v>#VALUE!</v>
      </c>
      <c r="M256" t="e">
        <f ca="1">OFFSET('[1]TS2010-2022raw DB'!$H$13,$C256-1,M$9-1) + OFFSET('[1]TS2010-2022raw DB'!$H$13,$C256-1,M$9-1+1)</f>
        <v>#VALUE!</v>
      </c>
      <c r="N256" t="e">
        <f ca="1">OFFSET('[1]TS2010-2022raw DB'!$H$13,$C256-1,N$9-1) + OFFSET('[1]TS2010-2022raw DB'!$H$13,$C256-1,N$9-1+1)</f>
        <v>#VALUE!</v>
      </c>
      <c r="O256" t="e">
        <f ca="1">OFFSET('[1]TS2010-2022raw DB'!$H$13,$C256-1,O$9-1) + OFFSET('[1]TS2010-2022raw DB'!$H$13,$C256-1,O$9-1+1)</f>
        <v>#VALUE!</v>
      </c>
      <c r="P256" t="e">
        <f ca="1">+OFFSET('[1]TS2010-2022raw DB'!$H$13,$C256-1,P$9-1)+OFFSET('[1]TS2010-2022raw DB'!$H$13,$C256-1,P$9-1+1)+OFFSET('[1]TS2010-2022raw DB'!$H$13,$C256-1,P$9-1+2)</f>
        <v>#VALUE!</v>
      </c>
      <c r="Q256" t="e">
        <f ca="1">OFFSET('[1]TS2010-2022raw DB'!$H$13,$C256-1,Q$9-1)</f>
        <v>#VALUE!</v>
      </c>
      <c r="R256" t="e">
        <f t="shared" ca="1" si="66"/>
        <v>#VALUE!</v>
      </c>
      <c r="S256" t="e">
        <f t="shared" ca="1" si="67"/>
        <v>#VALUE!</v>
      </c>
      <c r="T256" t="e">
        <f t="shared" ca="1" si="68"/>
        <v>#VALUE!</v>
      </c>
      <c r="U256" t="e">
        <f ca="1" xml:space="preserve"> OFFSET('[1]TS2010-2022raw DB'!$H$13,$C256-1,U$9-1+4) + OFFSET('[1]TS2010-2022raw DB'!$H$13,$C256-1,U$9-1+5)+ OFFSET('[1]TS2010-2022raw DB'!$H$13,$C256-1,U$9-1+6) + OFFSET('[1]TS2010-2022raw DB'!$H$13,$C256-1,U$9-1+7)</f>
        <v>#VALUE!</v>
      </c>
    </row>
    <row r="257" spans="1:21" x14ac:dyDescent="0.3">
      <c r="A257">
        <v>38</v>
      </c>
      <c r="B257" t="e">
        <f ca="1">OFFSET('[1]TS2010-2022raw DB'!$B$13,$C257-1,0)</f>
        <v>#VALUE!</v>
      </c>
      <c r="C257" s="4" t="e">
        <f ca="1">IF(OFFSET('[1]TS2010-2022raw DB'!$F$12,C256+1,0),C256+2,C256+1)</f>
        <v>#VALUE!</v>
      </c>
      <c r="D257" s="21">
        <v>41901</v>
      </c>
      <c r="E257" t="e">
        <f ca="1">OFFSET('[1]TS2010-2022raw DB'!$A$13,$C257-1,0)</f>
        <v>#VALUE!</v>
      </c>
      <c r="G257" t="e">
        <f ca="1">OFFSET('[1]TS2010-2022raw DB'!$H$13,$C257-1,G$9-1)</f>
        <v>#VALUE!</v>
      </c>
      <c r="H257" t="e">
        <f ca="1">OFFSET('[1]TS2010-2022raw DB'!$H$13,$C257-1,H$9-1)</f>
        <v>#VALUE!</v>
      </c>
      <c r="I257" t="e">
        <f ca="1">OFFSET('[1]TS2010-2022raw DB'!$H$13,$C257-1,I$9-1)</f>
        <v>#VALUE!</v>
      </c>
      <c r="J257" t="e">
        <f ca="1">OFFSET('[1]TS2010-2022raw DB'!$H$13,$C257-1,J$9-1)</f>
        <v>#VALUE!</v>
      </c>
      <c r="K257" t="e">
        <f ca="1">OFFSET('[1]TS2010-2022raw DB'!$H$13,$C257-1,K$9-1)</f>
        <v>#VALUE!</v>
      </c>
      <c r="L257" t="e">
        <f ca="1">OFFSET('[1]TS2010-2022raw DB'!$H$13,$C257-1,L$9-1) + OFFSET('[1]TS2010-2022raw DB'!$H$13,$C257-1,L$9-1+1) + OFFSET('[1]TS2010-2022raw DB'!$H$13,$C257-1,L$9-1+2) + OFFSET('[1]TS2010-2022raw DB'!$H$13,$C257-1,L$9-1+3)+ OFFSET('[1]TS2010-2022raw DB'!$H$13,$C257-1,L$9-1+4)</f>
        <v>#VALUE!</v>
      </c>
      <c r="M257" t="e">
        <f ca="1">OFFSET('[1]TS2010-2022raw DB'!$H$13,$C257-1,M$9-1) + OFFSET('[1]TS2010-2022raw DB'!$H$13,$C257-1,M$9-1+1)</f>
        <v>#VALUE!</v>
      </c>
      <c r="N257" t="e">
        <f ca="1">OFFSET('[1]TS2010-2022raw DB'!$H$13,$C257-1,N$9-1) + OFFSET('[1]TS2010-2022raw DB'!$H$13,$C257-1,N$9-1+1)</f>
        <v>#VALUE!</v>
      </c>
      <c r="O257" t="e">
        <f ca="1">OFFSET('[1]TS2010-2022raw DB'!$H$13,$C257-1,O$9-1) + OFFSET('[1]TS2010-2022raw DB'!$H$13,$C257-1,O$9-1+1)</f>
        <v>#VALUE!</v>
      </c>
      <c r="P257" t="e">
        <f ca="1">+OFFSET('[1]TS2010-2022raw DB'!$H$13,$C257-1,P$9-1)+OFFSET('[1]TS2010-2022raw DB'!$H$13,$C257-1,P$9-1+1)+OFFSET('[1]TS2010-2022raw DB'!$H$13,$C257-1,P$9-1+2)</f>
        <v>#VALUE!</v>
      </c>
      <c r="Q257" t="e">
        <f ca="1">OFFSET('[1]TS2010-2022raw DB'!$H$13,$C257-1,Q$9-1)</f>
        <v>#VALUE!</v>
      </c>
      <c r="R257" t="e">
        <f t="shared" ca="1" si="66"/>
        <v>#VALUE!</v>
      </c>
      <c r="S257" t="e">
        <f t="shared" ca="1" si="67"/>
        <v>#VALUE!</v>
      </c>
      <c r="T257" t="e">
        <f t="shared" ca="1" si="68"/>
        <v>#VALUE!</v>
      </c>
      <c r="U257" t="e">
        <f ca="1" xml:space="preserve"> OFFSET('[1]TS2010-2022raw DB'!$H$13,$C257-1,U$9-1+4) + OFFSET('[1]TS2010-2022raw DB'!$H$13,$C257-1,U$9-1+5)+ OFFSET('[1]TS2010-2022raw DB'!$H$13,$C257-1,U$9-1+6) + OFFSET('[1]TS2010-2022raw DB'!$H$13,$C257-1,U$9-1+7)</f>
        <v>#VALUE!</v>
      </c>
    </row>
    <row r="258" spans="1:21" x14ac:dyDescent="0.3">
      <c r="A258">
        <v>39</v>
      </c>
      <c r="B258" t="e">
        <f ca="1">OFFSET('[1]TS2010-2022raw DB'!$B$13,$C258-1,0)</f>
        <v>#VALUE!</v>
      </c>
      <c r="C258" s="4" t="e">
        <f ca="1">IF(OFFSET('[1]TS2010-2022raw DB'!$F$12,C257+1,0),C257+2,C257+1)</f>
        <v>#VALUE!</v>
      </c>
      <c r="D258" s="21">
        <v>41908</v>
      </c>
      <c r="E258" t="e">
        <f ca="1">OFFSET('[1]TS2010-2022raw DB'!$A$13,$C258-1,0)</f>
        <v>#VALUE!</v>
      </c>
      <c r="G258" t="e">
        <f ca="1">OFFSET('[1]TS2010-2022raw DB'!$H$13,$C258-1,G$9-1)</f>
        <v>#VALUE!</v>
      </c>
      <c r="H258" t="e">
        <f ca="1">OFFSET('[1]TS2010-2022raw DB'!$H$13,$C258-1,H$9-1)</f>
        <v>#VALUE!</v>
      </c>
      <c r="I258" t="e">
        <f ca="1">OFFSET('[1]TS2010-2022raw DB'!$H$13,$C258-1,I$9-1)</f>
        <v>#VALUE!</v>
      </c>
      <c r="J258" t="e">
        <f ca="1">OFFSET('[1]TS2010-2022raw DB'!$H$13,$C258-1,J$9-1)</f>
        <v>#VALUE!</v>
      </c>
      <c r="K258" t="e">
        <f ca="1">OFFSET('[1]TS2010-2022raw DB'!$H$13,$C258-1,K$9-1)</f>
        <v>#VALUE!</v>
      </c>
      <c r="L258" t="e">
        <f ca="1">OFFSET('[1]TS2010-2022raw DB'!$H$13,$C258-1,L$9-1) + OFFSET('[1]TS2010-2022raw DB'!$H$13,$C258-1,L$9-1+1) + OFFSET('[1]TS2010-2022raw DB'!$H$13,$C258-1,L$9-1+2) + OFFSET('[1]TS2010-2022raw DB'!$H$13,$C258-1,L$9-1+3)+ OFFSET('[1]TS2010-2022raw DB'!$H$13,$C258-1,L$9-1+4)</f>
        <v>#VALUE!</v>
      </c>
      <c r="M258" t="e">
        <f ca="1">OFFSET('[1]TS2010-2022raw DB'!$H$13,$C258-1,M$9-1) + OFFSET('[1]TS2010-2022raw DB'!$H$13,$C258-1,M$9-1+1)</f>
        <v>#VALUE!</v>
      </c>
      <c r="N258" t="e">
        <f ca="1">OFFSET('[1]TS2010-2022raw DB'!$H$13,$C258-1,N$9-1) + OFFSET('[1]TS2010-2022raw DB'!$H$13,$C258-1,N$9-1+1)</f>
        <v>#VALUE!</v>
      </c>
      <c r="O258" t="e">
        <f ca="1">OFFSET('[1]TS2010-2022raw DB'!$H$13,$C258-1,O$9-1) + OFFSET('[1]TS2010-2022raw DB'!$H$13,$C258-1,O$9-1+1)</f>
        <v>#VALUE!</v>
      </c>
      <c r="P258" t="e">
        <f ca="1">+OFFSET('[1]TS2010-2022raw DB'!$H$13,$C258-1,P$9-1)+OFFSET('[1]TS2010-2022raw DB'!$H$13,$C258-1,P$9-1+1)+OFFSET('[1]TS2010-2022raw DB'!$H$13,$C258-1,P$9-1+2)</f>
        <v>#VALUE!</v>
      </c>
      <c r="Q258" t="e">
        <f ca="1">OFFSET('[1]TS2010-2022raw DB'!$H$13,$C258-1,Q$9-1)</f>
        <v>#VALUE!</v>
      </c>
      <c r="R258" t="e">
        <f t="shared" ca="1" si="66"/>
        <v>#VALUE!</v>
      </c>
      <c r="S258" t="e">
        <f t="shared" ca="1" si="67"/>
        <v>#VALUE!</v>
      </c>
      <c r="T258" t="e">
        <f t="shared" ca="1" si="68"/>
        <v>#VALUE!</v>
      </c>
      <c r="U258" t="e">
        <f ca="1" xml:space="preserve"> OFFSET('[1]TS2010-2022raw DB'!$H$13,$C258-1,U$9-1+4) + OFFSET('[1]TS2010-2022raw DB'!$H$13,$C258-1,U$9-1+5)+ OFFSET('[1]TS2010-2022raw DB'!$H$13,$C258-1,U$9-1+6) + OFFSET('[1]TS2010-2022raw DB'!$H$13,$C258-1,U$9-1+7)</f>
        <v>#VALUE!</v>
      </c>
    </row>
    <row r="259" spans="1:21" x14ac:dyDescent="0.3">
      <c r="A259">
        <v>40</v>
      </c>
      <c r="B259" t="e">
        <f ca="1">OFFSET('[1]TS2010-2022raw DB'!$B$13,$C259-1,0)</f>
        <v>#VALUE!</v>
      </c>
      <c r="C259" s="4" t="e">
        <f ca="1">IF(OFFSET('[1]TS2010-2022raw DB'!$F$12,C258+1,0),C258+2,C258+1)</f>
        <v>#VALUE!</v>
      </c>
      <c r="D259" s="21">
        <v>41915</v>
      </c>
      <c r="E259" t="e">
        <f ca="1">OFFSET('[1]TS2010-2022raw DB'!$A$13,$C259-1,0)</f>
        <v>#VALUE!</v>
      </c>
      <c r="G259" t="e">
        <f ca="1">OFFSET('[1]TS2010-2022raw DB'!$H$13,$C259-1,G$9-1)</f>
        <v>#VALUE!</v>
      </c>
      <c r="H259" t="e">
        <f ca="1">OFFSET('[1]TS2010-2022raw DB'!$H$13,$C259-1,H$9-1)</f>
        <v>#VALUE!</v>
      </c>
      <c r="I259" t="e">
        <f ca="1">OFFSET('[1]TS2010-2022raw DB'!$H$13,$C259-1,I$9-1)</f>
        <v>#VALUE!</v>
      </c>
      <c r="J259" t="e">
        <f ca="1">OFFSET('[1]TS2010-2022raw DB'!$H$13,$C259-1,J$9-1)</f>
        <v>#VALUE!</v>
      </c>
      <c r="K259" t="e">
        <f ca="1">OFFSET('[1]TS2010-2022raw DB'!$H$13,$C259-1,K$9-1)</f>
        <v>#VALUE!</v>
      </c>
      <c r="L259" t="e">
        <f ca="1">OFFSET('[1]TS2010-2022raw DB'!$H$13,$C259-1,L$9-1) + OFFSET('[1]TS2010-2022raw DB'!$H$13,$C259-1,L$9-1+1) + OFFSET('[1]TS2010-2022raw DB'!$H$13,$C259-1,L$9-1+2) + OFFSET('[1]TS2010-2022raw DB'!$H$13,$C259-1,L$9-1+3)+ OFFSET('[1]TS2010-2022raw DB'!$H$13,$C259-1,L$9-1+4)</f>
        <v>#VALUE!</v>
      </c>
      <c r="M259" t="e">
        <f ca="1">OFFSET('[1]TS2010-2022raw DB'!$H$13,$C259-1,M$9-1) + OFFSET('[1]TS2010-2022raw DB'!$H$13,$C259-1,M$9-1+1)</f>
        <v>#VALUE!</v>
      </c>
      <c r="N259" t="e">
        <f ca="1">OFFSET('[1]TS2010-2022raw DB'!$H$13,$C259-1,N$9-1) + OFFSET('[1]TS2010-2022raw DB'!$H$13,$C259-1,N$9-1+1)</f>
        <v>#VALUE!</v>
      </c>
      <c r="O259" t="e">
        <f ca="1">OFFSET('[1]TS2010-2022raw DB'!$H$13,$C259-1,O$9-1) + OFFSET('[1]TS2010-2022raw DB'!$H$13,$C259-1,O$9-1+1)</f>
        <v>#VALUE!</v>
      </c>
      <c r="P259" t="e">
        <f ca="1">+OFFSET('[1]TS2010-2022raw DB'!$H$13,$C259-1,P$9-1)+OFFSET('[1]TS2010-2022raw DB'!$H$13,$C259-1,P$9-1+1)+OFFSET('[1]TS2010-2022raw DB'!$H$13,$C259-1,P$9-1+2)</f>
        <v>#VALUE!</v>
      </c>
      <c r="Q259" t="e">
        <f ca="1">OFFSET('[1]TS2010-2022raw DB'!$H$13,$C259-1,Q$9-1)</f>
        <v>#VALUE!</v>
      </c>
      <c r="R259" t="e">
        <f t="shared" ca="1" si="66"/>
        <v>#VALUE!</v>
      </c>
      <c r="S259" t="e">
        <f t="shared" ca="1" si="67"/>
        <v>#VALUE!</v>
      </c>
      <c r="T259" t="e">
        <f t="shared" ca="1" si="68"/>
        <v>#VALUE!</v>
      </c>
      <c r="U259" t="e">
        <f ca="1" xml:space="preserve"> OFFSET('[1]TS2010-2022raw DB'!$H$13,$C259-1,U$9-1+4) + OFFSET('[1]TS2010-2022raw DB'!$H$13,$C259-1,U$9-1+5)+ OFFSET('[1]TS2010-2022raw DB'!$H$13,$C259-1,U$9-1+6) + OFFSET('[1]TS2010-2022raw DB'!$H$13,$C259-1,U$9-1+7)</f>
        <v>#VALUE!</v>
      </c>
    </row>
    <row r="260" spans="1:21" x14ac:dyDescent="0.3">
      <c r="A260">
        <v>41</v>
      </c>
      <c r="B260" t="e">
        <f ca="1">OFFSET('[1]TS2010-2022raw DB'!$B$13,$C260-1,0)</f>
        <v>#VALUE!</v>
      </c>
      <c r="C260" s="4" t="e">
        <f ca="1">IF(OFFSET('[1]TS2010-2022raw DB'!$F$12,C259+1,0),C259+2,C259+1)</f>
        <v>#VALUE!</v>
      </c>
      <c r="D260" s="21">
        <v>41922</v>
      </c>
      <c r="E260" t="e">
        <f ca="1">OFFSET('[1]TS2010-2022raw DB'!$A$13,$C260-1,0)</f>
        <v>#VALUE!</v>
      </c>
      <c r="G260" t="e">
        <f ca="1">OFFSET('[1]TS2010-2022raw DB'!$H$13,$C260-1,G$9-1)</f>
        <v>#VALUE!</v>
      </c>
      <c r="H260" t="e">
        <f ca="1">OFFSET('[1]TS2010-2022raw DB'!$H$13,$C260-1,H$9-1)</f>
        <v>#VALUE!</v>
      </c>
      <c r="I260" t="e">
        <f ca="1">OFFSET('[1]TS2010-2022raw DB'!$H$13,$C260-1,I$9-1)</f>
        <v>#VALUE!</v>
      </c>
      <c r="J260" t="e">
        <f ca="1">OFFSET('[1]TS2010-2022raw DB'!$H$13,$C260-1,J$9-1)</f>
        <v>#VALUE!</v>
      </c>
      <c r="K260" t="e">
        <f ca="1">OFFSET('[1]TS2010-2022raw DB'!$H$13,$C260-1,K$9-1)</f>
        <v>#VALUE!</v>
      </c>
      <c r="L260" t="e">
        <f ca="1">OFFSET('[1]TS2010-2022raw DB'!$H$13,$C260-1,L$9-1) + OFFSET('[1]TS2010-2022raw DB'!$H$13,$C260-1,L$9-1+1) + OFFSET('[1]TS2010-2022raw DB'!$H$13,$C260-1,L$9-1+2) + OFFSET('[1]TS2010-2022raw DB'!$H$13,$C260-1,L$9-1+3)+ OFFSET('[1]TS2010-2022raw DB'!$H$13,$C260-1,L$9-1+4)</f>
        <v>#VALUE!</v>
      </c>
      <c r="M260" t="e">
        <f ca="1">OFFSET('[1]TS2010-2022raw DB'!$H$13,$C260-1,M$9-1) + OFFSET('[1]TS2010-2022raw DB'!$H$13,$C260-1,M$9-1+1)</f>
        <v>#VALUE!</v>
      </c>
      <c r="N260" t="e">
        <f ca="1">OFFSET('[1]TS2010-2022raw DB'!$H$13,$C260-1,N$9-1) + OFFSET('[1]TS2010-2022raw DB'!$H$13,$C260-1,N$9-1+1)</f>
        <v>#VALUE!</v>
      </c>
      <c r="O260" t="e">
        <f ca="1">OFFSET('[1]TS2010-2022raw DB'!$H$13,$C260-1,O$9-1) + OFFSET('[1]TS2010-2022raw DB'!$H$13,$C260-1,O$9-1+1)</f>
        <v>#VALUE!</v>
      </c>
      <c r="P260" t="e">
        <f ca="1">+OFFSET('[1]TS2010-2022raw DB'!$H$13,$C260-1,P$9-1)+OFFSET('[1]TS2010-2022raw DB'!$H$13,$C260-1,P$9-1+1)+OFFSET('[1]TS2010-2022raw DB'!$H$13,$C260-1,P$9-1+2)</f>
        <v>#VALUE!</v>
      </c>
      <c r="Q260" t="e">
        <f ca="1">OFFSET('[1]TS2010-2022raw DB'!$H$13,$C260-1,Q$9-1)</f>
        <v>#VALUE!</v>
      </c>
      <c r="R260" t="e">
        <f t="shared" ca="1" si="66"/>
        <v>#VALUE!</v>
      </c>
      <c r="S260" t="e">
        <f t="shared" ca="1" si="67"/>
        <v>#VALUE!</v>
      </c>
      <c r="T260" t="e">
        <f t="shared" ca="1" si="68"/>
        <v>#VALUE!</v>
      </c>
      <c r="U260" t="e">
        <f ca="1" xml:space="preserve"> OFFSET('[1]TS2010-2022raw DB'!$H$13,$C260-1,U$9-1+4) + OFFSET('[1]TS2010-2022raw DB'!$H$13,$C260-1,U$9-1+5)+ OFFSET('[1]TS2010-2022raw DB'!$H$13,$C260-1,U$9-1+6) + OFFSET('[1]TS2010-2022raw DB'!$H$13,$C260-1,U$9-1+7)</f>
        <v>#VALUE!</v>
      </c>
    </row>
    <row r="261" spans="1:21" x14ac:dyDescent="0.3">
      <c r="A261">
        <v>42</v>
      </c>
      <c r="B261" t="e">
        <f ca="1">OFFSET('[1]TS2010-2022raw DB'!$B$13,$C261-1,0)</f>
        <v>#VALUE!</v>
      </c>
      <c r="C261" s="4" t="e">
        <f ca="1">IF(OFFSET('[1]TS2010-2022raw DB'!$F$12,C260+1,0),C260+2,C260+1)</f>
        <v>#VALUE!</v>
      </c>
      <c r="D261" s="21">
        <v>41929</v>
      </c>
      <c r="E261" t="e">
        <f ca="1">OFFSET('[1]TS2010-2022raw DB'!$A$13,$C261-1,0)</f>
        <v>#VALUE!</v>
      </c>
      <c r="G261" t="e">
        <f ca="1">OFFSET('[1]TS2010-2022raw DB'!$H$13,$C261-1,G$9-1)</f>
        <v>#VALUE!</v>
      </c>
      <c r="H261" t="e">
        <f ca="1">OFFSET('[1]TS2010-2022raw DB'!$H$13,$C261-1,H$9-1)</f>
        <v>#VALUE!</v>
      </c>
      <c r="I261" t="e">
        <f ca="1">OFFSET('[1]TS2010-2022raw DB'!$H$13,$C261-1,I$9-1)</f>
        <v>#VALUE!</v>
      </c>
      <c r="J261" t="e">
        <f ca="1">OFFSET('[1]TS2010-2022raw DB'!$H$13,$C261-1,J$9-1)</f>
        <v>#VALUE!</v>
      </c>
      <c r="K261" t="e">
        <f ca="1">OFFSET('[1]TS2010-2022raw DB'!$H$13,$C261-1,K$9-1)</f>
        <v>#VALUE!</v>
      </c>
      <c r="L261" t="e">
        <f ca="1">OFFSET('[1]TS2010-2022raw DB'!$H$13,$C261-1,L$9-1) + OFFSET('[1]TS2010-2022raw DB'!$H$13,$C261-1,L$9-1+1) + OFFSET('[1]TS2010-2022raw DB'!$H$13,$C261-1,L$9-1+2) + OFFSET('[1]TS2010-2022raw DB'!$H$13,$C261-1,L$9-1+3)+ OFFSET('[1]TS2010-2022raw DB'!$H$13,$C261-1,L$9-1+4)</f>
        <v>#VALUE!</v>
      </c>
      <c r="M261" t="e">
        <f ca="1">OFFSET('[1]TS2010-2022raw DB'!$H$13,$C261-1,M$9-1) + OFFSET('[1]TS2010-2022raw DB'!$H$13,$C261-1,M$9-1+1)</f>
        <v>#VALUE!</v>
      </c>
      <c r="N261" t="e">
        <f ca="1">OFFSET('[1]TS2010-2022raw DB'!$H$13,$C261-1,N$9-1) + OFFSET('[1]TS2010-2022raw DB'!$H$13,$C261-1,N$9-1+1)</f>
        <v>#VALUE!</v>
      </c>
      <c r="O261" t="e">
        <f ca="1">OFFSET('[1]TS2010-2022raw DB'!$H$13,$C261-1,O$9-1) + OFFSET('[1]TS2010-2022raw DB'!$H$13,$C261-1,O$9-1+1)</f>
        <v>#VALUE!</v>
      </c>
      <c r="P261" t="e">
        <f ca="1">+OFFSET('[1]TS2010-2022raw DB'!$H$13,$C261-1,P$9-1)+OFFSET('[1]TS2010-2022raw DB'!$H$13,$C261-1,P$9-1+1)+OFFSET('[1]TS2010-2022raw DB'!$H$13,$C261-1,P$9-1+2)</f>
        <v>#VALUE!</v>
      </c>
      <c r="Q261" t="e">
        <f ca="1">OFFSET('[1]TS2010-2022raw DB'!$H$13,$C261-1,Q$9-1)</f>
        <v>#VALUE!</v>
      </c>
      <c r="R261" t="e">
        <f t="shared" ca="1" si="66"/>
        <v>#VALUE!</v>
      </c>
      <c r="S261" t="e">
        <f t="shared" ca="1" si="67"/>
        <v>#VALUE!</v>
      </c>
      <c r="T261" t="e">
        <f t="shared" ca="1" si="68"/>
        <v>#VALUE!</v>
      </c>
      <c r="U261" t="e">
        <f ca="1" xml:space="preserve"> OFFSET('[1]TS2010-2022raw DB'!$H$13,$C261-1,U$9-1+4) + OFFSET('[1]TS2010-2022raw DB'!$H$13,$C261-1,U$9-1+5)+ OFFSET('[1]TS2010-2022raw DB'!$H$13,$C261-1,U$9-1+6) + OFFSET('[1]TS2010-2022raw DB'!$H$13,$C261-1,U$9-1+7)</f>
        <v>#VALUE!</v>
      </c>
    </row>
    <row r="262" spans="1:21" x14ac:dyDescent="0.3">
      <c r="A262">
        <v>43</v>
      </c>
      <c r="B262" t="e">
        <f ca="1">OFFSET('[1]TS2010-2022raw DB'!$B$13,$C262-1,0)</f>
        <v>#VALUE!</v>
      </c>
      <c r="C262" s="4" t="e">
        <f ca="1">IF(OFFSET('[1]TS2010-2022raw DB'!$F$12,C261+1,0),C261+2,C261+1)</f>
        <v>#VALUE!</v>
      </c>
      <c r="D262" s="21">
        <v>41936</v>
      </c>
      <c r="E262" t="e">
        <f ca="1">OFFSET('[1]TS2010-2022raw DB'!$A$13,$C262-1,0)</f>
        <v>#VALUE!</v>
      </c>
      <c r="G262" t="e">
        <f ca="1">OFFSET('[1]TS2010-2022raw DB'!$H$13,$C262-1,G$9-1)</f>
        <v>#VALUE!</v>
      </c>
      <c r="H262" t="e">
        <f ca="1">OFFSET('[1]TS2010-2022raw DB'!$H$13,$C262-1,H$9-1)</f>
        <v>#VALUE!</v>
      </c>
      <c r="I262" t="e">
        <f ca="1">OFFSET('[1]TS2010-2022raw DB'!$H$13,$C262-1,I$9-1)</f>
        <v>#VALUE!</v>
      </c>
      <c r="J262" t="e">
        <f ca="1">OFFSET('[1]TS2010-2022raw DB'!$H$13,$C262-1,J$9-1)</f>
        <v>#VALUE!</v>
      </c>
      <c r="K262" t="e">
        <f ca="1">OFFSET('[1]TS2010-2022raw DB'!$H$13,$C262-1,K$9-1)</f>
        <v>#VALUE!</v>
      </c>
      <c r="L262" t="e">
        <f ca="1">OFFSET('[1]TS2010-2022raw DB'!$H$13,$C262-1,L$9-1) + OFFSET('[1]TS2010-2022raw DB'!$H$13,$C262-1,L$9-1+1) + OFFSET('[1]TS2010-2022raw DB'!$H$13,$C262-1,L$9-1+2) + OFFSET('[1]TS2010-2022raw DB'!$H$13,$C262-1,L$9-1+3)+ OFFSET('[1]TS2010-2022raw DB'!$H$13,$C262-1,L$9-1+4)</f>
        <v>#VALUE!</v>
      </c>
      <c r="M262" t="e">
        <f ca="1">OFFSET('[1]TS2010-2022raw DB'!$H$13,$C262-1,M$9-1) + OFFSET('[1]TS2010-2022raw DB'!$H$13,$C262-1,M$9-1+1)</f>
        <v>#VALUE!</v>
      </c>
      <c r="N262" t="e">
        <f ca="1">OFFSET('[1]TS2010-2022raw DB'!$H$13,$C262-1,N$9-1) + OFFSET('[1]TS2010-2022raw DB'!$H$13,$C262-1,N$9-1+1)</f>
        <v>#VALUE!</v>
      </c>
      <c r="O262" t="e">
        <f ca="1">OFFSET('[1]TS2010-2022raw DB'!$H$13,$C262-1,O$9-1) + OFFSET('[1]TS2010-2022raw DB'!$H$13,$C262-1,O$9-1+1)</f>
        <v>#VALUE!</v>
      </c>
      <c r="P262" t="e">
        <f ca="1">+OFFSET('[1]TS2010-2022raw DB'!$H$13,$C262-1,P$9-1)+OFFSET('[1]TS2010-2022raw DB'!$H$13,$C262-1,P$9-1+1)+OFFSET('[1]TS2010-2022raw DB'!$H$13,$C262-1,P$9-1+2)</f>
        <v>#VALUE!</v>
      </c>
      <c r="Q262" t="e">
        <f ca="1">OFFSET('[1]TS2010-2022raw DB'!$H$13,$C262-1,Q$9-1)</f>
        <v>#VALUE!</v>
      </c>
      <c r="R262" t="e">
        <f t="shared" ca="1" si="66"/>
        <v>#VALUE!</v>
      </c>
      <c r="S262" t="e">
        <f t="shared" ca="1" si="67"/>
        <v>#VALUE!</v>
      </c>
      <c r="T262" t="e">
        <f t="shared" ca="1" si="68"/>
        <v>#VALUE!</v>
      </c>
      <c r="U262" t="e">
        <f ca="1" xml:space="preserve"> OFFSET('[1]TS2010-2022raw DB'!$H$13,$C262-1,U$9-1+4) + OFFSET('[1]TS2010-2022raw DB'!$H$13,$C262-1,U$9-1+5)+ OFFSET('[1]TS2010-2022raw DB'!$H$13,$C262-1,U$9-1+6) + OFFSET('[1]TS2010-2022raw DB'!$H$13,$C262-1,U$9-1+7)</f>
        <v>#VALUE!</v>
      </c>
    </row>
    <row r="263" spans="1:21" x14ac:dyDescent="0.3">
      <c r="A263">
        <v>44</v>
      </c>
      <c r="B263" t="e">
        <f ca="1">OFFSET('[1]TS2010-2022raw DB'!$B$13,$C263-1,0)</f>
        <v>#VALUE!</v>
      </c>
      <c r="C263" s="4" t="e">
        <f ca="1">IF(OFFSET('[1]TS2010-2022raw DB'!$F$12,C262+1,0),C262+2,C262+1)</f>
        <v>#VALUE!</v>
      </c>
      <c r="D263" s="21">
        <v>41943</v>
      </c>
      <c r="E263" t="e">
        <f ca="1">OFFSET('[1]TS2010-2022raw DB'!$A$13,$C263-1,0)</f>
        <v>#VALUE!</v>
      </c>
      <c r="G263" t="e">
        <f ca="1">OFFSET('[1]TS2010-2022raw DB'!$H$13,$C263-1,G$9-1)</f>
        <v>#VALUE!</v>
      </c>
      <c r="H263" t="e">
        <f ca="1">OFFSET('[1]TS2010-2022raw DB'!$H$13,$C263-1,H$9-1)</f>
        <v>#VALUE!</v>
      </c>
      <c r="I263" t="e">
        <f ca="1">OFFSET('[1]TS2010-2022raw DB'!$H$13,$C263-1,I$9-1)</f>
        <v>#VALUE!</v>
      </c>
      <c r="J263" t="e">
        <f ca="1">OFFSET('[1]TS2010-2022raw DB'!$H$13,$C263-1,J$9-1)</f>
        <v>#VALUE!</v>
      </c>
      <c r="K263" t="e">
        <f ca="1">OFFSET('[1]TS2010-2022raw DB'!$H$13,$C263-1,K$9-1)</f>
        <v>#VALUE!</v>
      </c>
      <c r="L263" t="e">
        <f ca="1">OFFSET('[1]TS2010-2022raw DB'!$H$13,$C263-1,L$9-1) + OFFSET('[1]TS2010-2022raw DB'!$H$13,$C263-1,L$9-1+1) + OFFSET('[1]TS2010-2022raw DB'!$H$13,$C263-1,L$9-1+2) + OFFSET('[1]TS2010-2022raw DB'!$H$13,$C263-1,L$9-1+3)+ OFFSET('[1]TS2010-2022raw DB'!$H$13,$C263-1,L$9-1+4)</f>
        <v>#VALUE!</v>
      </c>
      <c r="M263" t="e">
        <f ca="1">OFFSET('[1]TS2010-2022raw DB'!$H$13,$C263-1,M$9-1) + OFFSET('[1]TS2010-2022raw DB'!$H$13,$C263-1,M$9-1+1)</f>
        <v>#VALUE!</v>
      </c>
      <c r="N263" t="e">
        <f ca="1">OFFSET('[1]TS2010-2022raw DB'!$H$13,$C263-1,N$9-1) + OFFSET('[1]TS2010-2022raw DB'!$H$13,$C263-1,N$9-1+1)</f>
        <v>#VALUE!</v>
      </c>
      <c r="O263" t="e">
        <f ca="1">OFFSET('[1]TS2010-2022raw DB'!$H$13,$C263-1,O$9-1) + OFFSET('[1]TS2010-2022raw DB'!$H$13,$C263-1,O$9-1+1)</f>
        <v>#VALUE!</v>
      </c>
      <c r="P263" t="e">
        <f ca="1">+OFFSET('[1]TS2010-2022raw DB'!$H$13,$C263-1,P$9-1)+OFFSET('[1]TS2010-2022raw DB'!$H$13,$C263-1,P$9-1+1)+OFFSET('[1]TS2010-2022raw DB'!$H$13,$C263-1,P$9-1+2)</f>
        <v>#VALUE!</v>
      </c>
      <c r="Q263" t="e">
        <f ca="1">OFFSET('[1]TS2010-2022raw DB'!$H$13,$C263-1,Q$9-1)</f>
        <v>#VALUE!</v>
      </c>
      <c r="R263" t="e">
        <f t="shared" ca="1" si="66"/>
        <v>#VALUE!</v>
      </c>
      <c r="S263" t="e">
        <f t="shared" ca="1" si="67"/>
        <v>#VALUE!</v>
      </c>
      <c r="T263" t="e">
        <f t="shared" ca="1" si="68"/>
        <v>#VALUE!</v>
      </c>
      <c r="U263" t="e">
        <f ca="1" xml:space="preserve"> OFFSET('[1]TS2010-2022raw DB'!$H$13,$C263-1,U$9-1+4) + OFFSET('[1]TS2010-2022raw DB'!$H$13,$C263-1,U$9-1+5)+ OFFSET('[1]TS2010-2022raw DB'!$H$13,$C263-1,U$9-1+6) + OFFSET('[1]TS2010-2022raw DB'!$H$13,$C263-1,U$9-1+7)</f>
        <v>#VALUE!</v>
      </c>
    </row>
    <row r="264" spans="1:21" x14ac:dyDescent="0.3">
      <c r="A264">
        <v>45</v>
      </c>
      <c r="B264" t="e">
        <f ca="1">OFFSET('[1]TS2010-2022raw DB'!$B$13,$C264-1,0)</f>
        <v>#VALUE!</v>
      </c>
      <c r="C264" s="4" t="e">
        <f ca="1">IF(OFFSET('[1]TS2010-2022raw DB'!$F$12,C263+1,0),C263+2,C263+1)</f>
        <v>#VALUE!</v>
      </c>
      <c r="D264" s="21">
        <v>41950</v>
      </c>
      <c r="E264" t="e">
        <f ca="1">OFFSET('[1]TS2010-2022raw DB'!$A$13,$C264-1,0)</f>
        <v>#VALUE!</v>
      </c>
      <c r="G264" t="e">
        <f ca="1">OFFSET('[1]TS2010-2022raw DB'!$H$13,$C264-1,G$9-1)</f>
        <v>#VALUE!</v>
      </c>
      <c r="H264" t="e">
        <f ca="1">OFFSET('[1]TS2010-2022raw DB'!$H$13,$C264-1,H$9-1)</f>
        <v>#VALUE!</v>
      </c>
      <c r="I264" t="e">
        <f ca="1">OFFSET('[1]TS2010-2022raw DB'!$H$13,$C264-1,I$9-1)</f>
        <v>#VALUE!</v>
      </c>
      <c r="J264" t="e">
        <f ca="1">OFFSET('[1]TS2010-2022raw DB'!$H$13,$C264-1,J$9-1)</f>
        <v>#VALUE!</v>
      </c>
      <c r="K264" t="e">
        <f ca="1">OFFSET('[1]TS2010-2022raw DB'!$H$13,$C264-1,K$9-1)</f>
        <v>#VALUE!</v>
      </c>
      <c r="L264" t="e">
        <f ca="1">OFFSET('[1]TS2010-2022raw DB'!$H$13,$C264-1,L$9-1) + OFFSET('[1]TS2010-2022raw DB'!$H$13,$C264-1,L$9-1+1) + OFFSET('[1]TS2010-2022raw DB'!$H$13,$C264-1,L$9-1+2) + OFFSET('[1]TS2010-2022raw DB'!$H$13,$C264-1,L$9-1+3)+ OFFSET('[1]TS2010-2022raw DB'!$H$13,$C264-1,L$9-1+4)</f>
        <v>#VALUE!</v>
      </c>
      <c r="M264" t="e">
        <f ca="1">OFFSET('[1]TS2010-2022raw DB'!$H$13,$C264-1,M$9-1) + OFFSET('[1]TS2010-2022raw DB'!$H$13,$C264-1,M$9-1+1)</f>
        <v>#VALUE!</v>
      </c>
      <c r="N264" t="e">
        <f ca="1">OFFSET('[1]TS2010-2022raw DB'!$H$13,$C264-1,N$9-1) + OFFSET('[1]TS2010-2022raw DB'!$H$13,$C264-1,N$9-1+1)</f>
        <v>#VALUE!</v>
      </c>
      <c r="O264" t="e">
        <f ca="1">OFFSET('[1]TS2010-2022raw DB'!$H$13,$C264-1,O$9-1) + OFFSET('[1]TS2010-2022raw DB'!$H$13,$C264-1,O$9-1+1)</f>
        <v>#VALUE!</v>
      </c>
      <c r="P264" t="e">
        <f ca="1">+OFFSET('[1]TS2010-2022raw DB'!$H$13,$C264-1,P$9-1)+OFFSET('[1]TS2010-2022raw DB'!$H$13,$C264-1,P$9-1+1)+OFFSET('[1]TS2010-2022raw DB'!$H$13,$C264-1,P$9-1+2)</f>
        <v>#VALUE!</v>
      </c>
      <c r="Q264" t="e">
        <f ca="1">OFFSET('[1]TS2010-2022raw DB'!$H$13,$C264-1,Q$9-1)</f>
        <v>#VALUE!</v>
      </c>
      <c r="R264" t="e">
        <f t="shared" ca="1" si="66"/>
        <v>#VALUE!</v>
      </c>
      <c r="S264" t="e">
        <f t="shared" ca="1" si="67"/>
        <v>#VALUE!</v>
      </c>
      <c r="T264" t="e">
        <f t="shared" ca="1" si="68"/>
        <v>#VALUE!</v>
      </c>
      <c r="U264" t="e">
        <f ca="1" xml:space="preserve"> OFFSET('[1]TS2010-2022raw DB'!$H$13,$C264-1,U$9-1+4) + OFFSET('[1]TS2010-2022raw DB'!$H$13,$C264-1,U$9-1+5)+ OFFSET('[1]TS2010-2022raw DB'!$H$13,$C264-1,U$9-1+6) + OFFSET('[1]TS2010-2022raw DB'!$H$13,$C264-1,U$9-1+7)</f>
        <v>#VALUE!</v>
      </c>
    </row>
    <row r="265" spans="1:21" x14ac:dyDescent="0.3">
      <c r="A265">
        <v>46</v>
      </c>
      <c r="B265" t="e">
        <f ca="1">OFFSET('[1]TS2010-2022raw DB'!$B$13,$C265-1,0)</f>
        <v>#VALUE!</v>
      </c>
      <c r="C265" s="4" t="e">
        <f ca="1">IF(OFFSET('[1]TS2010-2022raw DB'!$F$12,C264+1,0),C264+2,C264+1)</f>
        <v>#VALUE!</v>
      </c>
      <c r="D265" s="21">
        <v>41957</v>
      </c>
      <c r="E265" t="e">
        <f ca="1">OFFSET('[1]TS2010-2022raw DB'!$A$13,$C265-1,0)</f>
        <v>#VALUE!</v>
      </c>
      <c r="G265" t="e">
        <f ca="1">OFFSET('[1]TS2010-2022raw DB'!$H$13,$C265-1,G$9-1)</f>
        <v>#VALUE!</v>
      </c>
      <c r="H265" t="e">
        <f ca="1">OFFSET('[1]TS2010-2022raw DB'!$H$13,$C265-1,H$9-1)</f>
        <v>#VALUE!</v>
      </c>
      <c r="I265" t="e">
        <f ca="1">OFFSET('[1]TS2010-2022raw DB'!$H$13,$C265-1,I$9-1)</f>
        <v>#VALUE!</v>
      </c>
      <c r="J265" t="e">
        <f ca="1">OFFSET('[1]TS2010-2022raw DB'!$H$13,$C265-1,J$9-1)</f>
        <v>#VALUE!</v>
      </c>
      <c r="K265" t="e">
        <f ca="1">OFFSET('[1]TS2010-2022raw DB'!$H$13,$C265-1,K$9-1)</f>
        <v>#VALUE!</v>
      </c>
      <c r="L265" t="e">
        <f ca="1">OFFSET('[1]TS2010-2022raw DB'!$H$13,$C265-1,L$9-1) + OFFSET('[1]TS2010-2022raw DB'!$H$13,$C265-1,L$9-1+1) + OFFSET('[1]TS2010-2022raw DB'!$H$13,$C265-1,L$9-1+2) + OFFSET('[1]TS2010-2022raw DB'!$H$13,$C265-1,L$9-1+3)+ OFFSET('[1]TS2010-2022raw DB'!$H$13,$C265-1,L$9-1+4)</f>
        <v>#VALUE!</v>
      </c>
      <c r="M265" t="e">
        <f ca="1">OFFSET('[1]TS2010-2022raw DB'!$H$13,$C265-1,M$9-1) + OFFSET('[1]TS2010-2022raw DB'!$H$13,$C265-1,M$9-1+1)</f>
        <v>#VALUE!</v>
      </c>
      <c r="N265" t="e">
        <f ca="1">OFFSET('[1]TS2010-2022raw DB'!$H$13,$C265-1,N$9-1) + OFFSET('[1]TS2010-2022raw DB'!$H$13,$C265-1,N$9-1+1)</f>
        <v>#VALUE!</v>
      </c>
      <c r="O265" t="e">
        <f ca="1">OFFSET('[1]TS2010-2022raw DB'!$H$13,$C265-1,O$9-1) + OFFSET('[1]TS2010-2022raw DB'!$H$13,$C265-1,O$9-1+1)</f>
        <v>#VALUE!</v>
      </c>
      <c r="P265" t="e">
        <f ca="1">+OFFSET('[1]TS2010-2022raw DB'!$H$13,$C265-1,P$9-1)+OFFSET('[1]TS2010-2022raw DB'!$H$13,$C265-1,P$9-1+1)+OFFSET('[1]TS2010-2022raw DB'!$H$13,$C265-1,P$9-1+2)</f>
        <v>#VALUE!</v>
      </c>
      <c r="Q265" t="e">
        <f ca="1">OFFSET('[1]TS2010-2022raw DB'!$H$13,$C265-1,Q$9-1)</f>
        <v>#VALUE!</v>
      </c>
      <c r="R265" t="e">
        <f t="shared" ca="1" si="66"/>
        <v>#VALUE!</v>
      </c>
      <c r="S265" t="e">
        <f t="shared" ca="1" si="67"/>
        <v>#VALUE!</v>
      </c>
      <c r="T265" t="e">
        <f t="shared" ca="1" si="68"/>
        <v>#VALUE!</v>
      </c>
      <c r="U265" t="e">
        <f ca="1" xml:space="preserve"> OFFSET('[1]TS2010-2022raw DB'!$H$13,$C265-1,U$9-1+4) + OFFSET('[1]TS2010-2022raw DB'!$H$13,$C265-1,U$9-1+5)+ OFFSET('[1]TS2010-2022raw DB'!$H$13,$C265-1,U$9-1+6) + OFFSET('[1]TS2010-2022raw DB'!$H$13,$C265-1,U$9-1+7)</f>
        <v>#VALUE!</v>
      </c>
    </row>
    <row r="266" spans="1:21" x14ac:dyDescent="0.3">
      <c r="A266">
        <v>47</v>
      </c>
      <c r="B266" t="e">
        <f ca="1">OFFSET('[1]TS2010-2022raw DB'!$B$13,$C266-1,0)</f>
        <v>#VALUE!</v>
      </c>
      <c r="C266" s="4" t="e">
        <f ca="1">IF(OFFSET('[1]TS2010-2022raw DB'!$F$12,C265+1,0),C265+2,C265+1)</f>
        <v>#VALUE!</v>
      </c>
      <c r="D266" s="21">
        <v>41964</v>
      </c>
      <c r="E266" t="e">
        <f ca="1">OFFSET('[1]TS2010-2022raw DB'!$A$13,$C266-1,0)</f>
        <v>#VALUE!</v>
      </c>
      <c r="G266" t="e">
        <f ca="1">OFFSET('[1]TS2010-2022raw DB'!$H$13,$C266-1,G$9-1)</f>
        <v>#VALUE!</v>
      </c>
      <c r="H266" t="e">
        <f ca="1">OFFSET('[1]TS2010-2022raw DB'!$H$13,$C266-1,H$9-1)</f>
        <v>#VALUE!</v>
      </c>
      <c r="I266" t="e">
        <f ca="1">OFFSET('[1]TS2010-2022raw DB'!$H$13,$C266-1,I$9-1)</f>
        <v>#VALUE!</v>
      </c>
      <c r="J266" t="e">
        <f ca="1">OFFSET('[1]TS2010-2022raw DB'!$H$13,$C266-1,J$9-1)</f>
        <v>#VALUE!</v>
      </c>
      <c r="K266" t="e">
        <f ca="1">OFFSET('[1]TS2010-2022raw DB'!$H$13,$C266-1,K$9-1)</f>
        <v>#VALUE!</v>
      </c>
      <c r="L266" t="e">
        <f ca="1">OFFSET('[1]TS2010-2022raw DB'!$H$13,$C266-1,L$9-1) + OFFSET('[1]TS2010-2022raw DB'!$H$13,$C266-1,L$9-1+1) + OFFSET('[1]TS2010-2022raw DB'!$H$13,$C266-1,L$9-1+2) + OFFSET('[1]TS2010-2022raw DB'!$H$13,$C266-1,L$9-1+3)+ OFFSET('[1]TS2010-2022raw DB'!$H$13,$C266-1,L$9-1+4)</f>
        <v>#VALUE!</v>
      </c>
      <c r="M266" t="e">
        <f ca="1">OFFSET('[1]TS2010-2022raw DB'!$H$13,$C266-1,M$9-1) + OFFSET('[1]TS2010-2022raw DB'!$H$13,$C266-1,M$9-1+1)</f>
        <v>#VALUE!</v>
      </c>
      <c r="N266" t="e">
        <f ca="1">OFFSET('[1]TS2010-2022raw DB'!$H$13,$C266-1,N$9-1) + OFFSET('[1]TS2010-2022raw DB'!$H$13,$C266-1,N$9-1+1)</f>
        <v>#VALUE!</v>
      </c>
      <c r="O266" t="e">
        <f ca="1">OFFSET('[1]TS2010-2022raw DB'!$H$13,$C266-1,O$9-1) + OFFSET('[1]TS2010-2022raw DB'!$H$13,$C266-1,O$9-1+1)</f>
        <v>#VALUE!</v>
      </c>
      <c r="P266" t="e">
        <f ca="1">+OFFSET('[1]TS2010-2022raw DB'!$H$13,$C266-1,P$9-1)+OFFSET('[1]TS2010-2022raw DB'!$H$13,$C266-1,P$9-1+1)+OFFSET('[1]TS2010-2022raw DB'!$H$13,$C266-1,P$9-1+2)</f>
        <v>#VALUE!</v>
      </c>
      <c r="Q266" t="e">
        <f ca="1">OFFSET('[1]TS2010-2022raw DB'!$H$13,$C266-1,Q$9-1)</f>
        <v>#VALUE!</v>
      </c>
      <c r="R266" t="e">
        <f t="shared" ca="1" si="66"/>
        <v>#VALUE!</v>
      </c>
      <c r="S266" t="e">
        <f t="shared" ca="1" si="67"/>
        <v>#VALUE!</v>
      </c>
      <c r="T266" t="e">
        <f t="shared" ca="1" si="68"/>
        <v>#VALUE!</v>
      </c>
      <c r="U266" t="e">
        <f ca="1" xml:space="preserve"> OFFSET('[1]TS2010-2022raw DB'!$H$13,$C266-1,U$9-1+4) + OFFSET('[1]TS2010-2022raw DB'!$H$13,$C266-1,U$9-1+5)+ OFFSET('[1]TS2010-2022raw DB'!$H$13,$C266-1,U$9-1+6) + OFFSET('[1]TS2010-2022raw DB'!$H$13,$C266-1,U$9-1+7)</f>
        <v>#VALUE!</v>
      </c>
    </row>
    <row r="267" spans="1:21" x14ac:dyDescent="0.3">
      <c r="A267">
        <v>48</v>
      </c>
      <c r="B267" t="e">
        <f ca="1">OFFSET('[1]TS2010-2022raw DB'!$B$13,$C267-1,0)</f>
        <v>#VALUE!</v>
      </c>
      <c r="C267" s="4" t="e">
        <f ca="1">IF(OFFSET('[1]TS2010-2022raw DB'!$F$12,C266+1,0),C266+2,C266+1)</f>
        <v>#VALUE!</v>
      </c>
      <c r="D267" s="21">
        <v>41971</v>
      </c>
      <c r="E267" t="e">
        <f ca="1">OFFSET('[1]TS2010-2022raw DB'!$A$13,$C267-1,0)</f>
        <v>#VALUE!</v>
      </c>
      <c r="G267" t="e">
        <f ca="1">OFFSET('[1]TS2010-2022raw DB'!$H$13,$C267-1,G$9-1)</f>
        <v>#VALUE!</v>
      </c>
      <c r="H267" t="e">
        <f ca="1">OFFSET('[1]TS2010-2022raw DB'!$H$13,$C267-1,H$9-1)</f>
        <v>#VALUE!</v>
      </c>
      <c r="I267" t="e">
        <f ca="1">OFFSET('[1]TS2010-2022raw DB'!$H$13,$C267-1,I$9-1)</f>
        <v>#VALUE!</v>
      </c>
      <c r="J267" t="e">
        <f ca="1">OFFSET('[1]TS2010-2022raw DB'!$H$13,$C267-1,J$9-1)</f>
        <v>#VALUE!</v>
      </c>
      <c r="K267" t="e">
        <f ca="1">OFFSET('[1]TS2010-2022raw DB'!$H$13,$C267-1,K$9-1)</f>
        <v>#VALUE!</v>
      </c>
      <c r="L267" t="e">
        <f ca="1">OFFSET('[1]TS2010-2022raw DB'!$H$13,$C267-1,L$9-1) + OFFSET('[1]TS2010-2022raw DB'!$H$13,$C267-1,L$9-1+1) + OFFSET('[1]TS2010-2022raw DB'!$H$13,$C267-1,L$9-1+2) + OFFSET('[1]TS2010-2022raw DB'!$H$13,$C267-1,L$9-1+3)+ OFFSET('[1]TS2010-2022raw DB'!$H$13,$C267-1,L$9-1+4)</f>
        <v>#VALUE!</v>
      </c>
      <c r="M267" t="e">
        <f ca="1">OFFSET('[1]TS2010-2022raw DB'!$H$13,$C267-1,M$9-1) + OFFSET('[1]TS2010-2022raw DB'!$H$13,$C267-1,M$9-1+1)</f>
        <v>#VALUE!</v>
      </c>
      <c r="N267" t="e">
        <f ca="1">OFFSET('[1]TS2010-2022raw DB'!$H$13,$C267-1,N$9-1) + OFFSET('[1]TS2010-2022raw DB'!$H$13,$C267-1,N$9-1+1)</f>
        <v>#VALUE!</v>
      </c>
      <c r="O267" t="e">
        <f ca="1">OFFSET('[1]TS2010-2022raw DB'!$H$13,$C267-1,O$9-1) + OFFSET('[1]TS2010-2022raw DB'!$H$13,$C267-1,O$9-1+1)</f>
        <v>#VALUE!</v>
      </c>
      <c r="P267" t="e">
        <f ca="1">+OFFSET('[1]TS2010-2022raw DB'!$H$13,$C267-1,P$9-1)+OFFSET('[1]TS2010-2022raw DB'!$H$13,$C267-1,P$9-1+1)+OFFSET('[1]TS2010-2022raw DB'!$H$13,$C267-1,P$9-1+2)</f>
        <v>#VALUE!</v>
      </c>
      <c r="Q267" t="e">
        <f ca="1">OFFSET('[1]TS2010-2022raw DB'!$H$13,$C267-1,Q$9-1)</f>
        <v>#VALUE!</v>
      </c>
      <c r="R267" t="e">
        <f t="shared" ca="1" si="66"/>
        <v>#VALUE!</v>
      </c>
      <c r="S267" t="e">
        <f t="shared" ca="1" si="67"/>
        <v>#VALUE!</v>
      </c>
      <c r="T267" t="e">
        <f t="shared" ca="1" si="68"/>
        <v>#VALUE!</v>
      </c>
      <c r="U267" t="e">
        <f ca="1" xml:space="preserve"> OFFSET('[1]TS2010-2022raw DB'!$H$13,$C267-1,U$9-1+4) + OFFSET('[1]TS2010-2022raw DB'!$H$13,$C267-1,U$9-1+5)+ OFFSET('[1]TS2010-2022raw DB'!$H$13,$C267-1,U$9-1+6) + OFFSET('[1]TS2010-2022raw DB'!$H$13,$C267-1,U$9-1+7)</f>
        <v>#VALUE!</v>
      </c>
    </row>
    <row r="268" spans="1:21" x14ac:dyDescent="0.3">
      <c r="A268">
        <v>49</v>
      </c>
      <c r="B268" t="e">
        <f ca="1">OFFSET('[1]TS2010-2022raw DB'!$B$13,$C268-1,0)</f>
        <v>#VALUE!</v>
      </c>
      <c r="C268" s="4" t="e">
        <f ca="1">IF(OFFSET('[1]TS2010-2022raw DB'!$F$12,C267+1,0),C267+2,C267+1)</f>
        <v>#VALUE!</v>
      </c>
      <c r="D268" s="21">
        <v>41978</v>
      </c>
      <c r="E268" t="e">
        <f ca="1">OFFSET('[1]TS2010-2022raw DB'!$A$13,$C268-1,0)</f>
        <v>#VALUE!</v>
      </c>
      <c r="G268" t="e">
        <f ca="1">OFFSET('[1]TS2010-2022raw DB'!$H$13,$C268-1,G$9-1)</f>
        <v>#VALUE!</v>
      </c>
      <c r="H268" t="e">
        <f ca="1">OFFSET('[1]TS2010-2022raw DB'!$H$13,$C268-1,H$9-1)</f>
        <v>#VALUE!</v>
      </c>
      <c r="I268" t="e">
        <f ca="1">OFFSET('[1]TS2010-2022raw DB'!$H$13,$C268-1,I$9-1)</f>
        <v>#VALUE!</v>
      </c>
      <c r="J268" t="e">
        <f ca="1">OFFSET('[1]TS2010-2022raw DB'!$H$13,$C268-1,J$9-1)</f>
        <v>#VALUE!</v>
      </c>
      <c r="K268" t="e">
        <f ca="1">OFFSET('[1]TS2010-2022raw DB'!$H$13,$C268-1,K$9-1)</f>
        <v>#VALUE!</v>
      </c>
      <c r="L268" t="e">
        <f ca="1">OFFSET('[1]TS2010-2022raw DB'!$H$13,$C268-1,L$9-1) + OFFSET('[1]TS2010-2022raw DB'!$H$13,$C268-1,L$9-1+1) + OFFSET('[1]TS2010-2022raw DB'!$H$13,$C268-1,L$9-1+2) + OFFSET('[1]TS2010-2022raw DB'!$H$13,$C268-1,L$9-1+3)+ OFFSET('[1]TS2010-2022raw DB'!$H$13,$C268-1,L$9-1+4)</f>
        <v>#VALUE!</v>
      </c>
      <c r="M268" t="e">
        <f ca="1">OFFSET('[1]TS2010-2022raw DB'!$H$13,$C268-1,M$9-1) + OFFSET('[1]TS2010-2022raw DB'!$H$13,$C268-1,M$9-1+1)</f>
        <v>#VALUE!</v>
      </c>
      <c r="N268" t="e">
        <f ca="1">OFFSET('[1]TS2010-2022raw DB'!$H$13,$C268-1,N$9-1) + OFFSET('[1]TS2010-2022raw DB'!$H$13,$C268-1,N$9-1+1)</f>
        <v>#VALUE!</v>
      </c>
      <c r="O268" t="e">
        <f ca="1">OFFSET('[1]TS2010-2022raw DB'!$H$13,$C268-1,O$9-1) + OFFSET('[1]TS2010-2022raw DB'!$H$13,$C268-1,O$9-1+1)</f>
        <v>#VALUE!</v>
      </c>
      <c r="P268" t="e">
        <f ca="1">+OFFSET('[1]TS2010-2022raw DB'!$H$13,$C268-1,P$9-1)+OFFSET('[1]TS2010-2022raw DB'!$H$13,$C268-1,P$9-1+1)+OFFSET('[1]TS2010-2022raw DB'!$H$13,$C268-1,P$9-1+2)</f>
        <v>#VALUE!</v>
      </c>
      <c r="Q268" t="e">
        <f ca="1">OFFSET('[1]TS2010-2022raw DB'!$H$13,$C268-1,Q$9-1)</f>
        <v>#VALUE!</v>
      </c>
      <c r="R268" t="e">
        <f t="shared" ref="R268:R331" ca="1" si="69">G268+H268+I268</f>
        <v>#VALUE!</v>
      </c>
      <c r="S268" t="e">
        <f t="shared" ref="S268:S331" ca="1" si="70">J268+K268</f>
        <v>#VALUE!</v>
      </c>
      <c r="T268" t="e">
        <f t="shared" ref="T268:T331" ca="1" si="71">SUM(G268:J268)</f>
        <v>#VALUE!</v>
      </c>
      <c r="U268" t="e">
        <f ca="1" xml:space="preserve"> OFFSET('[1]TS2010-2022raw DB'!$H$13,$C268-1,U$9-1+4) + OFFSET('[1]TS2010-2022raw DB'!$H$13,$C268-1,U$9-1+5)+ OFFSET('[1]TS2010-2022raw DB'!$H$13,$C268-1,U$9-1+6) + OFFSET('[1]TS2010-2022raw DB'!$H$13,$C268-1,U$9-1+7)</f>
        <v>#VALUE!</v>
      </c>
    </row>
    <row r="269" spans="1:21" x14ac:dyDescent="0.3">
      <c r="A269">
        <v>50</v>
      </c>
      <c r="B269" t="e">
        <f ca="1">OFFSET('[1]TS2010-2022raw DB'!$B$13,$C269-1,0)</f>
        <v>#VALUE!</v>
      </c>
      <c r="C269" s="4" t="e">
        <f ca="1">IF(OFFSET('[1]TS2010-2022raw DB'!$F$12,C268+1,0),C268+2,C268+1)</f>
        <v>#VALUE!</v>
      </c>
      <c r="D269" s="21">
        <v>41985</v>
      </c>
      <c r="E269" t="e">
        <f ca="1">OFFSET('[1]TS2010-2022raw DB'!$A$13,$C269-1,0)</f>
        <v>#VALUE!</v>
      </c>
      <c r="G269" t="e">
        <f ca="1">OFFSET('[1]TS2010-2022raw DB'!$H$13,$C269-1,G$9-1)</f>
        <v>#VALUE!</v>
      </c>
      <c r="H269" t="e">
        <f ca="1">OFFSET('[1]TS2010-2022raw DB'!$H$13,$C269-1,H$9-1)</f>
        <v>#VALUE!</v>
      </c>
      <c r="I269" t="e">
        <f ca="1">OFFSET('[1]TS2010-2022raw DB'!$H$13,$C269-1,I$9-1)</f>
        <v>#VALUE!</v>
      </c>
      <c r="J269" t="e">
        <f ca="1">OFFSET('[1]TS2010-2022raw DB'!$H$13,$C269-1,J$9-1)</f>
        <v>#VALUE!</v>
      </c>
      <c r="K269" t="e">
        <f ca="1">OFFSET('[1]TS2010-2022raw DB'!$H$13,$C269-1,K$9-1)</f>
        <v>#VALUE!</v>
      </c>
      <c r="L269" t="e">
        <f ca="1">OFFSET('[1]TS2010-2022raw DB'!$H$13,$C269-1,L$9-1) + OFFSET('[1]TS2010-2022raw DB'!$H$13,$C269-1,L$9-1+1) + OFFSET('[1]TS2010-2022raw DB'!$H$13,$C269-1,L$9-1+2) + OFFSET('[1]TS2010-2022raw DB'!$H$13,$C269-1,L$9-1+3)+ OFFSET('[1]TS2010-2022raw DB'!$H$13,$C269-1,L$9-1+4)</f>
        <v>#VALUE!</v>
      </c>
      <c r="M269" t="e">
        <f ca="1">OFFSET('[1]TS2010-2022raw DB'!$H$13,$C269-1,M$9-1) + OFFSET('[1]TS2010-2022raw DB'!$H$13,$C269-1,M$9-1+1)</f>
        <v>#VALUE!</v>
      </c>
      <c r="N269" t="e">
        <f ca="1">OFFSET('[1]TS2010-2022raw DB'!$H$13,$C269-1,N$9-1) + OFFSET('[1]TS2010-2022raw DB'!$H$13,$C269-1,N$9-1+1)</f>
        <v>#VALUE!</v>
      </c>
      <c r="O269" t="e">
        <f ca="1">OFFSET('[1]TS2010-2022raw DB'!$H$13,$C269-1,O$9-1) + OFFSET('[1]TS2010-2022raw DB'!$H$13,$C269-1,O$9-1+1)</f>
        <v>#VALUE!</v>
      </c>
      <c r="P269" t="e">
        <f ca="1">+OFFSET('[1]TS2010-2022raw DB'!$H$13,$C269-1,P$9-1)+OFFSET('[1]TS2010-2022raw DB'!$H$13,$C269-1,P$9-1+1)+OFFSET('[1]TS2010-2022raw DB'!$H$13,$C269-1,P$9-1+2)</f>
        <v>#VALUE!</v>
      </c>
      <c r="Q269" t="e">
        <f ca="1">OFFSET('[1]TS2010-2022raw DB'!$H$13,$C269-1,Q$9-1)</f>
        <v>#VALUE!</v>
      </c>
      <c r="R269" t="e">
        <f t="shared" ca="1" si="69"/>
        <v>#VALUE!</v>
      </c>
      <c r="S269" t="e">
        <f t="shared" ca="1" si="70"/>
        <v>#VALUE!</v>
      </c>
      <c r="T269" t="e">
        <f t="shared" ca="1" si="71"/>
        <v>#VALUE!</v>
      </c>
      <c r="U269" t="e">
        <f ca="1" xml:space="preserve"> OFFSET('[1]TS2010-2022raw DB'!$H$13,$C269-1,U$9-1+4) + OFFSET('[1]TS2010-2022raw DB'!$H$13,$C269-1,U$9-1+5)+ OFFSET('[1]TS2010-2022raw DB'!$H$13,$C269-1,U$9-1+6) + OFFSET('[1]TS2010-2022raw DB'!$H$13,$C269-1,U$9-1+7)</f>
        <v>#VALUE!</v>
      </c>
    </row>
    <row r="270" spans="1:21" x14ac:dyDescent="0.3">
      <c r="A270">
        <v>51</v>
      </c>
      <c r="B270" t="e">
        <f ca="1">OFFSET('[1]TS2010-2022raw DB'!$B$13,$C270-1,0)</f>
        <v>#VALUE!</v>
      </c>
      <c r="C270" s="4" t="e">
        <f ca="1">IF(OFFSET('[1]TS2010-2022raw DB'!$F$12,C269+1,0),C269+2,C269+1)</f>
        <v>#VALUE!</v>
      </c>
      <c r="D270" s="21">
        <v>41992</v>
      </c>
      <c r="E270" t="e">
        <f ca="1">OFFSET('[1]TS2010-2022raw DB'!$A$13,$C270-1,0)</f>
        <v>#VALUE!</v>
      </c>
      <c r="G270" t="e">
        <f ca="1">OFFSET('[1]TS2010-2022raw DB'!$H$13,$C270-1,G$9-1)</f>
        <v>#VALUE!</v>
      </c>
      <c r="H270" t="e">
        <f ca="1">OFFSET('[1]TS2010-2022raw DB'!$H$13,$C270-1,H$9-1)</f>
        <v>#VALUE!</v>
      </c>
      <c r="I270" t="e">
        <f ca="1">OFFSET('[1]TS2010-2022raw DB'!$H$13,$C270-1,I$9-1)</f>
        <v>#VALUE!</v>
      </c>
      <c r="J270" t="e">
        <f ca="1">OFFSET('[1]TS2010-2022raw DB'!$H$13,$C270-1,J$9-1)</f>
        <v>#VALUE!</v>
      </c>
      <c r="K270" t="e">
        <f ca="1">OFFSET('[1]TS2010-2022raw DB'!$H$13,$C270-1,K$9-1)</f>
        <v>#VALUE!</v>
      </c>
      <c r="L270" t="e">
        <f ca="1">OFFSET('[1]TS2010-2022raw DB'!$H$13,$C270-1,L$9-1) + OFFSET('[1]TS2010-2022raw DB'!$H$13,$C270-1,L$9-1+1) + OFFSET('[1]TS2010-2022raw DB'!$H$13,$C270-1,L$9-1+2) + OFFSET('[1]TS2010-2022raw DB'!$H$13,$C270-1,L$9-1+3)+ OFFSET('[1]TS2010-2022raw DB'!$H$13,$C270-1,L$9-1+4)</f>
        <v>#VALUE!</v>
      </c>
      <c r="M270" t="e">
        <f ca="1">OFFSET('[1]TS2010-2022raw DB'!$H$13,$C270-1,M$9-1) + OFFSET('[1]TS2010-2022raw DB'!$H$13,$C270-1,M$9-1+1)</f>
        <v>#VALUE!</v>
      </c>
      <c r="N270" t="e">
        <f ca="1">OFFSET('[1]TS2010-2022raw DB'!$H$13,$C270-1,N$9-1) + OFFSET('[1]TS2010-2022raw DB'!$H$13,$C270-1,N$9-1+1)</f>
        <v>#VALUE!</v>
      </c>
      <c r="O270" t="e">
        <f ca="1">OFFSET('[1]TS2010-2022raw DB'!$H$13,$C270-1,O$9-1) + OFFSET('[1]TS2010-2022raw DB'!$H$13,$C270-1,O$9-1+1)</f>
        <v>#VALUE!</v>
      </c>
      <c r="P270" t="e">
        <f ca="1">+OFFSET('[1]TS2010-2022raw DB'!$H$13,$C270-1,P$9-1)+OFFSET('[1]TS2010-2022raw DB'!$H$13,$C270-1,P$9-1+1)+OFFSET('[1]TS2010-2022raw DB'!$H$13,$C270-1,P$9-1+2)</f>
        <v>#VALUE!</v>
      </c>
      <c r="Q270" t="e">
        <f ca="1">OFFSET('[1]TS2010-2022raw DB'!$H$13,$C270-1,Q$9-1)</f>
        <v>#VALUE!</v>
      </c>
      <c r="R270" t="e">
        <f t="shared" ca="1" si="69"/>
        <v>#VALUE!</v>
      </c>
      <c r="S270" t="e">
        <f t="shared" ca="1" si="70"/>
        <v>#VALUE!</v>
      </c>
      <c r="T270" t="e">
        <f t="shared" ca="1" si="71"/>
        <v>#VALUE!</v>
      </c>
      <c r="U270" t="e">
        <f ca="1" xml:space="preserve"> OFFSET('[1]TS2010-2022raw DB'!$H$13,$C270-1,U$9-1+4) + OFFSET('[1]TS2010-2022raw DB'!$H$13,$C270-1,U$9-1+5)+ OFFSET('[1]TS2010-2022raw DB'!$H$13,$C270-1,U$9-1+6) + OFFSET('[1]TS2010-2022raw DB'!$H$13,$C270-1,U$9-1+7)</f>
        <v>#VALUE!</v>
      </c>
    </row>
    <row r="271" spans="1:21" x14ac:dyDescent="0.3">
      <c r="A271">
        <v>52</v>
      </c>
      <c r="B271" t="e">
        <f ca="1">OFFSET('[1]TS2010-2022raw DB'!$B$13,$C271-1,0)</f>
        <v>#VALUE!</v>
      </c>
      <c r="C271" s="4" t="e">
        <f ca="1">IF(OFFSET('[1]TS2010-2022raw DB'!$F$12,C270+1,0),C270+2,C270+1)</f>
        <v>#VALUE!</v>
      </c>
      <c r="D271" s="21">
        <v>41999</v>
      </c>
      <c r="E271" t="e">
        <f ca="1">OFFSET('[1]TS2010-2022raw DB'!$A$13,$C271-1,0)</f>
        <v>#VALUE!</v>
      </c>
      <c r="G271" t="e">
        <f ca="1">OFFSET('[1]TS2010-2022raw DB'!$H$13,$C271-1,G$9-1)</f>
        <v>#VALUE!</v>
      </c>
      <c r="H271" t="e">
        <f ca="1">OFFSET('[1]TS2010-2022raw DB'!$H$13,$C271-1,H$9-1)</f>
        <v>#VALUE!</v>
      </c>
      <c r="I271" t="e">
        <f ca="1">OFFSET('[1]TS2010-2022raw DB'!$H$13,$C271-1,I$9-1)</f>
        <v>#VALUE!</v>
      </c>
      <c r="J271" t="e">
        <f ca="1">OFFSET('[1]TS2010-2022raw DB'!$H$13,$C271-1,J$9-1)</f>
        <v>#VALUE!</v>
      </c>
      <c r="K271" t="e">
        <f ca="1">OFFSET('[1]TS2010-2022raw DB'!$H$13,$C271-1,K$9-1)</f>
        <v>#VALUE!</v>
      </c>
      <c r="L271" t="e">
        <f ca="1">OFFSET('[1]TS2010-2022raw DB'!$H$13,$C271-1,L$9-1) + OFFSET('[1]TS2010-2022raw DB'!$H$13,$C271-1,L$9-1+1) + OFFSET('[1]TS2010-2022raw DB'!$H$13,$C271-1,L$9-1+2) + OFFSET('[1]TS2010-2022raw DB'!$H$13,$C271-1,L$9-1+3)+ OFFSET('[1]TS2010-2022raw DB'!$H$13,$C271-1,L$9-1+4)</f>
        <v>#VALUE!</v>
      </c>
      <c r="M271" t="e">
        <f ca="1">OFFSET('[1]TS2010-2022raw DB'!$H$13,$C271-1,M$9-1) + OFFSET('[1]TS2010-2022raw DB'!$H$13,$C271-1,M$9-1+1)</f>
        <v>#VALUE!</v>
      </c>
      <c r="N271" t="e">
        <f ca="1">OFFSET('[1]TS2010-2022raw DB'!$H$13,$C271-1,N$9-1) + OFFSET('[1]TS2010-2022raw DB'!$H$13,$C271-1,N$9-1+1)</f>
        <v>#VALUE!</v>
      </c>
      <c r="O271" t="e">
        <f ca="1">OFFSET('[1]TS2010-2022raw DB'!$H$13,$C271-1,O$9-1) + OFFSET('[1]TS2010-2022raw DB'!$H$13,$C271-1,O$9-1+1)</f>
        <v>#VALUE!</v>
      </c>
      <c r="P271" t="e">
        <f ca="1">+OFFSET('[1]TS2010-2022raw DB'!$H$13,$C271-1,P$9-1)+OFFSET('[1]TS2010-2022raw DB'!$H$13,$C271-1,P$9-1+1)+OFFSET('[1]TS2010-2022raw DB'!$H$13,$C271-1,P$9-1+2)</f>
        <v>#VALUE!</v>
      </c>
      <c r="Q271" t="e">
        <f ca="1">OFFSET('[1]TS2010-2022raw DB'!$H$13,$C271-1,Q$9-1)</f>
        <v>#VALUE!</v>
      </c>
      <c r="R271" t="e">
        <f t="shared" ca="1" si="69"/>
        <v>#VALUE!</v>
      </c>
      <c r="S271" t="e">
        <f t="shared" ca="1" si="70"/>
        <v>#VALUE!</v>
      </c>
      <c r="T271" t="e">
        <f t="shared" ca="1" si="71"/>
        <v>#VALUE!</v>
      </c>
      <c r="U271" t="e">
        <f ca="1" xml:space="preserve"> OFFSET('[1]TS2010-2022raw DB'!$H$13,$C271-1,U$9-1+4) + OFFSET('[1]TS2010-2022raw DB'!$H$13,$C271-1,U$9-1+5)+ OFFSET('[1]TS2010-2022raw DB'!$H$13,$C271-1,U$9-1+6) + OFFSET('[1]TS2010-2022raw DB'!$H$13,$C271-1,U$9-1+7)</f>
        <v>#VALUE!</v>
      </c>
    </row>
    <row r="272" spans="1:21" x14ac:dyDescent="0.3">
      <c r="A272">
        <v>1</v>
      </c>
      <c r="B272" t="e">
        <f ca="1">OFFSET('[1]TS2010-2022raw DB'!$B$13,$C272-1,0)</f>
        <v>#VALUE!</v>
      </c>
      <c r="C272" s="4" t="e">
        <f ca="1">IF(OFFSET('[1]TS2010-2022raw DB'!$F$12,C271+1,0),C271+2,C271+1)</f>
        <v>#VALUE!</v>
      </c>
      <c r="D272" s="21">
        <v>42006</v>
      </c>
      <c r="E272" t="e">
        <f ca="1">OFFSET('[1]TS2010-2022raw DB'!$A$13,$C272-1,0)</f>
        <v>#VALUE!</v>
      </c>
      <c r="G272" t="e">
        <f ca="1">OFFSET('[1]TS2010-2022raw DB'!$H$13,$C272-1,G$9-1)</f>
        <v>#VALUE!</v>
      </c>
      <c r="H272" t="e">
        <f ca="1">OFFSET('[1]TS2010-2022raw DB'!$H$13,$C272-1,H$9-1)</f>
        <v>#VALUE!</v>
      </c>
      <c r="I272" t="e">
        <f ca="1">OFFSET('[1]TS2010-2022raw DB'!$H$13,$C272-1,I$9-1)</f>
        <v>#VALUE!</v>
      </c>
      <c r="J272" t="e">
        <f ca="1">OFFSET('[1]TS2010-2022raw DB'!$H$13,$C272-1,J$9-1)</f>
        <v>#VALUE!</v>
      </c>
      <c r="K272" t="e">
        <f ca="1">OFFSET('[1]TS2010-2022raw DB'!$H$13,$C272-1,K$9-1)</f>
        <v>#VALUE!</v>
      </c>
      <c r="L272" t="e">
        <f ca="1">OFFSET('[1]TS2010-2022raw DB'!$H$13,$C272-1,L$9-1) + OFFSET('[1]TS2010-2022raw DB'!$H$13,$C272-1,L$9-1+1) + OFFSET('[1]TS2010-2022raw DB'!$H$13,$C272-1,L$9-1+2) + OFFSET('[1]TS2010-2022raw DB'!$H$13,$C272-1,L$9-1+3)+ OFFSET('[1]TS2010-2022raw DB'!$H$13,$C272-1,L$9-1+4)</f>
        <v>#VALUE!</v>
      </c>
      <c r="M272" t="e">
        <f ca="1">OFFSET('[1]TS2010-2022raw DB'!$H$13,$C272-1,M$9-1) + OFFSET('[1]TS2010-2022raw DB'!$H$13,$C272-1,M$9-1+1)</f>
        <v>#VALUE!</v>
      </c>
      <c r="N272" t="e">
        <f ca="1">OFFSET('[1]TS2010-2022raw DB'!$H$13,$C272-1,N$9-1) + OFFSET('[1]TS2010-2022raw DB'!$H$13,$C272-1,N$9-1+1)</f>
        <v>#VALUE!</v>
      </c>
      <c r="O272" t="e">
        <f ca="1">OFFSET('[1]TS2010-2022raw DB'!$H$13,$C272-1,O$9-1) + OFFSET('[1]TS2010-2022raw DB'!$H$13,$C272-1,O$9-1+1)</f>
        <v>#VALUE!</v>
      </c>
      <c r="P272" t="e">
        <f ca="1">+OFFSET('[1]TS2010-2022raw DB'!$H$13,$C272-1,P$9-1)+OFFSET('[1]TS2010-2022raw DB'!$H$13,$C272-1,P$9-1+1)+OFFSET('[1]TS2010-2022raw DB'!$H$13,$C272-1,P$9-1+2)</f>
        <v>#VALUE!</v>
      </c>
      <c r="Q272" t="e">
        <f ca="1">OFFSET('[1]TS2010-2022raw DB'!$H$13,$C272-1,Q$9-1)</f>
        <v>#VALUE!</v>
      </c>
      <c r="R272" t="e">
        <f t="shared" ca="1" si="69"/>
        <v>#VALUE!</v>
      </c>
      <c r="S272" t="e">
        <f t="shared" ca="1" si="70"/>
        <v>#VALUE!</v>
      </c>
      <c r="T272" t="e">
        <f t="shared" ca="1" si="71"/>
        <v>#VALUE!</v>
      </c>
      <c r="U272" t="e">
        <f ca="1" xml:space="preserve"> OFFSET('[1]TS2010-2022raw DB'!$H$13,$C272-1,U$9-1+4) + OFFSET('[1]TS2010-2022raw DB'!$H$13,$C272-1,U$9-1+5)+ OFFSET('[1]TS2010-2022raw DB'!$H$13,$C272-1,U$9-1+6) + OFFSET('[1]TS2010-2022raw DB'!$H$13,$C272-1,U$9-1+7)</f>
        <v>#VALUE!</v>
      </c>
    </row>
    <row r="273" spans="1:21" x14ac:dyDescent="0.3">
      <c r="A273">
        <v>2</v>
      </c>
      <c r="B273" t="e">
        <f ca="1">OFFSET('[1]TS2010-2022raw DB'!$B$13,$C273-1,0)</f>
        <v>#VALUE!</v>
      </c>
      <c r="C273" s="4" t="e">
        <f ca="1">IF(OFFSET('[1]TS2010-2022raw DB'!$F$12,C272+1,0),C272+2,C272+1)</f>
        <v>#VALUE!</v>
      </c>
      <c r="D273" s="21">
        <v>42013</v>
      </c>
      <c r="E273" t="e">
        <f ca="1">OFFSET('[1]TS2010-2022raw DB'!$A$13,$C273-1,0)</f>
        <v>#VALUE!</v>
      </c>
      <c r="G273" t="e">
        <f ca="1">OFFSET('[1]TS2010-2022raw DB'!$H$13,$C273-1,G$9-1)</f>
        <v>#VALUE!</v>
      </c>
      <c r="H273" t="e">
        <f ca="1">OFFSET('[1]TS2010-2022raw DB'!$H$13,$C273-1,H$9-1)</f>
        <v>#VALUE!</v>
      </c>
      <c r="I273" t="e">
        <f ca="1">OFFSET('[1]TS2010-2022raw DB'!$H$13,$C273-1,I$9-1)</f>
        <v>#VALUE!</v>
      </c>
      <c r="J273" t="e">
        <f ca="1">OFFSET('[1]TS2010-2022raw DB'!$H$13,$C273-1,J$9-1)</f>
        <v>#VALUE!</v>
      </c>
      <c r="K273" t="e">
        <f ca="1">OFFSET('[1]TS2010-2022raw DB'!$H$13,$C273-1,K$9-1)</f>
        <v>#VALUE!</v>
      </c>
      <c r="L273" t="e">
        <f ca="1">OFFSET('[1]TS2010-2022raw DB'!$H$13,$C273-1,L$9-1) + OFFSET('[1]TS2010-2022raw DB'!$H$13,$C273-1,L$9-1+1) + OFFSET('[1]TS2010-2022raw DB'!$H$13,$C273-1,L$9-1+2) + OFFSET('[1]TS2010-2022raw DB'!$H$13,$C273-1,L$9-1+3)+ OFFSET('[1]TS2010-2022raw DB'!$H$13,$C273-1,L$9-1+4)</f>
        <v>#VALUE!</v>
      </c>
      <c r="M273" t="e">
        <f ca="1">OFFSET('[1]TS2010-2022raw DB'!$H$13,$C273-1,M$9-1) + OFFSET('[1]TS2010-2022raw DB'!$H$13,$C273-1,M$9-1+1)</f>
        <v>#VALUE!</v>
      </c>
      <c r="N273" t="e">
        <f ca="1">OFFSET('[1]TS2010-2022raw DB'!$H$13,$C273-1,N$9-1) + OFFSET('[1]TS2010-2022raw DB'!$H$13,$C273-1,N$9-1+1)</f>
        <v>#VALUE!</v>
      </c>
      <c r="O273" t="e">
        <f ca="1">OFFSET('[1]TS2010-2022raw DB'!$H$13,$C273-1,O$9-1) + OFFSET('[1]TS2010-2022raw DB'!$H$13,$C273-1,O$9-1+1)</f>
        <v>#VALUE!</v>
      </c>
      <c r="P273" t="e">
        <f ca="1">+OFFSET('[1]TS2010-2022raw DB'!$H$13,$C273-1,P$9-1)+OFFSET('[1]TS2010-2022raw DB'!$H$13,$C273-1,P$9-1+1)+OFFSET('[1]TS2010-2022raw DB'!$H$13,$C273-1,P$9-1+2)</f>
        <v>#VALUE!</v>
      </c>
      <c r="Q273" t="e">
        <f ca="1">OFFSET('[1]TS2010-2022raw DB'!$H$13,$C273-1,Q$9-1)</f>
        <v>#VALUE!</v>
      </c>
      <c r="R273" t="e">
        <f t="shared" ca="1" si="69"/>
        <v>#VALUE!</v>
      </c>
      <c r="S273" t="e">
        <f t="shared" ca="1" si="70"/>
        <v>#VALUE!</v>
      </c>
      <c r="T273" t="e">
        <f t="shared" ca="1" si="71"/>
        <v>#VALUE!</v>
      </c>
      <c r="U273" t="e">
        <f ca="1" xml:space="preserve"> OFFSET('[1]TS2010-2022raw DB'!$H$13,$C273-1,U$9-1+4) + OFFSET('[1]TS2010-2022raw DB'!$H$13,$C273-1,U$9-1+5)+ OFFSET('[1]TS2010-2022raw DB'!$H$13,$C273-1,U$9-1+6) + OFFSET('[1]TS2010-2022raw DB'!$H$13,$C273-1,U$9-1+7)</f>
        <v>#VALUE!</v>
      </c>
    </row>
    <row r="274" spans="1:21" x14ac:dyDescent="0.3">
      <c r="A274">
        <v>3</v>
      </c>
      <c r="B274" t="e">
        <f ca="1">OFFSET('[1]TS2010-2022raw DB'!$B$13,$C274-1,0)</f>
        <v>#VALUE!</v>
      </c>
      <c r="C274" s="4" t="e">
        <f ca="1">IF(OFFSET('[1]TS2010-2022raw DB'!$F$12,C273+1,0),C273+2,C273+1)</f>
        <v>#VALUE!</v>
      </c>
      <c r="D274" s="21">
        <v>42020</v>
      </c>
      <c r="E274" t="e">
        <f ca="1">OFFSET('[1]TS2010-2022raw DB'!$A$13,$C274-1,0)</f>
        <v>#VALUE!</v>
      </c>
      <c r="G274" t="e">
        <f ca="1">OFFSET('[1]TS2010-2022raw DB'!$H$13,$C274-1,G$9-1)</f>
        <v>#VALUE!</v>
      </c>
      <c r="H274" t="e">
        <f ca="1">OFFSET('[1]TS2010-2022raw DB'!$H$13,$C274-1,H$9-1)</f>
        <v>#VALUE!</v>
      </c>
      <c r="I274" t="e">
        <f ca="1">OFFSET('[1]TS2010-2022raw DB'!$H$13,$C274-1,I$9-1)</f>
        <v>#VALUE!</v>
      </c>
      <c r="J274" t="e">
        <f ca="1">OFFSET('[1]TS2010-2022raw DB'!$H$13,$C274-1,J$9-1)</f>
        <v>#VALUE!</v>
      </c>
      <c r="K274" t="e">
        <f ca="1">OFFSET('[1]TS2010-2022raw DB'!$H$13,$C274-1,K$9-1)</f>
        <v>#VALUE!</v>
      </c>
      <c r="L274" t="e">
        <f ca="1">OFFSET('[1]TS2010-2022raw DB'!$H$13,$C274-1,L$9-1) + OFFSET('[1]TS2010-2022raw DB'!$H$13,$C274-1,L$9-1+1) + OFFSET('[1]TS2010-2022raw DB'!$H$13,$C274-1,L$9-1+2) + OFFSET('[1]TS2010-2022raw DB'!$H$13,$C274-1,L$9-1+3)+ OFFSET('[1]TS2010-2022raw DB'!$H$13,$C274-1,L$9-1+4)</f>
        <v>#VALUE!</v>
      </c>
      <c r="M274" t="e">
        <f ca="1">OFFSET('[1]TS2010-2022raw DB'!$H$13,$C274-1,M$9-1) + OFFSET('[1]TS2010-2022raw DB'!$H$13,$C274-1,M$9-1+1)</f>
        <v>#VALUE!</v>
      </c>
      <c r="N274" t="e">
        <f ca="1">OFFSET('[1]TS2010-2022raw DB'!$H$13,$C274-1,N$9-1) + OFFSET('[1]TS2010-2022raw DB'!$H$13,$C274-1,N$9-1+1)</f>
        <v>#VALUE!</v>
      </c>
      <c r="O274" t="e">
        <f ca="1">OFFSET('[1]TS2010-2022raw DB'!$H$13,$C274-1,O$9-1) + OFFSET('[1]TS2010-2022raw DB'!$H$13,$C274-1,O$9-1+1)</f>
        <v>#VALUE!</v>
      </c>
      <c r="P274" t="e">
        <f ca="1">+OFFSET('[1]TS2010-2022raw DB'!$H$13,$C274-1,P$9-1)+OFFSET('[1]TS2010-2022raw DB'!$H$13,$C274-1,P$9-1+1)+OFFSET('[1]TS2010-2022raw DB'!$H$13,$C274-1,P$9-1+2)</f>
        <v>#VALUE!</v>
      </c>
      <c r="Q274" t="e">
        <f ca="1">OFFSET('[1]TS2010-2022raw DB'!$H$13,$C274-1,Q$9-1)</f>
        <v>#VALUE!</v>
      </c>
      <c r="R274" t="e">
        <f t="shared" ca="1" si="69"/>
        <v>#VALUE!</v>
      </c>
      <c r="S274" t="e">
        <f t="shared" ca="1" si="70"/>
        <v>#VALUE!</v>
      </c>
      <c r="T274" t="e">
        <f t="shared" ca="1" si="71"/>
        <v>#VALUE!</v>
      </c>
      <c r="U274" t="e">
        <f ca="1" xml:space="preserve"> OFFSET('[1]TS2010-2022raw DB'!$H$13,$C274-1,U$9-1+4) + OFFSET('[1]TS2010-2022raw DB'!$H$13,$C274-1,U$9-1+5)+ OFFSET('[1]TS2010-2022raw DB'!$H$13,$C274-1,U$9-1+6) + OFFSET('[1]TS2010-2022raw DB'!$H$13,$C274-1,U$9-1+7)</f>
        <v>#VALUE!</v>
      </c>
    </row>
    <row r="275" spans="1:21" x14ac:dyDescent="0.3">
      <c r="A275">
        <v>4</v>
      </c>
      <c r="B275" t="e">
        <f ca="1">OFFSET('[1]TS2010-2022raw DB'!$B$13,$C275-1,0)</f>
        <v>#VALUE!</v>
      </c>
      <c r="C275" s="4" t="e">
        <f ca="1">IF(OFFSET('[1]TS2010-2022raw DB'!$F$12,C274+1,0),C274+2,C274+1)</f>
        <v>#VALUE!</v>
      </c>
      <c r="D275" s="21">
        <v>42027</v>
      </c>
      <c r="E275" t="e">
        <f ca="1">OFFSET('[1]TS2010-2022raw DB'!$A$13,$C275-1,0)</f>
        <v>#VALUE!</v>
      </c>
      <c r="G275" t="e">
        <f ca="1">OFFSET('[1]TS2010-2022raw DB'!$H$13,$C275-1,G$9-1)</f>
        <v>#VALUE!</v>
      </c>
      <c r="H275" t="e">
        <f ca="1">OFFSET('[1]TS2010-2022raw DB'!$H$13,$C275-1,H$9-1)</f>
        <v>#VALUE!</v>
      </c>
      <c r="I275" t="e">
        <f ca="1">OFFSET('[1]TS2010-2022raw DB'!$H$13,$C275-1,I$9-1)</f>
        <v>#VALUE!</v>
      </c>
      <c r="J275" t="e">
        <f ca="1">OFFSET('[1]TS2010-2022raw DB'!$H$13,$C275-1,J$9-1)</f>
        <v>#VALUE!</v>
      </c>
      <c r="K275" t="e">
        <f ca="1">OFFSET('[1]TS2010-2022raw DB'!$H$13,$C275-1,K$9-1)</f>
        <v>#VALUE!</v>
      </c>
      <c r="L275" t="e">
        <f ca="1">OFFSET('[1]TS2010-2022raw DB'!$H$13,$C275-1,L$9-1) + OFFSET('[1]TS2010-2022raw DB'!$H$13,$C275-1,L$9-1+1) + OFFSET('[1]TS2010-2022raw DB'!$H$13,$C275-1,L$9-1+2) + OFFSET('[1]TS2010-2022raw DB'!$H$13,$C275-1,L$9-1+3)+ OFFSET('[1]TS2010-2022raw DB'!$H$13,$C275-1,L$9-1+4)</f>
        <v>#VALUE!</v>
      </c>
      <c r="M275" t="e">
        <f ca="1">OFFSET('[1]TS2010-2022raw DB'!$H$13,$C275-1,M$9-1) + OFFSET('[1]TS2010-2022raw DB'!$H$13,$C275-1,M$9-1+1)</f>
        <v>#VALUE!</v>
      </c>
      <c r="N275" t="e">
        <f ca="1">OFFSET('[1]TS2010-2022raw DB'!$H$13,$C275-1,N$9-1) + OFFSET('[1]TS2010-2022raw DB'!$H$13,$C275-1,N$9-1+1)</f>
        <v>#VALUE!</v>
      </c>
      <c r="O275" t="e">
        <f ca="1">OFFSET('[1]TS2010-2022raw DB'!$H$13,$C275-1,O$9-1) + OFFSET('[1]TS2010-2022raw DB'!$H$13,$C275-1,O$9-1+1)</f>
        <v>#VALUE!</v>
      </c>
      <c r="P275" t="e">
        <f ca="1">+OFFSET('[1]TS2010-2022raw DB'!$H$13,$C275-1,P$9-1)+OFFSET('[1]TS2010-2022raw DB'!$H$13,$C275-1,P$9-1+1)+OFFSET('[1]TS2010-2022raw DB'!$H$13,$C275-1,P$9-1+2)</f>
        <v>#VALUE!</v>
      </c>
      <c r="Q275" t="e">
        <f ca="1">OFFSET('[1]TS2010-2022raw DB'!$H$13,$C275-1,Q$9-1)</f>
        <v>#VALUE!</v>
      </c>
      <c r="R275" t="e">
        <f t="shared" ca="1" si="69"/>
        <v>#VALUE!</v>
      </c>
      <c r="S275" t="e">
        <f t="shared" ca="1" si="70"/>
        <v>#VALUE!</v>
      </c>
      <c r="T275" t="e">
        <f t="shared" ca="1" si="71"/>
        <v>#VALUE!</v>
      </c>
      <c r="U275" t="e">
        <f ca="1" xml:space="preserve"> OFFSET('[1]TS2010-2022raw DB'!$H$13,$C275-1,U$9-1+4) + OFFSET('[1]TS2010-2022raw DB'!$H$13,$C275-1,U$9-1+5)+ OFFSET('[1]TS2010-2022raw DB'!$H$13,$C275-1,U$9-1+6) + OFFSET('[1]TS2010-2022raw DB'!$H$13,$C275-1,U$9-1+7)</f>
        <v>#VALUE!</v>
      </c>
    </row>
    <row r="276" spans="1:21" x14ac:dyDescent="0.3">
      <c r="A276">
        <v>5</v>
      </c>
      <c r="B276" t="e">
        <f ca="1">OFFSET('[1]TS2010-2022raw DB'!$B$13,$C276-1,0)</f>
        <v>#VALUE!</v>
      </c>
      <c r="C276" s="4" t="e">
        <f ca="1">IF(OFFSET('[1]TS2010-2022raw DB'!$F$12,C275+1,0),C275+2,C275+1)</f>
        <v>#VALUE!</v>
      </c>
      <c r="D276" s="21">
        <v>42034</v>
      </c>
      <c r="E276" t="e">
        <f ca="1">OFFSET('[1]TS2010-2022raw DB'!$A$13,$C276-1,0)</f>
        <v>#VALUE!</v>
      </c>
      <c r="G276" t="e">
        <f ca="1">OFFSET('[1]TS2010-2022raw DB'!$H$13,$C276-1,G$9-1)</f>
        <v>#VALUE!</v>
      </c>
      <c r="H276" t="e">
        <f ca="1">OFFSET('[1]TS2010-2022raw DB'!$H$13,$C276-1,H$9-1)</f>
        <v>#VALUE!</v>
      </c>
      <c r="I276" t="e">
        <f ca="1">OFFSET('[1]TS2010-2022raw DB'!$H$13,$C276-1,I$9-1)</f>
        <v>#VALUE!</v>
      </c>
      <c r="J276" t="e">
        <f ca="1">OFFSET('[1]TS2010-2022raw DB'!$H$13,$C276-1,J$9-1)</f>
        <v>#VALUE!</v>
      </c>
      <c r="K276" t="e">
        <f ca="1">OFFSET('[1]TS2010-2022raw DB'!$H$13,$C276-1,K$9-1)</f>
        <v>#VALUE!</v>
      </c>
      <c r="L276" t="e">
        <f ca="1">OFFSET('[1]TS2010-2022raw DB'!$H$13,$C276-1,L$9-1) + OFFSET('[1]TS2010-2022raw DB'!$H$13,$C276-1,L$9-1+1) + OFFSET('[1]TS2010-2022raw DB'!$H$13,$C276-1,L$9-1+2) + OFFSET('[1]TS2010-2022raw DB'!$H$13,$C276-1,L$9-1+3)+ OFFSET('[1]TS2010-2022raw DB'!$H$13,$C276-1,L$9-1+4)</f>
        <v>#VALUE!</v>
      </c>
      <c r="M276" t="e">
        <f ca="1">OFFSET('[1]TS2010-2022raw DB'!$H$13,$C276-1,M$9-1) + OFFSET('[1]TS2010-2022raw DB'!$H$13,$C276-1,M$9-1+1)</f>
        <v>#VALUE!</v>
      </c>
      <c r="N276" t="e">
        <f ca="1">OFFSET('[1]TS2010-2022raw DB'!$H$13,$C276-1,N$9-1) + OFFSET('[1]TS2010-2022raw DB'!$H$13,$C276-1,N$9-1+1)</f>
        <v>#VALUE!</v>
      </c>
      <c r="O276" t="e">
        <f ca="1">OFFSET('[1]TS2010-2022raw DB'!$H$13,$C276-1,O$9-1) + OFFSET('[1]TS2010-2022raw DB'!$H$13,$C276-1,O$9-1+1)</f>
        <v>#VALUE!</v>
      </c>
      <c r="P276" t="e">
        <f ca="1">+OFFSET('[1]TS2010-2022raw DB'!$H$13,$C276-1,P$9-1)+OFFSET('[1]TS2010-2022raw DB'!$H$13,$C276-1,P$9-1+1)+OFFSET('[1]TS2010-2022raw DB'!$H$13,$C276-1,P$9-1+2)</f>
        <v>#VALUE!</v>
      </c>
      <c r="Q276" t="e">
        <f ca="1">OFFSET('[1]TS2010-2022raw DB'!$H$13,$C276-1,Q$9-1)</f>
        <v>#VALUE!</v>
      </c>
      <c r="R276" t="e">
        <f t="shared" ca="1" si="69"/>
        <v>#VALUE!</v>
      </c>
      <c r="S276" t="e">
        <f t="shared" ca="1" si="70"/>
        <v>#VALUE!</v>
      </c>
      <c r="T276" t="e">
        <f t="shared" ca="1" si="71"/>
        <v>#VALUE!</v>
      </c>
      <c r="U276" t="e">
        <f ca="1" xml:space="preserve"> OFFSET('[1]TS2010-2022raw DB'!$H$13,$C276-1,U$9-1+4) + OFFSET('[1]TS2010-2022raw DB'!$H$13,$C276-1,U$9-1+5)+ OFFSET('[1]TS2010-2022raw DB'!$H$13,$C276-1,U$9-1+6) + OFFSET('[1]TS2010-2022raw DB'!$H$13,$C276-1,U$9-1+7)</f>
        <v>#VALUE!</v>
      </c>
    </row>
    <row r="277" spans="1:21" x14ac:dyDescent="0.3">
      <c r="A277">
        <v>6</v>
      </c>
      <c r="B277" t="e">
        <f ca="1">OFFSET('[1]TS2010-2022raw DB'!$B$13,$C277-1,0)</f>
        <v>#VALUE!</v>
      </c>
      <c r="C277" s="4" t="e">
        <f ca="1">IF(OFFSET('[1]TS2010-2022raw DB'!$F$12,C276+1,0),C276+2,C276+1)</f>
        <v>#VALUE!</v>
      </c>
      <c r="D277" s="21">
        <v>42041</v>
      </c>
      <c r="E277" t="e">
        <f ca="1">OFFSET('[1]TS2010-2022raw DB'!$A$13,$C277-1,0)</f>
        <v>#VALUE!</v>
      </c>
      <c r="G277" t="e">
        <f ca="1">OFFSET('[1]TS2010-2022raw DB'!$H$13,$C277-1,G$9-1)</f>
        <v>#VALUE!</v>
      </c>
      <c r="H277" t="e">
        <f ca="1">OFFSET('[1]TS2010-2022raw DB'!$H$13,$C277-1,H$9-1)</f>
        <v>#VALUE!</v>
      </c>
      <c r="I277" t="e">
        <f ca="1">OFFSET('[1]TS2010-2022raw DB'!$H$13,$C277-1,I$9-1)</f>
        <v>#VALUE!</v>
      </c>
      <c r="J277" t="e">
        <f ca="1">OFFSET('[1]TS2010-2022raw DB'!$H$13,$C277-1,J$9-1)</f>
        <v>#VALUE!</v>
      </c>
      <c r="K277" t="e">
        <f ca="1">OFFSET('[1]TS2010-2022raw DB'!$H$13,$C277-1,K$9-1)</f>
        <v>#VALUE!</v>
      </c>
      <c r="L277" t="e">
        <f ca="1">OFFSET('[1]TS2010-2022raw DB'!$H$13,$C277-1,L$9-1) + OFFSET('[1]TS2010-2022raw DB'!$H$13,$C277-1,L$9-1+1) + OFFSET('[1]TS2010-2022raw DB'!$H$13,$C277-1,L$9-1+2) + OFFSET('[1]TS2010-2022raw DB'!$H$13,$C277-1,L$9-1+3)+ OFFSET('[1]TS2010-2022raw DB'!$H$13,$C277-1,L$9-1+4)</f>
        <v>#VALUE!</v>
      </c>
      <c r="M277" t="e">
        <f ca="1">OFFSET('[1]TS2010-2022raw DB'!$H$13,$C277-1,M$9-1) + OFFSET('[1]TS2010-2022raw DB'!$H$13,$C277-1,M$9-1+1)</f>
        <v>#VALUE!</v>
      </c>
      <c r="N277" t="e">
        <f ca="1">OFFSET('[1]TS2010-2022raw DB'!$H$13,$C277-1,N$9-1) + OFFSET('[1]TS2010-2022raw DB'!$H$13,$C277-1,N$9-1+1)</f>
        <v>#VALUE!</v>
      </c>
      <c r="O277" t="e">
        <f ca="1">OFFSET('[1]TS2010-2022raw DB'!$H$13,$C277-1,O$9-1) + OFFSET('[1]TS2010-2022raw DB'!$H$13,$C277-1,O$9-1+1)</f>
        <v>#VALUE!</v>
      </c>
      <c r="P277" t="e">
        <f ca="1">+OFFSET('[1]TS2010-2022raw DB'!$H$13,$C277-1,P$9-1)+OFFSET('[1]TS2010-2022raw DB'!$H$13,$C277-1,P$9-1+1)+OFFSET('[1]TS2010-2022raw DB'!$H$13,$C277-1,P$9-1+2)</f>
        <v>#VALUE!</v>
      </c>
      <c r="Q277" t="e">
        <f ca="1">OFFSET('[1]TS2010-2022raw DB'!$H$13,$C277-1,Q$9-1)</f>
        <v>#VALUE!</v>
      </c>
      <c r="R277" t="e">
        <f t="shared" ca="1" si="69"/>
        <v>#VALUE!</v>
      </c>
      <c r="S277" t="e">
        <f t="shared" ca="1" si="70"/>
        <v>#VALUE!</v>
      </c>
      <c r="T277" t="e">
        <f t="shared" ca="1" si="71"/>
        <v>#VALUE!</v>
      </c>
      <c r="U277" t="e">
        <f ca="1" xml:space="preserve"> OFFSET('[1]TS2010-2022raw DB'!$H$13,$C277-1,U$9-1+4) + OFFSET('[1]TS2010-2022raw DB'!$H$13,$C277-1,U$9-1+5)+ OFFSET('[1]TS2010-2022raw DB'!$H$13,$C277-1,U$9-1+6) + OFFSET('[1]TS2010-2022raw DB'!$H$13,$C277-1,U$9-1+7)</f>
        <v>#VALUE!</v>
      </c>
    </row>
    <row r="278" spans="1:21" x14ac:dyDescent="0.3">
      <c r="A278">
        <v>7</v>
      </c>
      <c r="B278" t="e">
        <f ca="1">OFFSET('[1]TS2010-2022raw DB'!$B$13,$C278-1,0)</f>
        <v>#VALUE!</v>
      </c>
      <c r="C278" s="4" t="e">
        <f ca="1">IF(OFFSET('[1]TS2010-2022raw DB'!$F$12,C277+1,0),C277+2,C277+1)</f>
        <v>#VALUE!</v>
      </c>
      <c r="D278" s="21">
        <v>42048</v>
      </c>
      <c r="E278" t="e">
        <f ca="1">OFFSET('[1]TS2010-2022raw DB'!$A$13,$C278-1,0)</f>
        <v>#VALUE!</v>
      </c>
      <c r="G278" t="e">
        <f ca="1">OFFSET('[1]TS2010-2022raw DB'!$H$13,$C278-1,G$9-1)</f>
        <v>#VALUE!</v>
      </c>
      <c r="H278" t="e">
        <f ca="1">OFFSET('[1]TS2010-2022raw DB'!$H$13,$C278-1,H$9-1)</f>
        <v>#VALUE!</v>
      </c>
      <c r="I278" t="e">
        <f ca="1">OFFSET('[1]TS2010-2022raw DB'!$H$13,$C278-1,I$9-1)</f>
        <v>#VALUE!</v>
      </c>
      <c r="J278" t="e">
        <f ca="1">OFFSET('[1]TS2010-2022raw DB'!$H$13,$C278-1,J$9-1)</f>
        <v>#VALUE!</v>
      </c>
      <c r="K278" t="e">
        <f ca="1">OFFSET('[1]TS2010-2022raw DB'!$H$13,$C278-1,K$9-1)</f>
        <v>#VALUE!</v>
      </c>
      <c r="L278" t="e">
        <f ca="1">OFFSET('[1]TS2010-2022raw DB'!$H$13,$C278-1,L$9-1) + OFFSET('[1]TS2010-2022raw DB'!$H$13,$C278-1,L$9-1+1) + OFFSET('[1]TS2010-2022raw DB'!$H$13,$C278-1,L$9-1+2) + OFFSET('[1]TS2010-2022raw DB'!$H$13,$C278-1,L$9-1+3)+ OFFSET('[1]TS2010-2022raw DB'!$H$13,$C278-1,L$9-1+4)</f>
        <v>#VALUE!</v>
      </c>
      <c r="M278" t="e">
        <f ca="1">OFFSET('[1]TS2010-2022raw DB'!$H$13,$C278-1,M$9-1) + OFFSET('[1]TS2010-2022raw DB'!$H$13,$C278-1,M$9-1+1)</f>
        <v>#VALUE!</v>
      </c>
      <c r="N278" t="e">
        <f ca="1">OFFSET('[1]TS2010-2022raw DB'!$H$13,$C278-1,N$9-1) + OFFSET('[1]TS2010-2022raw DB'!$H$13,$C278-1,N$9-1+1)</f>
        <v>#VALUE!</v>
      </c>
      <c r="O278" t="e">
        <f ca="1">OFFSET('[1]TS2010-2022raw DB'!$H$13,$C278-1,O$9-1) + OFFSET('[1]TS2010-2022raw DB'!$H$13,$C278-1,O$9-1+1)</f>
        <v>#VALUE!</v>
      </c>
      <c r="P278" t="e">
        <f ca="1">+OFFSET('[1]TS2010-2022raw DB'!$H$13,$C278-1,P$9-1)+OFFSET('[1]TS2010-2022raw DB'!$H$13,$C278-1,P$9-1+1)+OFFSET('[1]TS2010-2022raw DB'!$H$13,$C278-1,P$9-1+2)</f>
        <v>#VALUE!</v>
      </c>
      <c r="Q278" t="e">
        <f ca="1">OFFSET('[1]TS2010-2022raw DB'!$H$13,$C278-1,Q$9-1)</f>
        <v>#VALUE!</v>
      </c>
      <c r="R278" t="e">
        <f t="shared" ca="1" si="69"/>
        <v>#VALUE!</v>
      </c>
      <c r="S278" t="e">
        <f t="shared" ca="1" si="70"/>
        <v>#VALUE!</v>
      </c>
      <c r="T278" t="e">
        <f t="shared" ca="1" si="71"/>
        <v>#VALUE!</v>
      </c>
      <c r="U278" t="e">
        <f ca="1" xml:space="preserve"> OFFSET('[1]TS2010-2022raw DB'!$H$13,$C278-1,U$9-1+4) + OFFSET('[1]TS2010-2022raw DB'!$H$13,$C278-1,U$9-1+5)+ OFFSET('[1]TS2010-2022raw DB'!$H$13,$C278-1,U$9-1+6) + OFFSET('[1]TS2010-2022raw DB'!$H$13,$C278-1,U$9-1+7)</f>
        <v>#VALUE!</v>
      </c>
    </row>
    <row r="279" spans="1:21" x14ac:dyDescent="0.3">
      <c r="A279">
        <v>8</v>
      </c>
      <c r="B279" t="e">
        <f ca="1">OFFSET('[1]TS2010-2022raw DB'!$B$13,$C279-1,0)</f>
        <v>#VALUE!</v>
      </c>
      <c r="C279" s="4" t="e">
        <f ca="1">IF(OFFSET('[1]TS2010-2022raw DB'!$F$12,C278+1,0),C278+2,C278+1)</f>
        <v>#VALUE!</v>
      </c>
      <c r="D279" s="21">
        <v>42055</v>
      </c>
      <c r="E279" t="e">
        <f ca="1">OFFSET('[1]TS2010-2022raw DB'!$A$13,$C279-1,0)</f>
        <v>#VALUE!</v>
      </c>
      <c r="G279" t="e">
        <f ca="1">OFFSET('[1]TS2010-2022raw DB'!$H$13,$C279-1,G$9-1)</f>
        <v>#VALUE!</v>
      </c>
      <c r="H279" t="e">
        <f ca="1">OFFSET('[1]TS2010-2022raw DB'!$H$13,$C279-1,H$9-1)</f>
        <v>#VALUE!</v>
      </c>
      <c r="I279" t="e">
        <f ca="1">OFFSET('[1]TS2010-2022raw DB'!$H$13,$C279-1,I$9-1)</f>
        <v>#VALUE!</v>
      </c>
      <c r="J279" t="e">
        <f ca="1">OFFSET('[1]TS2010-2022raw DB'!$H$13,$C279-1,J$9-1)</f>
        <v>#VALUE!</v>
      </c>
      <c r="K279" t="e">
        <f ca="1">OFFSET('[1]TS2010-2022raw DB'!$H$13,$C279-1,K$9-1)</f>
        <v>#VALUE!</v>
      </c>
      <c r="L279" t="e">
        <f ca="1">OFFSET('[1]TS2010-2022raw DB'!$H$13,$C279-1,L$9-1) + OFFSET('[1]TS2010-2022raw DB'!$H$13,$C279-1,L$9-1+1) + OFFSET('[1]TS2010-2022raw DB'!$H$13,$C279-1,L$9-1+2) + OFFSET('[1]TS2010-2022raw DB'!$H$13,$C279-1,L$9-1+3)+ OFFSET('[1]TS2010-2022raw DB'!$H$13,$C279-1,L$9-1+4)</f>
        <v>#VALUE!</v>
      </c>
      <c r="M279" t="e">
        <f ca="1">OFFSET('[1]TS2010-2022raw DB'!$H$13,$C279-1,M$9-1) + OFFSET('[1]TS2010-2022raw DB'!$H$13,$C279-1,M$9-1+1)</f>
        <v>#VALUE!</v>
      </c>
      <c r="N279" t="e">
        <f ca="1">OFFSET('[1]TS2010-2022raw DB'!$H$13,$C279-1,N$9-1) + OFFSET('[1]TS2010-2022raw DB'!$H$13,$C279-1,N$9-1+1)</f>
        <v>#VALUE!</v>
      </c>
      <c r="O279" t="e">
        <f ca="1">OFFSET('[1]TS2010-2022raw DB'!$H$13,$C279-1,O$9-1) + OFFSET('[1]TS2010-2022raw DB'!$H$13,$C279-1,O$9-1+1)</f>
        <v>#VALUE!</v>
      </c>
      <c r="P279" t="e">
        <f ca="1">+OFFSET('[1]TS2010-2022raw DB'!$H$13,$C279-1,P$9-1)+OFFSET('[1]TS2010-2022raw DB'!$H$13,$C279-1,P$9-1+1)+OFFSET('[1]TS2010-2022raw DB'!$H$13,$C279-1,P$9-1+2)</f>
        <v>#VALUE!</v>
      </c>
      <c r="Q279" t="e">
        <f ca="1">OFFSET('[1]TS2010-2022raw DB'!$H$13,$C279-1,Q$9-1)</f>
        <v>#VALUE!</v>
      </c>
      <c r="R279" t="e">
        <f t="shared" ca="1" si="69"/>
        <v>#VALUE!</v>
      </c>
      <c r="S279" t="e">
        <f t="shared" ca="1" si="70"/>
        <v>#VALUE!</v>
      </c>
      <c r="T279" t="e">
        <f t="shared" ca="1" si="71"/>
        <v>#VALUE!</v>
      </c>
      <c r="U279" t="e">
        <f ca="1" xml:space="preserve"> OFFSET('[1]TS2010-2022raw DB'!$H$13,$C279-1,U$9-1+4) + OFFSET('[1]TS2010-2022raw DB'!$H$13,$C279-1,U$9-1+5)+ OFFSET('[1]TS2010-2022raw DB'!$H$13,$C279-1,U$9-1+6) + OFFSET('[1]TS2010-2022raw DB'!$H$13,$C279-1,U$9-1+7)</f>
        <v>#VALUE!</v>
      </c>
    </row>
    <row r="280" spans="1:21" x14ac:dyDescent="0.3">
      <c r="A280">
        <v>9</v>
      </c>
      <c r="B280" t="e">
        <f ca="1">OFFSET('[1]TS2010-2022raw DB'!$B$13,$C280-1,0)</f>
        <v>#VALUE!</v>
      </c>
      <c r="C280" s="4" t="e">
        <f ca="1">IF(OFFSET('[1]TS2010-2022raw DB'!$F$12,C279+1,0),C279+2,C279+1)</f>
        <v>#VALUE!</v>
      </c>
      <c r="D280" s="21">
        <v>42062</v>
      </c>
      <c r="E280" t="e">
        <f ca="1">OFFSET('[1]TS2010-2022raw DB'!$A$13,$C280-1,0)</f>
        <v>#VALUE!</v>
      </c>
      <c r="G280" t="e">
        <f ca="1">OFFSET('[1]TS2010-2022raw DB'!$H$13,$C280-1,G$9-1)</f>
        <v>#VALUE!</v>
      </c>
      <c r="H280" t="e">
        <f ca="1">OFFSET('[1]TS2010-2022raw DB'!$H$13,$C280-1,H$9-1)</f>
        <v>#VALUE!</v>
      </c>
      <c r="I280" t="e">
        <f ca="1">OFFSET('[1]TS2010-2022raw DB'!$H$13,$C280-1,I$9-1)</f>
        <v>#VALUE!</v>
      </c>
      <c r="J280" t="e">
        <f ca="1">OFFSET('[1]TS2010-2022raw DB'!$H$13,$C280-1,J$9-1)</f>
        <v>#VALUE!</v>
      </c>
      <c r="K280" t="e">
        <f ca="1">OFFSET('[1]TS2010-2022raw DB'!$H$13,$C280-1,K$9-1)</f>
        <v>#VALUE!</v>
      </c>
      <c r="L280" t="e">
        <f ca="1">OFFSET('[1]TS2010-2022raw DB'!$H$13,$C280-1,L$9-1) + OFFSET('[1]TS2010-2022raw DB'!$H$13,$C280-1,L$9-1+1) + OFFSET('[1]TS2010-2022raw DB'!$H$13,$C280-1,L$9-1+2) + OFFSET('[1]TS2010-2022raw DB'!$H$13,$C280-1,L$9-1+3)+ OFFSET('[1]TS2010-2022raw DB'!$H$13,$C280-1,L$9-1+4)</f>
        <v>#VALUE!</v>
      </c>
      <c r="M280" t="e">
        <f ca="1">OFFSET('[1]TS2010-2022raw DB'!$H$13,$C280-1,M$9-1) + OFFSET('[1]TS2010-2022raw DB'!$H$13,$C280-1,M$9-1+1)</f>
        <v>#VALUE!</v>
      </c>
      <c r="N280" t="e">
        <f ca="1">OFFSET('[1]TS2010-2022raw DB'!$H$13,$C280-1,N$9-1) + OFFSET('[1]TS2010-2022raw DB'!$H$13,$C280-1,N$9-1+1)</f>
        <v>#VALUE!</v>
      </c>
      <c r="O280" t="e">
        <f ca="1">OFFSET('[1]TS2010-2022raw DB'!$H$13,$C280-1,O$9-1) + OFFSET('[1]TS2010-2022raw DB'!$H$13,$C280-1,O$9-1+1)</f>
        <v>#VALUE!</v>
      </c>
      <c r="P280" t="e">
        <f ca="1">+OFFSET('[1]TS2010-2022raw DB'!$H$13,$C280-1,P$9-1)+OFFSET('[1]TS2010-2022raw DB'!$H$13,$C280-1,P$9-1+1)+OFFSET('[1]TS2010-2022raw DB'!$H$13,$C280-1,P$9-1+2)</f>
        <v>#VALUE!</v>
      </c>
      <c r="Q280" t="e">
        <f ca="1">OFFSET('[1]TS2010-2022raw DB'!$H$13,$C280-1,Q$9-1)</f>
        <v>#VALUE!</v>
      </c>
      <c r="R280" t="e">
        <f t="shared" ca="1" si="69"/>
        <v>#VALUE!</v>
      </c>
      <c r="S280" t="e">
        <f t="shared" ca="1" si="70"/>
        <v>#VALUE!</v>
      </c>
      <c r="T280" t="e">
        <f t="shared" ca="1" si="71"/>
        <v>#VALUE!</v>
      </c>
      <c r="U280" t="e">
        <f ca="1" xml:space="preserve"> OFFSET('[1]TS2010-2022raw DB'!$H$13,$C280-1,U$9-1+4) + OFFSET('[1]TS2010-2022raw DB'!$H$13,$C280-1,U$9-1+5)+ OFFSET('[1]TS2010-2022raw DB'!$H$13,$C280-1,U$9-1+6) + OFFSET('[1]TS2010-2022raw DB'!$H$13,$C280-1,U$9-1+7)</f>
        <v>#VALUE!</v>
      </c>
    </row>
    <row r="281" spans="1:21" x14ac:dyDescent="0.3">
      <c r="A281">
        <v>10</v>
      </c>
      <c r="B281" t="e">
        <f ca="1">OFFSET('[1]TS2010-2022raw DB'!$B$13,$C281-1,0)</f>
        <v>#VALUE!</v>
      </c>
      <c r="C281" s="4" t="e">
        <f ca="1">IF(OFFSET('[1]TS2010-2022raw DB'!$F$12,C280+1,0),C280+2,C280+1)</f>
        <v>#VALUE!</v>
      </c>
      <c r="D281" s="21">
        <v>42069</v>
      </c>
      <c r="E281" t="e">
        <f ca="1">OFFSET('[1]TS2010-2022raw DB'!$A$13,$C281-1,0)</f>
        <v>#VALUE!</v>
      </c>
      <c r="G281" t="e">
        <f ca="1">OFFSET('[1]TS2010-2022raw DB'!$H$13,$C281-1,G$9-1)</f>
        <v>#VALUE!</v>
      </c>
      <c r="H281" t="e">
        <f ca="1">OFFSET('[1]TS2010-2022raw DB'!$H$13,$C281-1,H$9-1)</f>
        <v>#VALUE!</v>
      </c>
      <c r="I281" t="e">
        <f ca="1">OFFSET('[1]TS2010-2022raw DB'!$H$13,$C281-1,I$9-1)</f>
        <v>#VALUE!</v>
      </c>
      <c r="J281" t="e">
        <f ca="1">OFFSET('[1]TS2010-2022raw DB'!$H$13,$C281-1,J$9-1)</f>
        <v>#VALUE!</v>
      </c>
      <c r="K281" t="e">
        <f ca="1">OFFSET('[1]TS2010-2022raw DB'!$H$13,$C281-1,K$9-1)</f>
        <v>#VALUE!</v>
      </c>
      <c r="L281" t="e">
        <f ca="1">OFFSET('[1]TS2010-2022raw DB'!$H$13,$C281-1,L$9-1) + OFFSET('[1]TS2010-2022raw DB'!$H$13,$C281-1,L$9-1+1) + OFFSET('[1]TS2010-2022raw DB'!$H$13,$C281-1,L$9-1+2) + OFFSET('[1]TS2010-2022raw DB'!$H$13,$C281-1,L$9-1+3)+ OFFSET('[1]TS2010-2022raw DB'!$H$13,$C281-1,L$9-1+4)</f>
        <v>#VALUE!</v>
      </c>
      <c r="M281" t="e">
        <f ca="1">OFFSET('[1]TS2010-2022raw DB'!$H$13,$C281-1,M$9-1) + OFFSET('[1]TS2010-2022raw DB'!$H$13,$C281-1,M$9-1+1)</f>
        <v>#VALUE!</v>
      </c>
      <c r="N281" t="e">
        <f ca="1">OFFSET('[1]TS2010-2022raw DB'!$H$13,$C281-1,N$9-1) + OFFSET('[1]TS2010-2022raw DB'!$H$13,$C281-1,N$9-1+1)</f>
        <v>#VALUE!</v>
      </c>
      <c r="O281" t="e">
        <f ca="1">OFFSET('[1]TS2010-2022raw DB'!$H$13,$C281-1,O$9-1) + OFFSET('[1]TS2010-2022raw DB'!$H$13,$C281-1,O$9-1+1)</f>
        <v>#VALUE!</v>
      </c>
      <c r="P281" t="e">
        <f ca="1">+OFFSET('[1]TS2010-2022raw DB'!$H$13,$C281-1,P$9-1)+OFFSET('[1]TS2010-2022raw DB'!$H$13,$C281-1,P$9-1+1)+OFFSET('[1]TS2010-2022raw DB'!$H$13,$C281-1,P$9-1+2)</f>
        <v>#VALUE!</v>
      </c>
      <c r="Q281" t="e">
        <f ca="1">OFFSET('[1]TS2010-2022raw DB'!$H$13,$C281-1,Q$9-1)</f>
        <v>#VALUE!</v>
      </c>
      <c r="R281" t="e">
        <f t="shared" ca="1" si="69"/>
        <v>#VALUE!</v>
      </c>
      <c r="S281" t="e">
        <f t="shared" ca="1" si="70"/>
        <v>#VALUE!</v>
      </c>
      <c r="T281" t="e">
        <f t="shared" ca="1" si="71"/>
        <v>#VALUE!</v>
      </c>
      <c r="U281" t="e">
        <f ca="1" xml:space="preserve"> OFFSET('[1]TS2010-2022raw DB'!$H$13,$C281-1,U$9-1+4) + OFFSET('[1]TS2010-2022raw DB'!$H$13,$C281-1,U$9-1+5)+ OFFSET('[1]TS2010-2022raw DB'!$H$13,$C281-1,U$9-1+6) + OFFSET('[1]TS2010-2022raw DB'!$H$13,$C281-1,U$9-1+7)</f>
        <v>#VALUE!</v>
      </c>
    </row>
    <row r="282" spans="1:21" x14ac:dyDescent="0.3">
      <c r="A282">
        <v>11</v>
      </c>
      <c r="B282" t="e">
        <f ca="1">OFFSET('[1]TS2010-2022raw DB'!$B$13,$C282-1,0)</f>
        <v>#VALUE!</v>
      </c>
      <c r="C282" s="4" t="e">
        <f ca="1">IF(OFFSET('[1]TS2010-2022raw DB'!$F$12,C281+1,0),C281+2,C281+1)</f>
        <v>#VALUE!</v>
      </c>
      <c r="D282" s="21">
        <v>42076</v>
      </c>
      <c r="E282" t="e">
        <f ca="1">OFFSET('[1]TS2010-2022raw DB'!$A$13,$C282-1,0)</f>
        <v>#VALUE!</v>
      </c>
      <c r="G282" t="e">
        <f ca="1">OFFSET('[1]TS2010-2022raw DB'!$H$13,$C282-1,G$9-1)</f>
        <v>#VALUE!</v>
      </c>
      <c r="H282" t="e">
        <f ca="1">OFFSET('[1]TS2010-2022raw DB'!$H$13,$C282-1,H$9-1)</f>
        <v>#VALUE!</v>
      </c>
      <c r="I282" t="e">
        <f ca="1">OFFSET('[1]TS2010-2022raw DB'!$H$13,$C282-1,I$9-1)</f>
        <v>#VALUE!</v>
      </c>
      <c r="J282" t="e">
        <f ca="1">OFFSET('[1]TS2010-2022raw DB'!$H$13,$C282-1,J$9-1)</f>
        <v>#VALUE!</v>
      </c>
      <c r="K282" t="e">
        <f ca="1">OFFSET('[1]TS2010-2022raw DB'!$H$13,$C282-1,K$9-1)</f>
        <v>#VALUE!</v>
      </c>
      <c r="L282" t="e">
        <f ca="1">OFFSET('[1]TS2010-2022raw DB'!$H$13,$C282-1,L$9-1) + OFFSET('[1]TS2010-2022raw DB'!$H$13,$C282-1,L$9-1+1) + OFFSET('[1]TS2010-2022raw DB'!$H$13,$C282-1,L$9-1+2) + OFFSET('[1]TS2010-2022raw DB'!$H$13,$C282-1,L$9-1+3)+ OFFSET('[1]TS2010-2022raw DB'!$H$13,$C282-1,L$9-1+4)</f>
        <v>#VALUE!</v>
      </c>
      <c r="M282" t="e">
        <f ca="1">OFFSET('[1]TS2010-2022raw DB'!$H$13,$C282-1,M$9-1) + OFFSET('[1]TS2010-2022raw DB'!$H$13,$C282-1,M$9-1+1)</f>
        <v>#VALUE!</v>
      </c>
      <c r="N282" t="e">
        <f ca="1">OFFSET('[1]TS2010-2022raw DB'!$H$13,$C282-1,N$9-1) + OFFSET('[1]TS2010-2022raw DB'!$H$13,$C282-1,N$9-1+1)</f>
        <v>#VALUE!</v>
      </c>
      <c r="O282" t="e">
        <f ca="1">OFFSET('[1]TS2010-2022raw DB'!$H$13,$C282-1,O$9-1) + OFFSET('[1]TS2010-2022raw DB'!$H$13,$C282-1,O$9-1+1)</f>
        <v>#VALUE!</v>
      </c>
      <c r="P282" t="e">
        <f ca="1">+OFFSET('[1]TS2010-2022raw DB'!$H$13,$C282-1,P$9-1)+OFFSET('[1]TS2010-2022raw DB'!$H$13,$C282-1,P$9-1+1)+OFFSET('[1]TS2010-2022raw DB'!$H$13,$C282-1,P$9-1+2)</f>
        <v>#VALUE!</v>
      </c>
      <c r="Q282" t="e">
        <f ca="1">OFFSET('[1]TS2010-2022raw DB'!$H$13,$C282-1,Q$9-1)</f>
        <v>#VALUE!</v>
      </c>
      <c r="R282" t="e">
        <f t="shared" ca="1" si="69"/>
        <v>#VALUE!</v>
      </c>
      <c r="S282" t="e">
        <f t="shared" ca="1" si="70"/>
        <v>#VALUE!</v>
      </c>
      <c r="T282" t="e">
        <f t="shared" ca="1" si="71"/>
        <v>#VALUE!</v>
      </c>
      <c r="U282" t="e">
        <f ca="1" xml:space="preserve"> OFFSET('[1]TS2010-2022raw DB'!$H$13,$C282-1,U$9-1+4) + OFFSET('[1]TS2010-2022raw DB'!$H$13,$C282-1,U$9-1+5)+ OFFSET('[1]TS2010-2022raw DB'!$H$13,$C282-1,U$9-1+6) + OFFSET('[1]TS2010-2022raw DB'!$H$13,$C282-1,U$9-1+7)</f>
        <v>#VALUE!</v>
      </c>
    </row>
    <row r="283" spans="1:21" x14ac:dyDescent="0.3">
      <c r="A283">
        <v>12</v>
      </c>
      <c r="B283" t="e">
        <f ca="1">OFFSET('[1]TS2010-2022raw DB'!$B$13,$C283-1,0)</f>
        <v>#VALUE!</v>
      </c>
      <c r="C283" s="4" t="e">
        <f ca="1">IF(OFFSET('[1]TS2010-2022raw DB'!$F$12,C282+1,0),C282+2,C282+1)</f>
        <v>#VALUE!</v>
      </c>
      <c r="D283" s="21">
        <v>42083</v>
      </c>
      <c r="E283" t="e">
        <f ca="1">OFFSET('[1]TS2010-2022raw DB'!$A$13,$C283-1,0)</f>
        <v>#VALUE!</v>
      </c>
      <c r="G283" t="e">
        <f ca="1">OFFSET('[1]TS2010-2022raw DB'!$H$13,$C283-1,G$9-1)</f>
        <v>#VALUE!</v>
      </c>
      <c r="H283" t="e">
        <f ca="1">OFFSET('[1]TS2010-2022raw DB'!$H$13,$C283-1,H$9-1)</f>
        <v>#VALUE!</v>
      </c>
      <c r="I283" t="e">
        <f ca="1">OFFSET('[1]TS2010-2022raw DB'!$H$13,$C283-1,I$9-1)</f>
        <v>#VALUE!</v>
      </c>
      <c r="J283" t="e">
        <f ca="1">OFFSET('[1]TS2010-2022raw DB'!$H$13,$C283-1,J$9-1)</f>
        <v>#VALUE!</v>
      </c>
      <c r="K283" t="e">
        <f ca="1">OFFSET('[1]TS2010-2022raw DB'!$H$13,$C283-1,K$9-1)</f>
        <v>#VALUE!</v>
      </c>
      <c r="L283" t="e">
        <f ca="1">OFFSET('[1]TS2010-2022raw DB'!$H$13,$C283-1,L$9-1) + OFFSET('[1]TS2010-2022raw DB'!$H$13,$C283-1,L$9-1+1) + OFFSET('[1]TS2010-2022raw DB'!$H$13,$C283-1,L$9-1+2) + OFFSET('[1]TS2010-2022raw DB'!$H$13,$C283-1,L$9-1+3)+ OFFSET('[1]TS2010-2022raw DB'!$H$13,$C283-1,L$9-1+4)</f>
        <v>#VALUE!</v>
      </c>
      <c r="M283" t="e">
        <f ca="1">OFFSET('[1]TS2010-2022raw DB'!$H$13,$C283-1,M$9-1) + OFFSET('[1]TS2010-2022raw DB'!$H$13,$C283-1,M$9-1+1)</f>
        <v>#VALUE!</v>
      </c>
      <c r="N283" t="e">
        <f ca="1">OFFSET('[1]TS2010-2022raw DB'!$H$13,$C283-1,N$9-1) + OFFSET('[1]TS2010-2022raw DB'!$H$13,$C283-1,N$9-1+1)</f>
        <v>#VALUE!</v>
      </c>
      <c r="O283" t="e">
        <f ca="1">OFFSET('[1]TS2010-2022raw DB'!$H$13,$C283-1,O$9-1) + OFFSET('[1]TS2010-2022raw DB'!$H$13,$C283-1,O$9-1+1)</f>
        <v>#VALUE!</v>
      </c>
      <c r="P283" t="e">
        <f ca="1">+OFFSET('[1]TS2010-2022raw DB'!$H$13,$C283-1,P$9-1)+OFFSET('[1]TS2010-2022raw DB'!$H$13,$C283-1,P$9-1+1)+OFFSET('[1]TS2010-2022raw DB'!$H$13,$C283-1,P$9-1+2)</f>
        <v>#VALUE!</v>
      </c>
      <c r="Q283" t="e">
        <f ca="1">OFFSET('[1]TS2010-2022raw DB'!$H$13,$C283-1,Q$9-1)</f>
        <v>#VALUE!</v>
      </c>
      <c r="R283" t="e">
        <f t="shared" ca="1" si="69"/>
        <v>#VALUE!</v>
      </c>
      <c r="S283" t="e">
        <f t="shared" ca="1" si="70"/>
        <v>#VALUE!</v>
      </c>
      <c r="T283" t="e">
        <f t="shared" ca="1" si="71"/>
        <v>#VALUE!</v>
      </c>
      <c r="U283" t="e">
        <f ca="1" xml:space="preserve"> OFFSET('[1]TS2010-2022raw DB'!$H$13,$C283-1,U$9-1+4) + OFFSET('[1]TS2010-2022raw DB'!$H$13,$C283-1,U$9-1+5)+ OFFSET('[1]TS2010-2022raw DB'!$H$13,$C283-1,U$9-1+6) + OFFSET('[1]TS2010-2022raw DB'!$H$13,$C283-1,U$9-1+7)</f>
        <v>#VALUE!</v>
      </c>
    </row>
    <row r="284" spans="1:21" x14ac:dyDescent="0.3">
      <c r="A284">
        <v>13</v>
      </c>
      <c r="B284" t="e">
        <f ca="1">OFFSET('[1]TS2010-2022raw DB'!$B$13,$C284-1,0)</f>
        <v>#VALUE!</v>
      </c>
      <c r="C284" s="4" t="e">
        <f ca="1">IF(OFFSET('[1]TS2010-2022raw DB'!$F$12,C283+1,0),C283+2,C283+1)</f>
        <v>#VALUE!</v>
      </c>
      <c r="D284" s="21">
        <v>42090</v>
      </c>
      <c r="E284" t="e">
        <f ca="1">OFFSET('[1]TS2010-2022raw DB'!$A$13,$C284-1,0)</f>
        <v>#VALUE!</v>
      </c>
      <c r="G284" t="e">
        <f ca="1">OFFSET('[1]TS2010-2022raw DB'!$H$13,$C284-1,G$9-1)</f>
        <v>#VALUE!</v>
      </c>
      <c r="H284" t="e">
        <f ca="1">OFFSET('[1]TS2010-2022raw DB'!$H$13,$C284-1,H$9-1)</f>
        <v>#VALUE!</v>
      </c>
      <c r="I284" t="e">
        <f ca="1">OFFSET('[1]TS2010-2022raw DB'!$H$13,$C284-1,I$9-1)</f>
        <v>#VALUE!</v>
      </c>
      <c r="J284" t="e">
        <f ca="1">OFFSET('[1]TS2010-2022raw DB'!$H$13,$C284-1,J$9-1)</f>
        <v>#VALUE!</v>
      </c>
      <c r="K284" t="e">
        <f ca="1">OFFSET('[1]TS2010-2022raw DB'!$H$13,$C284-1,K$9-1)</f>
        <v>#VALUE!</v>
      </c>
      <c r="L284" t="e">
        <f ca="1">OFFSET('[1]TS2010-2022raw DB'!$H$13,$C284-1,L$9-1) + OFFSET('[1]TS2010-2022raw DB'!$H$13,$C284-1,L$9-1+1) + OFFSET('[1]TS2010-2022raw DB'!$H$13,$C284-1,L$9-1+2) + OFFSET('[1]TS2010-2022raw DB'!$H$13,$C284-1,L$9-1+3)+ OFFSET('[1]TS2010-2022raw DB'!$H$13,$C284-1,L$9-1+4)</f>
        <v>#VALUE!</v>
      </c>
      <c r="M284" t="e">
        <f ca="1">OFFSET('[1]TS2010-2022raw DB'!$H$13,$C284-1,M$9-1) + OFFSET('[1]TS2010-2022raw DB'!$H$13,$C284-1,M$9-1+1)</f>
        <v>#VALUE!</v>
      </c>
      <c r="N284" t="e">
        <f ca="1">OFFSET('[1]TS2010-2022raw DB'!$H$13,$C284-1,N$9-1) + OFFSET('[1]TS2010-2022raw DB'!$H$13,$C284-1,N$9-1+1)</f>
        <v>#VALUE!</v>
      </c>
      <c r="O284" t="e">
        <f ca="1">OFFSET('[1]TS2010-2022raw DB'!$H$13,$C284-1,O$9-1) + OFFSET('[1]TS2010-2022raw DB'!$H$13,$C284-1,O$9-1+1)</f>
        <v>#VALUE!</v>
      </c>
      <c r="P284" t="e">
        <f ca="1">+OFFSET('[1]TS2010-2022raw DB'!$H$13,$C284-1,P$9-1)+OFFSET('[1]TS2010-2022raw DB'!$H$13,$C284-1,P$9-1+1)+OFFSET('[1]TS2010-2022raw DB'!$H$13,$C284-1,P$9-1+2)</f>
        <v>#VALUE!</v>
      </c>
      <c r="Q284" t="e">
        <f ca="1">OFFSET('[1]TS2010-2022raw DB'!$H$13,$C284-1,Q$9-1)</f>
        <v>#VALUE!</v>
      </c>
      <c r="R284" t="e">
        <f t="shared" ca="1" si="69"/>
        <v>#VALUE!</v>
      </c>
      <c r="S284" t="e">
        <f t="shared" ca="1" si="70"/>
        <v>#VALUE!</v>
      </c>
      <c r="T284" t="e">
        <f t="shared" ca="1" si="71"/>
        <v>#VALUE!</v>
      </c>
      <c r="U284" t="e">
        <f ca="1" xml:space="preserve"> OFFSET('[1]TS2010-2022raw DB'!$H$13,$C284-1,U$9-1+4) + OFFSET('[1]TS2010-2022raw DB'!$H$13,$C284-1,U$9-1+5)+ OFFSET('[1]TS2010-2022raw DB'!$H$13,$C284-1,U$9-1+6) + OFFSET('[1]TS2010-2022raw DB'!$H$13,$C284-1,U$9-1+7)</f>
        <v>#VALUE!</v>
      </c>
    </row>
    <row r="285" spans="1:21" x14ac:dyDescent="0.3">
      <c r="A285">
        <v>14</v>
      </c>
      <c r="B285" t="e">
        <f ca="1">OFFSET('[1]TS2010-2022raw DB'!$B$13,$C285-1,0)</f>
        <v>#VALUE!</v>
      </c>
      <c r="C285" s="4" t="e">
        <f ca="1">IF(OFFSET('[1]TS2010-2022raw DB'!$F$12,C284+1,0),C284+2,C284+1)</f>
        <v>#VALUE!</v>
      </c>
      <c r="D285" s="21">
        <v>42097</v>
      </c>
      <c r="E285" t="e">
        <f ca="1">OFFSET('[1]TS2010-2022raw DB'!$A$13,$C285-1,0)</f>
        <v>#VALUE!</v>
      </c>
      <c r="G285" t="e">
        <f ca="1">OFFSET('[1]TS2010-2022raw DB'!$H$13,$C285-1,G$9-1)</f>
        <v>#VALUE!</v>
      </c>
      <c r="H285" t="e">
        <f ca="1">OFFSET('[1]TS2010-2022raw DB'!$H$13,$C285-1,H$9-1)</f>
        <v>#VALUE!</v>
      </c>
      <c r="I285" t="e">
        <f ca="1">OFFSET('[1]TS2010-2022raw DB'!$H$13,$C285-1,I$9-1)</f>
        <v>#VALUE!</v>
      </c>
      <c r="J285" t="e">
        <f ca="1">OFFSET('[1]TS2010-2022raw DB'!$H$13,$C285-1,J$9-1)</f>
        <v>#VALUE!</v>
      </c>
      <c r="K285" t="e">
        <f ca="1">OFFSET('[1]TS2010-2022raw DB'!$H$13,$C285-1,K$9-1)</f>
        <v>#VALUE!</v>
      </c>
      <c r="L285" t="e">
        <f ca="1">OFFSET('[1]TS2010-2022raw DB'!$H$13,$C285-1,L$9-1) + OFFSET('[1]TS2010-2022raw DB'!$H$13,$C285-1,L$9-1+1) + OFFSET('[1]TS2010-2022raw DB'!$H$13,$C285-1,L$9-1+2) + OFFSET('[1]TS2010-2022raw DB'!$H$13,$C285-1,L$9-1+3)+ OFFSET('[1]TS2010-2022raw DB'!$H$13,$C285-1,L$9-1+4)</f>
        <v>#VALUE!</v>
      </c>
      <c r="M285" t="e">
        <f ca="1">OFFSET('[1]TS2010-2022raw DB'!$H$13,$C285-1,M$9-1) + OFFSET('[1]TS2010-2022raw DB'!$H$13,$C285-1,M$9-1+1)</f>
        <v>#VALUE!</v>
      </c>
      <c r="N285" t="e">
        <f ca="1">OFFSET('[1]TS2010-2022raw DB'!$H$13,$C285-1,N$9-1) + OFFSET('[1]TS2010-2022raw DB'!$H$13,$C285-1,N$9-1+1)</f>
        <v>#VALUE!</v>
      </c>
      <c r="O285" t="e">
        <f ca="1">OFFSET('[1]TS2010-2022raw DB'!$H$13,$C285-1,O$9-1) + OFFSET('[1]TS2010-2022raw DB'!$H$13,$C285-1,O$9-1+1)</f>
        <v>#VALUE!</v>
      </c>
      <c r="P285" t="e">
        <f ca="1">+OFFSET('[1]TS2010-2022raw DB'!$H$13,$C285-1,P$9-1)+OFFSET('[1]TS2010-2022raw DB'!$H$13,$C285-1,P$9-1+1)+OFFSET('[1]TS2010-2022raw DB'!$H$13,$C285-1,P$9-1+2)</f>
        <v>#VALUE!</v>
      </c>
      <c r="Q285" t="e">
        <f ca="1">OFFSET('[1]TS2010-2022raw DB'!$H$13,$C285-1,Q$9-1)</f>
        <v>#VALUE!</v>
      </c>
      <c r="R285" t="e">
        <f t="shared" ca="1" si="69"/>
        <v>#VALUE!</v>
      </c>
      <c r="S285" t="e">
        <f t="shared" ca="1" si="70"/>
        <v>#VALUE!</v>
      </c>
      <c r="T285" t="e">
        <f t="shared" ca="1" si="71"/>
        <v>#VALUE!</v>
      </c>
      <c r="U285" t="e">
        <f ca="1" xml:space="preserve"> OFFSET('[1]TS2010-2022raw DB'!$H$13,$C285-1,U$9-1+4) + OFFSET('[1]TS2010-2022raw DB'!$H$13,$C285-1,U$9-1+5)+ OFFSET('[1]TS2010-2022raw DB'!$H$13,$C285-1,U$9-1+6) + OFFSET('[1]TS2010-2022raw DB'!$H$13,$C285-1,U$9-1+7)</f>
        <v>#VALUE!</v>
      </c>
    </row>
    <row r="286" spans="1:21" x14ac:dyDescent="0.3">
      <c r="A286">
        <v>15</v>
      </c>
      <c r="B286" t="e">
        <f ca="1">OFFSET('[1]TS2010-2022raw DB'!$B$13,$C286-1,0)</f>
        <v>#VALUE!</v>
      </c>
      <c r="C286" s="4" t="e">
        <f ca="1">IF(OFFSET('[1]TS2010-2022raw DB'!$F$12,C285+1,0),C285+2,C285+1)</f>
        <v>#VALUE!</v>
      </c>
      <c r="D286" s="21">
        <v>42104</v>
      </c>
      <c r="E286" t="e">
        <f ca="1">OFFSET('[1]TS2010-2022raw DB'!$A$13,$C286-1,0)</f>
        <v>#VALUE!</v>
      </c>
      <c r="G286" t="e">
        <f ca="1">OFFSET('[1]TS2010-2022raw DB'!$H$13,$C286-1,G$9-1)</f>
        <v>#VALUE!</v>
      </c>
      <c r="H286" t="e">
        <f ca="1">OFFSET('[1]TS2010-2022raw DB'!$H$13,$C286-1,H$9-1)</f>
        <v>#VALUE!</v>
      </c>
      <c r="I286" t="e">
        <f ca="1">OFFSET('[1]TS2010-2022raw DB'!$H$13,$C286-1,I$9-1)</f>
        <v>#VALUE!</v>
      </c>
      <c r="J286" t="e">
        <f ca="1">OFFSET('[1]TS2010-2022raw DB'!$H$13,$C286-1,J$9-1)</f>
        <v>#VALUE!</v>
      </c>
      <c r="K286" t="e">
        <f ca="1">OFFSET('[1]TS2010-2022raw DB'!$H$13,$C286-1,K$9-1)</f>
        <v>#VALUE!</v>
      </c>
      <c r="L286" t="e">
        <f ca="1">OFFSET('[1]TS2010-2022raw DB'!$H$13,$C286-1,L$9-1) + OFFSET('[1]TS2010-2022raw DB'!$H$13,$C286-1,L$9-1+1) + OFFSET('[1]TS2010-2022raw DB'!$H$13,$C286-1,L$9-1+2) + OFFSET('[1]TS2010-2022raw DB'!$H$13,$C286-1,L$9-1+3)+ OFFSET('[1]TS2010-2022raw DB'!$H$13,$C286-1,L$9-1+4)</f>
        <v>#VALUE!</v>
      </c>
      <c r="M286" t="e">
        <f ca="1">OFFSET('[1]TS2010-2022raw DB'!$H$13,$C286-1,M$9-1) + OFFSET('[1]TS2010-2022raw DB'!$H$13,$C286-1,M$9-1+1)</f>
        <v>#VALUE!</v>
      </c>
      <c r="N286" t="e">
        <f ca="1">OFFSET('[1]TS2010-2022raw DB'!$H$13,$C286-1,N$9-1) + OFFSET('[1]TS2010-2022raw DB'!$H$13,$C286-1,N$9-1+1)</f>
        <v>#VALUE!</v>
      </c>
      <c r="O286" t="e">
        <f ca="1">OFFSET('[1]TS2010-2022raw DB'!$H$13,$C286-1,O$9-1) + OFFSET('[1]TS2010-2022raw DB'!$H$13,$C286-1,O$9-1+1)</f>
        <v>#VALUE!</v>
      </c>
      <c r="P286" t="e">
        <f ca="1">+OFFSET('[1]TS2010-2022raw DB'!$H$13,$C286-1,P$9-1)+OFFSET('[1]TS2010-2022raw DB'!$H$13,$C286-1,P$9-1+1)+OFFSET('[1]TS2010-2022raw DB'!$H$13,$C286-1,P$9-1+2)</f>
        <v>#VALUE!</v>
      </c>
      <c r="Q286" t="e">
        <f ca="1">OFFSET('[1]TS2010-2022raw DB'!$H$13,$C286-1,Q$9-1)</f>
        <v>#VALUE!</v>
      </c>
      <c r="R286" t="e">
        <f t="shared" ca="1" si="69"/>
        <v>#VALUE!</v>
      </c>
      <c r="S286" t="e">
        <f t="shared" ca="1" si="70"/>
        <v>#VALUE!</v>
      </c>
      <c r="T286" t="e">
        <f t="shared" ca="1" si="71"/>
        <v>#VALUE!</v>
      </c>
      <c r="U286" t="e">
        <f ca="1" xml:space="preserve"> OFFSET('[1]TS2010-2022raw DB'!$H$13,$C286-1,U$9-1+4) + OFFSET('[1]TS2010-2022raw DB'!$H$13,$C286-1,U$9-1+5)+ OFFSET('[1]TS2010-2022raw DB'!$H$13,$C286-1,U$9-1+6) + OFFSET('[1]TS2010-2022raw DB'!$H$13,$C286-1,U$9-1+7)</f>
        <v>#VALUE!</v>
      </c>
    </row>
    <row r="287" spans="1:21" x14ac:dyDescent="0.3">
      <c r="A287">
        <v>16</v>
      </c>
      <c r="B287" t="e">
        <f ca="1">OFFSET('[1]TS2010-2022raw DB'!$B$13,$C287-1,0)</f>
        <v>#VALUE!</v>
      </c>
      <c r="C287" s="4" t="e">
        <f ca="1">IF(OFFSET('[1]TS2010-2022raw DB'!$F$12,C286+1,0),C286+2,C286+1)</f>
        <v>#VALUE!</v>
      </c>
      <c r="D287" s="21">
        <v>42111</v>
      </c>
      <c r="E287" t="e">
        <f ca="1">OFFSET('[1]TS2010-2022raw DB'!$A$13,$C287-1,0)</f>
        <v>#VALUE!</v>
      </c>
      <c r="G287" t="e">
        <f ca="1">OFFSET('[1]TS2010-2022raw DB'!$H$13,$C287-1,G$9-1)</f>
        <v>#VALUE!</v>
      </c>
      <c r="H287" t="e">
        <f ca="1">OFFSET('[1]TS2010-2022raw DB'!$H$13,$C287-1,H$9-1)</f>
        <v>#VALUE!</v>
      </c>
      <c r="I287" t="e">
        <f ca="1">OFFSET('[1]TS2010-2022raw DB'!$H$13,$C287-1,I$9-1)</f>
        <v>#VALUE!</v>
      </c>
      <c r="J287" t="e">
        <f ca="1">OFFSET('[1]TS2010-2022raw DB'!$H$13,$C287-1,J$9-1)</f>
        <v>#VALUE!</v>
      </c>
      <c r="K287" t="e">
        <f ca="1">OFFSET('[1]TS2010-2022raw DB'!$H$13,$C287-1,K$9-1)</f>
        <v>#VALUE!</v>
      </c>
      <c r="L287" t="e">
        <f ca="1">OFFSET('[1]TS2010-2022raw DB'!$H$13,$C287-1,L$9-1) + OFFSET('[1]TS2010-2022raw DB'!$H$13,$C287-1,L$9-1+1) + OFFSET('[1]TS2010-2022raw DB'!$H$13,$C287-1,L$9-1+2) + OFFSET('[1]TS2010-2022raw DB'!$H$13,$C287-1,L$9-1+3)+ OFFSET('[1]TS2010-2022raw DB'!$H$13,$C287-1,L$9-1+4)</f>
        <v>#VALUE!</v>
      </c>
      <c r="M287" t="e">
        <f ca="1">OFFSET('[1]TS2010-2022raw DB'!$H$13,$C287-1,M$9-1) + OFFSET('[1]TS2010-2022raw DB'!$H$13,$C287-1,M$9-1+1)</f>
        <v>#VALUE!</v>
      </c>
      <c r="N287" t="e">
        <f ca="1">OFFSET('[1]TS2010-2022raw DB'!$H$13,$C287-1,N$9-1) + OFFSET('[1]TS2010-2022raw DB'!$H$13,$C287-1,N$9-1+1)</f>
        <v>#VALUE!</v>
      </c>
      <c r="O287" t="e">
        <f ca="1">OFFSET('[1]TS2010-2022raw DB'!$H$13,$C287-1,O$9-1) + OFFSET('[1]TS2010-2022raw DB'!$H$13,$C287-1,O$9-1+1)</f>
        <v>#VALUE!</v>
      </c>
      <c r="P287" t="e">
        <f ca="1">+OFFSET('[1]TS2010-2022raw DB'!$H$13,$C287-1,P$9-1)+OFFSET('[1]TS2010-2022raw DB'!$H$13,$C287-1,P$9-1+1)+OFFSET('[1]TS2010-2022raw DB'!$H$13,$C287-1,P$9-1+2)</f>
        <v>#VALUE!</v>
      </c>
      <c r="Q287" t="e">
        <f ca="1">OFFSET('[1]TS2010-2022raw DB'!$H$13,$C287-1,Q$9-1)</f>
        <v>#VALUE!</v>
      </c>
      <c r="R287" t="e">
        <f t="shared" ca="1" si="69"/>
        <v>#VALUE!</v>
      </c>
      <c r="S287" t="e">
        <f t="shared" ca="1" si="70"/>
        <v>#VALUE!</v>
      </c>
      <c r="T287" t="e">
        <f t="shared" ca="1" si="71"/>
        <v>#VALUE!</v>
      </c>
      <c r="U287" t="e">
        <f ca="1" xml:space="preserve"> OFFSET('[1]TS2010-2022raw DB'!$H$13,$C287-1,U$9-1+4) + OFFSET('[1]TS2010-2022raw DB'!$H$13,$C287-1,U$9-1+5)+ OFFSET('[1]TS2010-2022raw DB'!$H$13,$C287-1,U$9-1+6) + OFFSET('[1]TS2010-2022raw DB'!$H$13,$C287-1,U$9-1+7)</f>
        <v>#VALUE!</v>
      </c>
    </row>
    <row r="288" spans="1:21" x14ac:dyDescent="0.3">
      <c r="A288">
        <v>17</v>
      </c>
      <c r="B288" t="e">
        <f ca="1">OFFSET('[1]TS2010-2022raw DB'!$B$13,$C288-1,0)</f>
        <v>#VALUE!</v>
      </c>
      <c r="C288" s="4" t="e">
        <f ca="1">IF(OFFSET('[1]TS2010-2022raw DB'!$F$12,C287+1,0),C287+2,C287+1)</f>
        <v>#VALUE!</v>
      </c>
      <c r="D288" s="21">
        <v>42118</v>
      </c>
      <c r="E288" t="e">
        <f ca="1">OFFSET('[1]TS2010-2022raw DB'!$A$13,$C288-1,0)</f>
        <v>#VALUE!</v>
      </c>
      <c r="G288" t="e">
        <f ca="1">OFFSET('[1]TS2010-2022raw DB'!$H$13,$C288-1,G$9-1)</f>
        <v>#VALUE!</v>
      </c>
      <c r="H288" t="e">
        <f ca="1">OFFSET('[1]TS2010-2022raw DB'!$H$13,$C288-1,H$9-1)</f>
        <v>#VALUE!</v>
      </c>
      <c r="I288" t="e">
        <f ca="1">OFFSET('[1]TS2010-2022raw DB'!$H$13,$C288-1,I$9-1)</f>
        <v>#VALUE!</v>
      </c>
      <c r="J288" t="e">
        <f ca="1">OFFSET('[1]TS2010-2022raw DB'!$H$13,$C288-1,J$9-1)</f>
        <v>#VALUE!</v>
      </c>
      <c r="K288" t="e">
        <f ca="1">OFFSET('[1]TS2010-2022raw DB'!$H$13,$C288-1,K$9-1)</f>
        <v>#VALUE!</v>
      </c>
      <c r="L288" t="e">
        <f ca="1">OFFSET('[1]TS2010-2022raw DB'!$H$13,$C288-1,L$9-1) + OFFSET('[1]TS2010-2022raw DB'!$H$13,$C288-1,L$9-1+1) + OFFSET('[1]TS2010-2022raw DB'!$H$13,$C288-1,L$9-1+2) + OFFSET('[1]TS2010-2022raw DB'!$H$13,$C288-1,L$9-1+3)+ OFFSET('[1]TS2010-2022raw DB'!$H$13,$C288-1,L$9-1+4)</f>
        <v>#VALUE!</v>
      </c>
      <c r="M288" t="e">
        <f ca="1">OFFSET('[1]TS2010-2022raw DB'!$H$13,$C288-1,M$9-1) + OFFSET('[1]TS2010-2022raw DB'!$H$13,$C288-1,M$9-1+1)</f>
        <v>#VALUE!</v>
      </c>
      <c r="N288" t="e">
        <f ca="1">OFFSET('[1]TS2010-2022raw DB'!$H$13,$C288-1,N$9-1) + OFFSET('[1]TS2010-2022raw DB'!$H$13,$C288-1,N$9-1+1)</f>
        <v>#VALUE!</v>
      </c>
      <c r="O288" t="e">
        <f ca="1">OFFSET('[1]TS2010-2022raw DB'!$H$13,$C288-1,O$9-1) + OFFSET('[1]TS2010-2022raw DB'!$H$13,$C288-1,O$9-1+1)</f>
        <v>#VALUE!</v>
      </c>
      <c r="P288" t="e">
        <f ca="1">+OFFSET('[1]TS2010-2022raw DB'!$H$13,$C288-1,P$9-1)+OFFSET('[1]TS2010-2022raw DB'!$H$13,$C288-1,P$9-1+1)+OFFSET('[1]TS2010-2022raw DB'!$H$13,$C288-1,P$9-1+2)</f>
        <v>#VALUE!</v>
      </c>
      <c r="Q288" t="e">
        <f ca="1">OFFSET('[1]TS2010-2022raw DB'!$H$13,$C288-1,Q$9-1)</f>
        <v>#VALUE!</v>
      </c>
      <c r="R288" t="e">
        <f t="shared" ca="1" si="69"/>
        <v>#VALUE!</v>
      </c>
      <c r="S288" t="e">
        <f t="shared" ca="1" si="70"/>
        <v>#VALUE!</v>
      </c>
      <c r="T288" t="e">
        <f t="shared" ca="1" si="71"/>
        <v>#VALUE!</v>
      </c>
      <c r="U288" t="e">
        <f ca="1" xml:space="preserve"> OFFSET('[1]TS2010-2022raw DB'!$H$13,$C288-1,U$9-1+4) + OFFSET('[1]TS2010-2022raw DB'!$H$13,$C288-1,U$9-1+5)+ OFFSET('[1]TS2010-2022raw DB'!$H$13,$C288-1,U$9-1+6) + OFFSET('[1]TS2010-2022raw DB'!$H$13,$C288-1,U$9-1+7)</f>
        <v>#VALUE!</v>
      </c>
    </row>
    <row r="289" spans="1:21" x14ac:dyDescent="0.3">
      <c r="A289">
        <v>18</v>
      </c>
      <c r="B289" t="e">
        <f ca="1">OFFSET('[1]TS2010-2022raw DB'!$B$13,$C289-1,0)</f>
        <v>#VALUE!</v>
      </c>
      <c r="C289" s="4" t="e">
        <f ca="1">IF(OFFSET('[1]TS2010-2022raw DB'!$F$12,C288+1,0),C288+2,C288+1)</f>
        <v>#VALUE!</v>
      </c>
      <c r="D289" s="21">
        <v>42125</v>
      </c>
      <c r="E289" t="e">
        <f ca="1">OFFSET('[1]TS2010-2022raw DB'!$A$13,$C289-1,0)</f>
        <v>#VALUE!</v>
      </c>
      <c r="G289" t="e">
        <f ca="1">OFFSET('[1]TS2010-2022raw DB'!$H$13,$C289-1,G$9-1)</f>
        <v>#VALUE!</v>
      </c>
      <c r="H289" t="e">
        <f ca="1">OFFSET('[1]TS2010-2022raw DB'!$H$13,$C289-1,H$9-1)</f>
        <v>#VALUE!</v>
      </c>
      <c r="I289" t="e">
        <f ca="1">OFFSET('[1]TS2010-2022raw DB'!$H$13,$C289-1,I$9-1)</f>
        <v>#VALUE!</v>
      </c>
      <c r="J289" t="e">
        <f ca="1">OFFSET('[1]TS2010-2022raw DB'!$H$13,$C289-1,J$9-1)</f>
        <v>#VALUE!</v>
      </c>
      <c r="K289" t="e">
        <f ca="1">OFFSET('[1]TS2010-2022raw DB'!$H$13,$C289-1,K$9-1)</f>
        <v>#VALUE!</v>
      </c>
      <c r="L289" t="e">
        <f ca="1">OFFSET('[1]TS2010-2022raw DB'!$H$13,$C289-1,L$9-1) + OFFSET('[1]TS2010-2022raw DB'!$H$13,$C289-1,L$9-1+1) + OFFSET('[1]TS2010-2022raw DB'!$H$13,$C289-1,L$9-1+2) + OFFSET('[1]TS2010-2022raw DB'!$H$13,$C289-1,L$9-1+3)+ OFFSET('[1]TS2010-2022raw DB'!$H$13,$C289-1,L$9-1+4)</f>
        <v>#VALUE!</v>
      </c>
      <c r="M289" t="e">
        <f ca="1">OFFSET('[1]TS2010-2022raw DB'!$H$13,$C289-1,M$9-1) + OFFSET('[1]TS2010-2022raw DB'!$H$13,$C289-1,M$9-1+1)</f>
        <v>#VALUE!</v>
      </c>
      <c r="N289" t="e">
        <f ca="1">OFFSET('[1]TS2010-2022raw DB'!$H$13,$C289-1,N$9-1) + OFFSET('[1]TS2010-2022raw DB'!$H$13,$C289-1,N$9-1+1)</f>
        <v>#VALUE!</v>
      </c>
      <c r="O289" t="e">
        <f ca="1">OFFSET('[1]TS2010-2022raw DB'!$H$13,$C289-1,O$9-1) + OFFSET('[1]TS2010-2022raw DB'!$H$13,$C289-1,O$9-1+1)</f>
        <v>#VALUE!</v>
      </c>
      <c r="P289" t="e">
        <f ca="1">+OFFSET('[1]TS2010-2022raw DB'!$H$13,$C289-1,P$9-1)+OFFSET('[1]TS2010-2022raw DB'!$H$13,$C289-1,P$9-1+1)+OFFSET('[1]TS2010-2022raw DB'!$H$13,$C289-1,P$9-1+2)</f>
        <v>#VALUE!</v>
      </c>
      <c r="Q289" t="e">
        <f ca="1">OFFSET('[1]TS2010-2022raw DB'!$H$13,$C289-1,Q$9-1)</f>
        <v>#VALUE!</v>
      </c>
      <c r="R289" t="e">
        <f t="shared" ca="1" si="69"/>
        <v>#VALUE!</v>
      </c>
      <c r="S289" t="e">
        <f t="shared" ca="1" si="70"/>
        <v>#VALUE!</v>
      </c>
      <c r="T289" t="e">
        <f t="shared" ca="1" si="71"/>
        <v>#VALUE!</v>
      </c>
      <c r="U289" t="e">
        <f ca="1" xml:space="preserve"> OFFSET('[1]TS2010-2022raw DB'!$H$13,$C289-1,U$9-1+4) + OFFSET('[1]TS2010-2022raw DB'!$H$13,$C289-1,U$9-1+5)+ OFFSET('[1]TS2010-2022raw DB'!$H$13,$C289-1,U$9-1+6) + OFFSET('[1]TS2010-2022raw DB'!$H$13,$C289-1,U$9-1+7)</f>
        <v>#VALUE!</v>
      </c>
    </row>
    <row r="290" spans="1:21" x14ac:dyDescent="0.3">
      <c r="A290">
        <v>19</v>
      </c>
      <c r="B290" t="e">
        <f ca="1">OFFSET('[1]TS2010-2022raw DB'!$B$13,$C290-1,0)</f>
        <v>#VALUE!</v>
      </c>
      <c r="C290" s="4" t="e">
        <f ca="1">IF(OFFSET('[1]TS2010-2022raw DB'!$F$12,C289+1,0),C289+2,C289+1)</f>
        <v>#VALUE!</v>
      </c>
      <c r="D290" s="21">
        <v>42132</v>
      </c>
      <c r="E290" t="e">
        <f ca="1">OFFSET('[1]TS2010-2022raw DB'!$A$13,$C290-1,0)</f>
        <v>#VALUE!</v>
      </c>
      <c r="G290" t="e">
        <f ca="1">OFFSET('[1]TS2010-2022raw DB'!$H$13,$C290-1,G$9-1)</f>
        <v>#VALUE!</v>
      </c>
      <c r="H290" t="e">
        <f ca="1">OFFSET('[1]TS2010-2022raw DB'!$H$13,$C290-1,H$9-1)</f>
        <v>#VALUE!</v>
      </c>
      <c r="I290" t="e">
        <f ca="1">OFFSET('[1]TS2010-2022raw DB'!$H$13,$C290-1,I$9-1)</f>
        <v>#VALUE!</v>
      </c>
      <c r="J290" t="e">
        <f ca="1">OFFSET('[1]TS2010-2022raw DB'!$H$13,$C290-1,J$9-1)</f>
        <v>#VALUE!</v>
      </c>
      <c r="K290" t="e">
        <f ca="1">OFFSET('[1]TS2010-2022raw DB'!$H$13,$C290-1,K$9-1)</f>
        <v>#VALUE!</v>
      </c>
      <c r="L290" t="e">
        <f ca="1">OFFSET('[1]TS2010-2022raw DB'!$H$13,$C290-1,L$9-1) + OFFSET('[1]TS2010-2022raw DB'!$H$13,$C290-1,L$9-1+1) + OFFSET('[1]TS2010-2022raw DB'!$H$13,$C290-1,L$9-1+2) + OFFSET('[1]TS2010-2022raw DB'!$H$13,$C290-1,L$9-1+3)+ OFFSET('[1]TS2010-2022raw DB'!$H$13,$C290-1,L$9-1+4)</f>
        <v>#VALUE!</v>
      </c>
      <c r="M290" t="e">
        <f ca="1">OFFSET('[1]TS2010-2022raw DB'!$H$13,$C290-1,M$9-1) + OFFSET('[1]TS2010-2022raw DB'!$H$13,$C290-1,M$9-1+1)</f>
        <v>#VALUE!</v>
      </c>
      <c r="N290" t="e">
        <f ca="1">OFFSET('[1]TS2010-2022raw DB'!$H$13,$C290-1,N$9-1) + OFFSET('[1]TS2010-2022raw DB'!$H$13,$C290-1,N$9-1+1)</f>
        <v>#VALUE!</v>
      </c>
      <c r="O290" t="e">
        <f ca="1">OFFSET('[1]TS2010-2022raw DB'!$H$13,$C290-1,O$9-1) + OFFSET('[1]TS2010-2022raw DB'!$H$13,$C290-1,O$9-1+1)</f>
        <v>#VALUE!</v>
      </c>
      <c r="P290" t="e">
        <f ca="1">+OFFSET('[1]TS2010-2022raw DB'!$H$13,$C290-1,P$9-1)+OFFSET('[1]TS2010-2022raw DB'!$H$13,$C290-1,P$9-1+1)+OFFSET('[1]TS2010-2022raw DB'!$H$13,$C290-1,P$9-1+2)</f>
        <v>#VALUE!</v>
      </c>
      <c r="Q290" t="e">
        <f ca="1">OFFSET('[1]TS2010-2022raw DB'!$H$13,$C290-1,Q$9-1)</f>
        <v>#VALUE!</v>
      </c>
      <c r="R290" t="e">
        <f t="shared" ca="1" si="69"/>
        <v>#VALUE!</v>
      </c>
      <c r="S290" t="e">
        <f t="shared" ca="1" si="70"/>
        <v>#VALUE!</v>
      </c>
      <c r="T290" t="e">
        <f t="shared" ca="1" si="71"/>
        <v>#VALUE!</v>
      </c>
      <c r="U290" t="e">
        <f ca="1" xml:space="preserve"> OFFSET('[1]TS2010-2022raw DB'!$H$13,$C290-1,U$9-1+4) + OFFSET('[1]TS2010-2022raw DB'!$H$13,$C290-1,U$9-1+5)+ OFFSET('[1]TS2010-2022raw DB'!$H$13,$C290-1,U$9-1+6) + OFFSET('[1]TS2010-2022raw DB'!$H$13,$C290-1,U$9-1+7)</f>
        <v>#VALUE!</v>
      </c>
    </row>
    <row r="291" spans="1:21" x14ac:dyDescent="0.3">
      <c r="A291">
        <v>20</v>
      </c>
      <c r="B291" t="e">
        <f ca="1">OFFSET('[1]TS2010-2022raw DB'!$B$13,$C291-1,0)</f>
        <v>#VALUE!</v>
      </c>
      <c r="C291" s="4" t="e">
        <f ca="1">IF(OFFSET('[1]TS2010-2022raw DB'!$F$12,C290+1,0),C290+2,C290+1)</f>
        <v>#VALUE!</v>
      </c>
      <c r="D291" s="21">
        <v>42139</v>
      </c>
      <c r="E291" t="e">
        <f ca="1">OFFSET('[1]TS2010-2022raw DB'!$A$13,$C291-1,0)</f>
        <v>#VALUE!</v>
      </c>
      <c r="G291" t="e">
        <f ca="1">OFFSET('[1]TS2010-2022raw DB'!$H$13,$C291-1,G$9-1)</f>
        <v>#VALUE!</v>
      </c>
      <c r="H291" t="e">
        <f ca="1">OFFSET('[1]TS2010-2022raw DB'!$H$13,$C291-1,H$9-1)</f>
        <v>#VALUE!</v>
      </c>
      <c r="I291" t="e">
        <f ca="1">OFFSET('[1]TS2010-2022raw DB'!$H$13,$C291-1,I$9-1)</f>
        <v>#VALUE!</v>
      </c>
      <c r="J291" t="e">
        <f ca="1">OFFSET('[1]TS2010-2022raw DB'!$H$13,$C291-1,J$9-1)</f>
        <v>#VALUE!</v>
      </c>
      <c r="K291" t="e">
        <f ca="1">OFFSET('[1]TS2010-2022raw DB'!$H$13,$C291-1,K$9-1)</f>
        <v>#VALUE!</v>
      </c>
      <c r="L291" t="e">
        <f ca="1">OFFSET('[1]TS2010-2022raw DB'!$H$13,$C291-1,L$9-1) + OFFSET('[1]TS2010-2022raw DB'!$H$13,$C291-1,L$9-1+1) + OFFSET('[1]TS2010-2022raw DB'!$H$13,$C291-1,L$9-1+2) + OFFSET('[1]TS2010-2022raw DB'!$H$13,$C291-1,L$9-1+3)+ OFFSET('[1]TS2010-2022raw DB'!$H$13,$C291-1,L$9-1+4)</f>
        <v>#VALUE!</v>
      </c>
      <c r="M291" t="e">
        <f ca="1">OFFSET('[1]TS2010-2022raw DB'!$H$13,$C291-1,M$9-1) + OFFSET('[1]TS2010-2022raw DB'!$H$13,$C291-1,M$9-1+1)</f>
        <v>#VALUE!</v>
      </c>
      <c r="N291" t="e">
        <f ca="1">OFFSET('[1]TS2010-2022raw DB'!$H$13,$C291-1,N$9-1) + OFFSET('[1]TS2010-2022raw DB'!$H$13,$C291-1,N$9-1+1)</f>
        <v>#VALUE!</v>
      </c>
      <c r="O291" t="e">
        <f ca="1">OFFSET('[1]TS2010-2022raw DB'!$H$13,$C291-1,O$9-1) + OFFSET('[1]TS2010-2022raw DB'!$H$13,$C291-1,O$9-1+1)</f>
        <v>#VALUE!</v>
      </c>
      <c r="P291" t="e">
        <f ca="1">+OFFSET('[1]TS2010-2022raw DB'!$H$13,$C291-1,P$9-1)+OFFSET('[1]TS2010-2022raw DB'!$H$13,$C291-1,P$9-1+1)+OFFSET('[1]TS2010-2022raw DB'!$H$13,$C291-1,P$9-1+2)</f>
        <v>#VALUE!</v>
      </c>
      <c r="Q291" t="e">
        <f ca="1">OFFSET('[1]TS2010-2022raw DB'!$H$13,$C291-1,Q$9-1)</f>
        <v>#VALUE!</v>
      </c>
      <c r="R291" t="e">
        <f t="shared" ca="1" si="69"/>
        <v>#VALUE!</v>
      </c>
      <c r="S291" t="e">
        <f t="shared" ca="1" si="70"/>
        <v>#VALUE!</v>
      </c>
      <c r="T291" t="e">
        <f t="shared" ca="1" si="71"/>
        <v>#VALUE!</v>
      </c>
      <c r="U291" t="e">
        <f ca="1" xml:space="preserve"> OFFSET('[1]TS2010-2022raw DB'!$H$13,$C291-1,U$9-1+4) + OFFSET('[1]TS2010-2022raw DB'!$H$13,$C291-1,U$9-1+5)+ OFFSET('[1]TS2010-2022raw DB'!$H$13,$C291-1,U$9-1+6) + OFFSET('[1]TS2010-2022raw DB'!$H$13,$C291-1,U$9-1+7)</f>
        <v>#VALUE!</v>
      </c>
    </row>
    <row r="292" spans="1:21" x14ac:dyDescent="0.3">
      <c r="A292">
        <v>21</v>
      </c>
      <c r="B292" t="e">
        <f ca="1">OFFSET('[1]TS2010-2022raw DB'!$B$13,$C292-1,0)</f>
        <v>#VALUE!</v>
      </c>
      <c r="C292" s="4" t="e">
        <f ca="1">IF(OFFSET('[1]TS2010-2022raw DB'!$F$12,C291+1,0),C291+2,C291+1)</f>
        <v>#VALUE!</v>
      </c>
      <c r="D292" s="21">
        <v>42146</v>
      </c>
      <c r="E292" t="e">
        <f ca="1">OFFSET('[1]TS2010-2022raw DB'!$A$13,$C292-1,0)</f>
        <v>#VALUE!</v>
      </c>
      <c r="G292" t="e">
        <f ca="1">OFFSET('[1]TS2010-2022raw DB'!$H$13,$C292-1,G$9-1)</f>
        <v>#VALUE!</v>
      </c>
      <c r="H292" t="e">
        <f ca="1">OFFSET('[1]TS2010-2022raw DB'!$H$13,$C292-1,H$9-1)</f>
        <v>#VALUE!</v>
      </c>
      <c r="I292" t="e">
        <f ca="1">OFFSET('[1]TS2010-2022raw DB'!$H$13,$C292-1,I$9-1)</f>
        <v>#VALUE!</v>
      </c>
      <c r="J292" t="e">
        <f ca="1">OFFSET('[1]TS2010-2022raw DB'!$H$13,$C292-1,J$9-1)</f>
        <v>#VALUE!</v>
      </c>
      <c r="K292" t="e">
        <f ca="1">OFFSET('[1]TS2010-2022raw DB'!$H$13,$C292-1,K$9-1)</f>
        <v>#VALUE!</v>
      </c>
      <c r="L292" t="e">
        <f ca="1">OFFSET('[1]TS2010-2022raw DB'!$H$13,$C292-1,L$9-1) + OFFSET('[1]TS2010-2022raw DB'!$H$13,$C292-1,L$9-1+1) + OFFSET('[1]TS2010-2022raw DB'!$H$13,$C292-1,L$9-1+2) + OFFSET('[1]TS2010-2022raw DB'!$H$13,$C292-1,L$9-1+3)+ OFFSET('[1]TS2010-2022raw DB'!$H$13,$C292-1,L$9-1+4)</f>
        <v>#VALUE!</v>
      </c>
      <c r="M292" t="e">
        <f ca="1">OFFSET('[1]TS2010-2022raw DB'!$H$13,$C292-1,M$9-1) + OFFSET('[1]TS2010-2022raw DB'!$H$13,$C292-1,M$9-1+1)</f>
        <v>#VALUE!</v>
      </c>
      <c r="N292" t="e">
        <f ca="1">OFFSET('[1]TS2010-2022raw DB'!$H$13,$C292-1,N$9-1) + OFFSET('[1]TS2010-2022raw DB'!$H$13,$C292-1,N$9-1+1)</f>
        <v>#VALUE!</v>
      </c>
      <c r="O292" t="e">
        <f ca="1">OFFSET('[1]TS2010-2022raw DB'!$H$13,$C292-1,O$9-1) + OFFSET('[1]TS2010-2022raw DB'!$H$13,$C292-1,O$9-1+1)</f>
        <v>#VALUE!</v>
      </c>
      <c r="P292" t="e">
        <f ca="1">+OFFSET('[1]TS2010-2022raw DB'!$H$13,$C292-1,P$9-1)+OFFSET('[1]TS2010-2022raw DB'!$H$13,$C292-1,P$9-1+1)+OFFSET('[1]TS2010-2022raw DB'!$H$13,$C292-1,P$9-1+2)</f>
        <v>#VALUE!</v>
      </c>
      <c r="Q292" t="e">
        <f ca="1">OFFSET('[1]TS2010-2022raw DB'!$H$13,$C292-1,Q$9-1)</f>
        <v>#VALUE!</v>
      </c>
      <c r="R292" t="e">
        <f t="shared" ca="1" si="69"/>
        <v>#VALUE!</v>
      </c>
      <c r="S292" t="e">
        <f t="shared" ca="1" si="70"/>
        <v>#VALUE!</v>
      </c>
      <c r="T292" t="e">
        <f t="shared" ca="1" si="71"/>
        <v>#VALUE!</v>
      </c>
      <c r="U292" t="e">
        <f ca="1" xml:space="preserve"> OFFSET('[1]TS2010-2022raw DB'!$H$13,$C292-1,U$9-1+4) + OFFSET('[1]TS2010-2022raw DB'!$H$13,$C292-1,U$9-1+5)+ OFFSET('[1]TS2010-2022raw DB'!$H$13,$C292-1,U$9-1+6) + OFFSET('[1]TS2010-2022raw DB'!$H$13,$C292-1,U$9-1+7)</f>
        <v>#VALUE!</v>
      </c>
    </row>
    <row r="293" spans="1:21" x14ac:dyDescent="0.3">
      <c r="A293">
        <v>22</v>
      </c>
      <c r="B293" t="e">
        <f ca="1">OFFSET('[1]TS2010-2022raw DB'!$B$13,$C293-1,0)</f>
        <v>#VALUE!</v>
      </c>
      <c r="C293" s="4" t="e">
        <f ca="1">IF(OFFSET('[1]TS2010-2022raw DB'!$F$12,C292+1,0),C292+2,C292+1)</f>
        <v>#VALUE!</v>
      </c>
      <c r="D293" s="21">
        <v>42153</v>
      </c>
      <c r="E293" t="e">
        <f ca="1">OFFSET('[1]TS2010-2022raw DB'!$A$13,$C293-1,0)</f>
        <v>#VALUE!</v>
      </c>
      <c r="G293" t="e">
        <f ca="1">OFFSET('[1]TS2010-2022raw DB'!$H$13,$C293-1,G$9-1)</f>
        <v>#VALUE!</v>
      </c>
      <c r="H293" t="e">
        <f ca="1">OFFSET('[1]TS2010-2022raw DB'!$H$13,$C293-1,H$9-1)</f>
        <v>#VALUE!</v>
      </c>
      <c r="I293" t="e">
        <f ca="1">OFFSET('[1]TS2010-2022raw DB'!$H$13,$C293-1,I$9-1)</f>
        <v>#VALUE!</v>
      </c>
      <c r="J293" t="e">
        <f ca="1">OFFSET('[1]TS2010-2022raw DB'!$H$13,$C293-1,J$9-1)</f>
        <v>#VALUE!</v>
      </c>
      <c r="K293" t="e">
        <f ca="1">OFFSET('[1]TS2010-2022raw DB'!$H$13,$C293-1,K$9-1)</f>
        <v>#VALUE!</v>
      </c>
      <c r="L293" t="e">
        <f ca="1">OFFSET('[1]TS2010-2022raw DB'!$H$13,$C293-1,L$9-1) + OFFSET('[1]TS2010-2022raw DB'!$H$13,$C293-1,L$9-1+1) + OFFSET('[1]TS2010-2022raw DB'!$H$13,$C293-1,L$9-1+2) + OFFSET('[1]TS2010-2022raw DB'!$H$13,$C293-1,L$9-1+3)+ OFFSET('[1]TS2010-2022raw DB'!$H$13,$C293-1,L$9-1+4)</f>
        <v>#VALUE!</v>
      </c>
      <c r="M293" t="e">
        <f ca="1">OFFSET('[1]TS2010-2022raw DB'!$H$13,$C293-1,M$9-1) + OFFSET('[1]TS2010-2022raw DB'!$H$13,$C293-1,M$9-1+1)</f>
        <v>#VALUE!</v>
      </c>
      <c r="N293" t="e">
        <f ca="1">OFFSET('[1]TS2010-2022raw DB'!$H$13,$C293-1,N$9-1) + OFFSET('[1]TS2010-2022raw DB'!$H$13,$C293-1,N$9-1+1)</f>
        <v>#VALUE!</v>
      </c>
      <c r="O293" t="e">
        <f ca="1">OFFSET('[1]TS2010-2022raw DB'!$H$13,$C293-1,O$9-1) + OFFSET('[1]TS2010-2022raw DB'!$H$13,$C293-1,O$9-1+1)</f>
        <v>#VALUE!</v>
      </c>
      <c r="P293" t="e">
        <f ca="1">+OFFSET('[1]TS2010-2022raw DB'!$H$13,$C293-1,P$9-1)+OFFSET('[1]TS2010-2022raw DB'!$H$13,$C293-1,P$9-1+1)+OFFSET('[1]TS2010-2022raw DB'!$H$13,$C293-1,P$9-1+2)</f>
        <v>#VALUE!</v>
      </c>
      <c r="Q293" t="e">
        <f ca="1">OFFSET('[1]TS2010-2022raw DB'!$H$13,$C293-1,Q$9-1)</f>
        <v>#VALUE!</v>
      </c>
      <c r="R293" t="e">
        <f t="shared" ca="1" si="69"/>
        <v>#VALUE!</v>
      </c>
      <c r="S293" t="e">
        <f t="shared" ca="1" si="70"/>
        <v>#VALUE!</v>
      </c>
      <c r="T293" t="e">
        <f t="shared" ca="1" si="71"/>
        <v>#VALUE!</v>
      </c>
      <c r="U293" t="e">
        <f ca="1" xml:space="preserve"> OFFSET('[1]TS2010-2022raw DB'!$H$13,$C293-1,U$9-1+4) + OFFSET('[1]TS2010-2022raw DB'!$H$13,$C293-1,U$9-1+5)+ OFFSET('[1]TS2010-2022raw DB'!$H$13,$C293-1,U$9-1+6) + OFFSET('[1]TS2010-2022raw DB'!$H$13,$C293-1,U$9-1+7)</f>
        <v>#VALUE!</v>
      </c>
    </row>
    <row r="294" spans="1:21" x14ac:dyDescent="0.3">
      <c r="A294">
        <v>23</v>
      </c>
      <c r="B294" t="e">
        <f ca="1">OFFSET('[1]TS2010-2022raw DB'!$B$13,$C294-1,0)</f>
        <v>#VALUE!</v>
      </c>
      <c r="C294" s="4" t="e">
        <f ca="1">IF(OFFSET('[1]TS2010-2022raw DB'!$F$12,C293+1,0),C293+2,C293+1)</f>
        <v>#VALUE!</v>
      </c>
      <c r="D294" s="21">
        <v>42160</v>
      </c>
      <c r="E294" t="e">
        <f ca="1">OFFSET('[1]TS2010-2022raw DB'!$A$13,$C294-1,0)</f>
        <v>#VALUE!</v>
      </c>
      <c r="G294" t="e">
        <f ca="1">OFFSET('[1]TS2010-2022raw DB'!$H$13,$C294-1,G$9-1)</f>
        <v>#VALUE!</v>
      </c>
      <c r="H294" t="e">
        <f ca="1">OFFSET('[1]TS2010-2022raw DB'!$H$13,$C294-1,H$9-1)</f>
        <v>#VALUE!</v>
      </c>
      <c r="I294" t="e">
        <f ca="1">OFFSET('[1]TS2010-2022raw DB'!$H$13,$C294-1,I$9-1)</f>
        <v>#VALUE!</v>
      </c>
      <c r="J294" t="e">
        <f ca="1">OFFSET('[1]TS2010-2022raw DB'!$H$13,$C294-1,J$9-1)</f>
        <v>#VALUE!</v>
      </c>
      <c r="K294" t="e">
        <f ca="1">OFFSET('[1]TS2010-2022raw DB'!$H$13,$C294-1,K$9-1)</f>
        <v>#VALUE!</v>
      </c>
      <c r="L294" t="e">
        <f ca="1">OFFSET('[1]TS2010-2022raw DB'!$H$13,$C294-1,L$9-1) + OFFSET('[1]TS2010-2022raw DB'!$H$13,$C294-1,L$9-1+1) + OFFSET('[1]TS2010-2022raw DB'!$H$13,$C294-1,L$9-1+2) + OFFSET('[1]TS2010-2022raw DB'!$H$13,$C294-1,L$9-1+3)+ OFFSET('[1]TS2010-2022raw DB'!$H$13,$C294-1,L$9-1+4)</f>
        <v>#VALUE!</v>
      </c>
      <c r="M294" t="e">
        <f ca="1">OFFSET('[1]TS2010-2022raw DB'!$H$13,$C294-1,M$9-1) + OFFSET('[1]TS2010-2022raw DB'!$H$13,$C294-1,M$9-1+1)</f>
        <v>#VALUE!</v>
      </c>
      <c r="N294" t="e">
        <f ca="1">OFFSET('[1]TS2010-2022raw DB'!$H$13,$C294-1,N$9-1) + OFFSET('[1]TS2010-2022raw DB'!$H$13,$C294-1,N$9-1+1)</f>
        <v>#VALUE!</v>
      </c>
      <c r="O294" t="e">
        <f ca="1">OFFSET('[1]TS2010-2022raw DB'!$H$13,$C294-1,O$9-1) + OFFSET('[1]TS2010-2022raw DB'!$H$13,$C294-1,O$9-1+1)</f>
        <v>#VALUE!</v>
      </c>
      <c r="P294" t="e">
        <f ca="1">+OFFSET('[1]TS2010-2022raw DB'!$H$13,$C294-1,P$9-1)+OFFSET('[1]TS2010-2022raw DB'!$H$13,$C294-1,P$9-1+1)+OFFSET('[1]TS2010-2022raw DB'!$H$13,$C294-1,P$9-1+2)</f>
        <v>#VALUE!</v>
      </c>
      <c r="Q294" t="e">
        <f ca="1">OFFSET('[1]TS2010-2022raw DB'!$H$13,$C294-1,Q$9-1)</f>
        <v>#VALUE!</v>
      </c>
      <c r="R294" t="e">
        <f t="shared" ca="1" si="69"/>
        <v>#VALUE!</v>
      </c>
      <c r="S294" t="e">
        <f t="shared" ca="1" si="70"/>
        <v>#VALUE!</v>
      </c>
      <c r="T294" t="e">
        <f t="shared" ca="1" si="71"/>
        <v>#VALUE!</v>
      </c>
      <c r="U294" t="e">
        <f ca="1" xml:space="preserve"> OFFSET('[1]TS2010-2022raw DB'!$H$13,$C294-1,U$9-1+4) + OFFSET('[1]TS2010-2022raw DB'!$H$13,$C294-1,U$9-1+5)+ OFFSET('[1]TS2010-2022raw DB'!$H$13,$C294-1,U$9-1+6) + OFFSET('[1]TS2010-2022raw DB'!$H$13,$C294-1,U$9-1+7)</f>
        <v>#VALUE!</v>
      </c>
    </row>
    <row r="295" spans="1:21" x14ac:dyDescent="0.3">
      <c r="A295">
        <v>24</v>
      </c>
      <c r="B295" t="e">
        <f ca="1">OFFSET('[1]TS2010-2022raw DB'!$B$13,$C295-1,0)</f>
        <v>#VALUE!</v>
      </c>
      <c r="C295" s="4" t="e">
        <f ca="1">IF(OFFSET('[1]TS2010-2022raw DB'!$F$12,C294+1,0),C294+2,C294+1)</f>
        <v>#VALUE!</v>
      </c>
      <c r="D295" s="21">
        <v>42167</v>
      </c>
      <c r="E295" t="e">
        <f ca="1">OFFSET('[1]TS2010-2022raw DB'!$A$13,$C295-1,0)</f>
        <v>#VALUE!</v>
      </c>
      <c r="G295" t="e">
        <f ca="1">OFFSET('[1]TS2010-2022raw DB'!$H$13,$C295-1,G$9-1)</f>
        <v>#VALUE!</v>
      </c>
      <c r="H295" t="e">
        <f ca="1">OFFSET('[1]TS2010-2022raw DB'!$H$13,$C295-1,H$9-1)</f>
        <v>#VALUE!</v>
      </c>
      <c r="I295" t="e">
        <f ca="1">OFFSET('[1]TS2010-2022raw DB'!$H$13,$C295-1,I$9-1)</f>
        <v>#VALUE!</v>
      </c>
      <c r="J295" t="e">
        <f ca="1">OFFSET('[1]TS2010-2022raw DB'!$H$13,$C295-1,J$9-1)</f>
        <v>#VALUE!</v>
      </c>
      <c r="K295" t="e">
        <f ca="1">OFFSET('[1]TS2010-2022raw DB'!$H$13,$C295-1,K$9-1)</f>
        <v>#VALUE!</v>
      </c>
      <c r="L295" t="e">
        <f ca="1">OFFSET('[1]TS2010-2022raw DB'!$H$13,$C295-1,L$9-1) + OFFSET('[1]TS2010-2022raw DB'!$H$13,$C295-1,L$9-1+1) + OFFSET('[1]TS2010-2022raw DB'!$H$13,$C295-1,L$9-1+2) + OFFSET('[1]TS2010-2022raw DB'!$H$13,$C295-1,L$9-1+3)+ OFFSET('[1]TS2010-2022raw DB'!$H$13,$C295-1,L$9-1+4)</f>
        <v>#VALUE!</v>
      </c>
      <c r="M295" t="e">
        <f ca="1">OFFSET('[1]TS2010-2022raw DB'!$H$13,$C295-1,M$9-1) + OFFSET('[1]TS2010-2022raw DB'!$H$13,$C295-1,M$9-1+1)</f>
        <v>#VALUE!</v>
      </c>
      <c r="N295" t="e">
        <f ca="1">OFFSET('[1]TS2010-2022raw DB'!$H$13,$C295-1,N$9-1) + OFFSET('[1]TS2010-2022raw DB'!$H$13,$C295-1,N$9-1+1)</f>
        <v>#VALUE!</v>
      </c>
      <c r="O295" t="e">
        <f ca="1">OFFSET('[1]TS2010-2022raw DB'!$H$13,$C295-1,O$9-1) + OFFSET('[1]TS2010-2022raw DB'!$H$13,$C295-1,O$9-1+1)</f>
        <v>#VALUE!</v>
      </c>
      <c r="P295" t="e">
        <f ca="1">+OFFSET('[1]TS2010-2022raw DB'!$H$13,$C295-1,P$9-1)+OFFSET('[1]TS2010-2022raw DB'!$H$13,$C295-1,P$9-1+1)+OFFSET('[1]TS2010-2022raw DB'!$H$13,$C295-1,P$9-1+2)</f>
        <v>#VALUE!</v>
      </c>
      <c r="Q295" t="e">
        <f ca="1">OFFSET('[1]TS2010-2022raw DB'!$H$13,$C295-1,Q$9-1)</f>
        <v>#VALUE!</v>
      </c>
      <c r="R295" t="e">
        <f t="shared" ca="1" si="69"/>
        <v>#VALUE!</v>
      </c>
      <c r="S295" t="e">
        <f t="shared" ca="1" si="70"/>
        <v>#VALUE!</v>
      </c>
      <c r="T295" t="e">
        <f t="shared" ca="1" si="71"/>
        <v>#VALUE!</v>
      </c>
      <c r="U295" t="e">
        <f ca="1" xml:space="preserve"> OFFSET('[1]TS2010-2022raw DB'!$H$13,$C295-1,U$9-1+4) + OFFSET('[1]TS2010-2022raw DB'!$H$13,$C295-1,U$9-1+5)+ OFFSET('[1]TS2010-2022raw DB'!$H$13,$C295-1,U$9-1+6) + OFFSET('[1]TS2010-2022raw DB'!$H$13,$C295-1,U$9-1+7)</f>
        <v>#VALUE!</v>
      </c>
    </row>
    <row r="296" spans="1:21" x14ac:dyDescent="0.3">
      <c r="A296">
        <v>25</v>
      </c>
      <c r="B296" t="e">
        <f ca="1">OFFSET('[1]TS2010-2022raw DB'!$B$13,$C296-1,0)</f>
        <v>#VALUE!</v>
      </c>
      <c r="C296" s="4" t="e">
        <f ca="1">IF(OFFSET('[1]TS2010-2022raw DB'!$F$12,C295+1,0),C295+2,C295+1)</f>
        <v>#VALUE!</v>
      </c>
      <c r="D296" s="21">
        <v>42174</v>
      </c>
      <c r="E296" t="e">
        <f ca="1">OFFSET('[1]TS2010-2022raw DB'!$A$13,$C296-1,0)</f>
        <v>#VALUE!</v>
      </c>
      <c r="G296" t="e">
        <f ca="1">OFFSET('[1]TS2010-2022raw DB'!$H$13,$C296-1,G$9-1)</f>
        <v>#VALUE!</v>
      </c>
      <c r="H296" t="e">
        <f ca="1">OFFSET('[1]TS2010-2022raw DB'!$H$13,$C296-1,H$9-1)</f>
        <v>#VALUE!</v>
      </c>
      <c r="I296" t="e">
        <f ca="1">OFFSET('[1]TS2010-2022raw DB'!$H$13,$C296-1,I$9-1)</f>
        <v>#VALUE!</v>
      </c>
      <c r="J296" t="e">
        <f ca="1">OFFSET('[1]TS2010-2022raw DB'!$H$13,$C296-1,J$9-1)</f>
        <v>#VALUE!</v>
      </c>
      <c r="K296" t="e">
        <f ca="1">OFFSET('[1]TS2010-2022raw DB'!$H$13,$C296-1,K$9-1)</f>
        <v>#VALUE!</v>
      </c>
      <c r="L296" t="e">
        <f ca="1">OFFSET('[1]TS2010-2022raw DB'!$H$13,$C296-1,L$9-1) + OFFSET('[1]TS2010-2022raw DB'!$H$13,$C296-1,L$9-1+1) + OFFSET('[1]TS2010-2022raw DB'!$H$13,$C296-1,L$9-1+2) + OFFSET('[1]TS2010-2022raw DB'!$H$13,$C296-1,L$9-1+3)+ OFFSET('[1]TS2010-2022raw DB'!$H$13,$C296-1,L$9-1+4)</f>
        <v>#VALUE!</v>
      </c>
      <c r="M296" t="e">
        <f ca="1">OFFSET('[1]TS2010-2022raw DB'!$H$13,$C296-1,M$9-1) + OFFSET('[1]TS2010-2022raw DB'!$H$13,$C296-1,M$9-1+1)</f>
        <v>#VALUE!</v>
      </c>
      <c r="N296" t="e">
        <f ca="1">OFFSET('[1]TS2010-2022raw DB'!$H$13,$C296-1,N$9-1) + OFFSET('[1]TS2010-2022raw DB'!$H$13,$C296-1,N$9-1+1)</f>
        <v>#VALUE!</v>
      </c>
      <c r="O296" t="e">
        <f ca="1">OFFSET('[1]TS2010-2022raw DB'!$H$13,$C296-1,O$9-1) + OFFSET('[1]TS2010-2022raw DB'!$H$13,$C296-1,O$9-1+1)</f>
        <v>#VALUE!</v>
      </c>
      <c r="P296" t="e">
        <f ca="1">+OFFSET('[1]TS2010-2022raw DB'!$H$13,$C296-1,P$9-1)+OFFSET('[1]TS2010-2022raw DB'!$H$13,$C296-1,P$9-1+1)+OFFSET('[1]TS2010-2022raw DB'!$H$13,$C296-1,P$9-1+2)</f>
        <v>#VALUE!</v>
      </c>
      <c r="Q296" t="e">
        <f ca="1">OFFSET('[1]TS2010-2022raw DB'!$H$13,$C296-1,Q$9-1)</f>
        <v>#VALUE!</v>
      </c>
      <c r="R296" t="e">
        <f t="shared" ca="1" si="69"/>
        <v>#VALUE!</v>
      </c>
      <c r="S296" t="e">
        <f t="shared" ca="1" si="70"/>
        <v>#VALUE!</v>
      </c>
      <c r="T296" t="e">
        <f t="shared" ca="1" si="71"/>
        <v>#VALUE!</v>
      </c>
      <c r="U296" t="e">
        <f ca="1" xml:space="preserve"> OFFSET('[1]TS2010-2022raw DB'!$H$13,$C296-1,U$9-1+4) + OFFSET('[1]TS2010-2022raw DB'!$H$13,$C296-1,U$9-1+5)+ OFFSET('[1]TS2010-2022raw DB'!$H$13,$C296-1,U$9-1+6) + OFFSET('[1]TS2010-2022raw DB'!$H$13,$C296-1,U$9-1+7)</f>
        <v>#VALUE!</v>
      </c>
    </row>
    <row r="297" spans="1:21" x14ac:dyDescent="0.3">
      <c r="A297">
        <v>26</v>
      </c>
      <c r="B297" t="e">
        <f ca="1">OFFSET('[1]TS2010-2022raw DB'!$B$13,$C297-1,0)</f>
        <v>#VALUE!</v>
      </c>
      <c r="C297" s="4" t="e">
        <f ca="1">IF(OFFSET('[1]TS2010-2022raw DB'!$F$12,C296+1,0),C296+2,C296+1)</f>
        <v>#VALUE!</v>
      </c>
      <c r="D297" s="21">
        <v>42181</v>
      </c>
      <c r="E297" t="e">
        <f ca="1">OFFSET('[1]TS2010-2022raw DB'!$A$13,$C297-1,0)</f>
        <v>#VALUE!</v>
      </c>
      <c r="G297" t="e">
        <f ca="1">OFFSET('[1]TS2010-2022raw DB'!$H$13,$C297-1,G$9-1)</f>
        <v>#VALUE!</v>
      </c>
      <c r="H297" t="e">
        <f ca="1">OFFSET('[1]TS2010-2022raw DB'!$H$13,$C297-1,H$9-1)</f>
        <v>#VALUE!</v>
      </c>
      <c r="I297" t="e">
        <f ca="1">OFFSET('[1]TS2010-2022raw DB'!$H$13,$C297-1,I$9-1)</f>
        <v>#VALUE!</v>
      </c>
      <c r="J297" t="e">
        <f ca="1">OFFSET('[1]TS2010-2022raw DB'!$H$13,$C297-1,J$9-1)</f>
        <v>#VALUE!</v>
      </c>
      <c r="K297" t="e">
        <f ca="1">OFFSET('[1]TS2010-2022raw DB'!$H$13,$C297-1,K$9-1)</f>
        <v>#VALUE!</v>
      </c>
      <c r="L297" t="e">
        <f ca="1">OFFSET('[1]TS2010-2022raw DB'!$H$13,$C297-1,L$9-1) + OFFSET('[1]TS2010-2022raw DB'!$H$13,$C297-1,L$9-1+1) + OFFSET('[1]TS2010-2022raw DB'!$H$13,$C297-1,L$9-1+2) + OFFSET('[1]TS2010-2022raw DB'!$H$13,$C297-1,L$9-1+3)+ OFFSET('[1]TS2010-2022raw DB'!$H$13,$C297-1,L$9-1+4)</f>
        <v>#VALUE!</v>
      </c>
      <c r="M297" t="e">
        <f ca="1">OFFSET('[1]TS2010-2022raw DB'!$H$13,$C297-1,M$9-1) + OFFSET('[1]TS2010-2022raw DB'!$H$13,$C297-1,M$9-1+1)</f>
        <v>#VALUE!</v>
      </c>
      <c r="N297" t="e">
        <f ca="1">OFFSET('[1]TS2010-2022raw DB'!$H$13,$C297-1,N$9-1) + OFFSET('[1]TS2010-2022raw DB'!$H$13,$C297-1,N$9-1+1)</f>
        <v>#VALUE!</v>
      </c>
      <c r="O297" t="e">
        <f ca="1">OFFSET('[1]TS2010-2022raw DB'!$H$13,$C297-1,O$9-1) + OFFSET('[1]TS2010-2022raw DB'!$H$13,$C297-1,O$9-1+1)</f>
        <v>#VALUE!</v>
      </c>
      <c r="P297" t="e">
        <f ca="1">+OFFSET('[1]TS2010-2022raw DB'!$H$13,$C297-1,P$9-1)+OFFSET('[1]TS2010-2022raw DB'!$H$13,$C297-1,P$9-1+1)+OFFSET('[1]TS2010-2022raw DB'!$H$13,$C297-1,P$9-1+2)</f>
        <v>#VALUE!</v>
      </c>
      <c r="Q297" t="e">
        <f ca="1">OFFSET('[1]TS2010-2022raw DB'!$H$13,$C297-1,Q$9-1)</f>
        <v>#VALUE!</v>
      </c>
      <c r="R297" t="e">
        <f t="shared" ca="1" si="69"/>
        <v>#VALUE!</v>
      </c>
      <c r="S297" t="e">
        <f t="shared" ca="1" si="70"/>
        <v>#VALUE!</v>
      </c>
      <c r="T297" t="e">
        <f t="shared" ca="1" si="71"/>
        <v>#VALUE!</v>
      </c>
      <c r="U297" t="e">
        <f ca="1" xml:space="preserve"> OFFSET('[1]TS2010-2022raw DB'!$H$13,$C297-1,U$9-1+4) + OFFSET('[1]TS2010-2022raw DB'!$H$13,$C297-1,U$9-1+5)+ OFFSET('[1]TS2010-2022raw DB'!$H$13,$C297-1,U$9-1+6) + OFFSET('[1]TS2010-2022raw DB'!$H$13,$C297-1,U$9-1+7)</f>
        <v>#VALUE!</v>
      </c>
    </row>
    <row r="298" spans="1:21" x14ac:dyDescent="0.3">
      <c r="A298">
        <v>27</v>
      </c>
      <c r="B298" t="e">
        <f ca="1">OFFSET('[1]TS2010-2022raw DB'!$B$13,$C298-1,0)</f>
        <v>#VALUE!</v>
      </c>
      <c r="C298" s="4" t="e">
        <f ca="1">IF(OFFSET('[1]TS2010-2022raw DB'!$F$12,C297+1,0),C297+2,C297+1)</f>
        <v>#VALUE!</v>
      </c>
      <c r="D298" s="21">
        <v>42188</v>
      </c>
      <c r="E298" t="e">
        <f ca="1">OFFSET('[1]TS2010-2022raw DB'!$A$13,$C298-1,0)</f>
        <v>#VALUE!</v>
      </c>
      <c r="G298" t="e">
        <f ca="1">OFFSET('[1]TS2010-2022raw DB'!$H$13,$C298-1,G$9-1)</f>
        <v>#VALUE!</v>
      </c>
      <c r="H298" t="e">
        <f ca="1">OFFSET('[1]TS2010-2022raw DB'!$H$13,$C298-1,H$9-1)</f>
        <v>#VALUE!</v>
      </c>
      <c r="I298" t="e">
        <f ca="1">OFFSET('[1]TS2010-2022raw DB'!$H$13,$C298-1,I$9-1)</f>
        <v>#VALUE!</v>
      </c>
      <c r="J298" t="e">
        <f ca="1">OFFSET('[1]TS2010-2022raw DB'!$H$13,$C298-1,J$9-1)</f>
        <v>#VALUE!</v>
      </c>
      <c r="K298" t="e">
        <f ca="1">OFFSET('[1]TS2010-2022raw DB'!$H$13,$C298-1,K$9-1)</f>
        <v>#VALUE!</v>
      </c>
      <c r="L298" t="e">
        <f ca="1">OFFSET('[1]TS2010-2022raw DB'!$H$13,$C298-1,L$9-1) + OFFSET('[1]TS2010-2022raw DB'!$H$13,$C298-1,L$9-1+1) + OFFSET('[1]TS2010-2022raw DB'!$H$13,$C298-1,L$9-1+2) + OFFSET('[1]TS2010-2022raw DB'!$H$13,$C298-1,L$9-1+3)+ OFFSET('[1]TS2010-2022raw DB'!$H$13,$C298-1,L$9-1+4)</f>
        <v>#VALUE!</v>
      </c>
      <c r="M298" t="e">
        <f ca="1">OFFSET('[1]TS2010-2022raw DB'!$H$13,$C298-1,M$9-1) + OFFSET('[1]TS2010-2022raw DB'!$H$13,$C298-1,M$9-1+1)</f>
        <v>#VALUE!</v>
      </c>
      <c r="N298" t="e">
        <f ca="1">OFFSET('[1]TS2010-2022raw DB'!$H$13,$C298-1,N$9-1) + OFFSET('[1]TS2010-2022raw DB'!$H$13,$C298-1,N$9-1+1)</f>
        <v>#VALUE!</v>
      </c>
      <c r="O298" t="e">
        <f ca="1">OFFSET('[1]TS2010-2022raw DB'!$H$13,$C298-1,O$9-1) + OFFSET('[1]TS2010-2022raw DB'!$H$13,$C298-1,O$9-1+1)</f>
        <v>#VALUE!</v>
      </c>
      <c r="P298" t="e">
        <f ca="1">+OFFSET('[1]TS2010-2022raw DB'!$H$13,$C298-1,P$9-1)+OFFSET('[1]TS2010-2022raw DB'!$H$13,$C298-1,P$9-1+1)+OFFSET('[1]TS2010-2022raw DB'!$H$13,$C298-1,P$9-1+2)</f>
        <v>#VALUE!</v>
      </c>
      <c r="Q298" t="e">
        <f ca="1">OFFSET('[1]TS2010-2022raw DB'!$H$13,$C298-1,Q$9-1)</f>
        <v>#VALUE!</v>
      </c>
      <c r="R298" t="e">
        <f t="shared" ca="1" si="69"/>
        <v>#VALUE!</v>
      </c>
      <c r="S298" t="e">
        <f t="shared" ca="1" si="70"/>
        <v>#VALUE!</v>
      </c>
      <c r="T298" t="e">
        <f t="shared" ca="1" si="71"/>
        <v>#VALUE!</v>
      </c>
      <c r="U298" t="e">
        <f ca="1" xml:space="preserve"> OFFSET('[1]TS2010-2022raw DB'!$H$13,$C298-1,U$9-1+4) + OFFSET('[1]TS2010-2022raw DB'!$H$13,$C298-1,U$9-1+5)+ OFFSET('[1]TS2010-2022raw DB'!$H$13,$C298-1,U$9-1+6) + OFFSET('[1]TS2010-2022raw DB'!$H$13,$C298-1,U$9-1+7)</f>
        <v>#VALUE!</v>
      </c>
    </row>
    <row r="299" spans="1:21" x14ac:dyDescent="0.3">
      <c r="A299">
        <v>28</v>
      </c>
      <c r="B299" t="e">
        <f ca="1">OFFSET('[1]TS2010-2022raw DB'!$B$13,$C299-1,0)</f>
        <v>#VALUE!</v>
      </c>
      <c r="C299" s="4" t="e">
        <f ca="1">IF(OFFSET('[1]TS2010-2022raw DB'!$F$12,C298+1,0),C298+2,C298+1)</f>
        <v>#VALUE!</v>
      </c>
      <c r="D299" s="21">
        <v>42195</v>
      </c>
      <c r="E299" t="e">
        <f ca="1">OFFSET('[1]TS2010-2022raw DB'!$A$13,$C299-1,0)</f>
        <v>#VALUE!</v>
      </c>
      <c r="G299" t="e">
        <f ca="1">OFFSET('[1]TS2010-2022raw DB'!$H$13,$C299-1,G$9-1)</f>
        <v>#VALUE!</v>
      </c>
      <c r="H299" t="e">
        <f ca="1">OFFSET('[1]TS2010-2022raw DB'!$H$13,$C299-1,H$9-1)</f>
        <v>#VALUE!</v>
      </c>
      <c r="I299" t="e">
        <f ca="1">OFFSET('[1]TS2010-2022raw DB'!$H$13,$C299-1,I$9-1)</f>
        <v>#VALUE!</v>
      </c>
      <c r="J299" t="e">
        <f ca="1">OFFSET('[1]TS2010-2022raw DB'!$H$13,$C299-1,J$9-1)</f>
        <v>#VALUE!</v>
      </c>
      <c r="K299" t="e">
        <f ca="1">OFFSET('[1]TS2010-2022raw DB'!$H$13,$C299-1,K$9-1)</f>
        <v>#VALUE!</v>
      </c>
      <c r="L299" t="e">
        <f ca="1">OFFSET('[1]TS2010-2022raw DB'!$H$13,$C299-1,L$9-1) + OFFSET('[1]TS2010-2022raw DB'!$H$13,$C299-1,L$9-1+1) + OFFSET('[1]TS2010-2022raw DB'!$H$13,$C299-1,L$9-1+2) + OFFSET('[1]TS2010-2022raw DB'!$H$13,$C299-1,L$9-1+3)+ OFFSET('[1]TS2010-2022raw DB'!$H$13,$C299-1,L$9-1+4)</f>
        <v>#VALUE!</v>
      </c>
      <c r="M299" t="e">
        <f ca="1">OFFSET('[1]TS2010-2022raw DB'!$H$13,$C299-1,M$9-1) + OFFSET('[1]TS2010-2022raw DB'!$H$13,$C299-1,M$9-1+1)</f>
        <v>#VALUE!</v>
      </c>
      <c r="N299" t="e">
        <f ca="1">OFFSET('[1]TS2010-2022raw DB'!$H$13,$C299-1,N$9-1) + OFFSET('[1]TS2010-2022raw DB'!$H$13,$C299-1,N$9-1+1)</f>
        <v>#VALUE!</v>
      </c>
      <c r="O299" t="e">
        <f ca="1">OFFSET('[1]TS2010-2022raw DB'!$H$13,$C299-1,O$9-1) + OFFSET('[1]TS2010-2022raw DB'!$H$13,$C299-1,O$9-1+1)</f>
        <v>#VALUE!</v>
      </c>
      <c r="P299" t="e">
        <f ca="1">+OFFSET('[1]TS2010-2022raw DB'!$H$13,$C299-1,P$9-1)+OFFSET('[1]TS2010-2022raw DB'!$H$13,$C299-1,P$9-1+1)+OFFSET('[1]TS2010-2022raw DB'!$H$13,$C299-1,P$9-1+2)</f>
        <v>#VALUE!</v>
      </c>
      <c r="Q299" t="e">
        <f ca="1">OFFSET('[1]TS2010-2022raw DB'!$H$13,$C299-1,Q$9-1)</f>
        <v>#VALUE!</v>
      </c>
      <c r="R299" t="e">
        <f t="shared" ca="1" si="69"/>
        <v>#VALUE!</v>
      </c>
      <c r="S299" t="e">
        <f t="shared" ca="1" si="70"/>
        <v>#VALUE!</v>
      </c>
      <c r="T299" t="e">
        <f t="shared" ca="1" si="71"/>
        <v>#VALUE!</v>
      </c>
      <c r="U299" t="e">
        <f ca="1" xml:space="preserve"> OFFSET('[1]TS2010-2022raw DB'!$H$13,$C299-1,U$9-1+4) + OFFSET('[1]TS2010-2022raw DB'!$H$13,$C299-1,U$9-1+5)+ OFFSET('[1]TS2010-2022raw DB'!$H$13,$C299-1,U$9-1+6) + OFFSET('[1]TS2010-2022raw DB'!$H$13,$C299-1,U$9-1+7)</f>
        <v>#VALUE!</v>
      </c>
    </row>
    <row r="300" spans="1:21" x14ac:dyDescent="0.3">
      <c r="A300">
        <v>29</v>
      </c>
      <c r="B300" t="e">
        <f ca="1">OFFSET('[1]TS2010-2022raw DB'!$B$13,$C300-1,0)</f>
        <v>#VALUE!</v>
      </c>
      <c r="C300" s="4" t="e">
        <f ca="1">IF(OFFSET('[1]TS2010-2022raw DB'!$F$12,C299+1,0),C299+2,C299+1)</f>
        <v>#VALUE!</v>
      </c>
      <c r="D300" s="21">
        <v>42202</v>
      </c>
      <c r="E300" t="e">
        <f ca="1">OFFSET('[1]TS2010-2022raw DB'!$A$13,$C300-1,0)</f>
        <v>#VALUE!</v>
      </c>
      <c r="G300" t="e">
        <f ca="1">OFFSET('[1]TS2010-2022raw DB'!$H$13,$C300-1,G$9-1)</f>
        <v>#VALUE!</v>
      </c>
      <c r="H300" t="e">
        <f ca="1">OFFSET('[1]TS2010-2022raw DB'!$H$13,$C300-1,H$9-1)</f>
        <v>#VALUE!</v>
      </c>
      <c r="I300" t="e">
        <f ca="1">OFFSET('[1]TS2010-2022raw DB'!$H$13,$C300-1,I$9-1)</f>
        <v>#VALUE!</v>
      </c>
      <c r="J300" t="e">
        <f ca="1">OFFSET('[1]TS2010-2022raw DB'!$H$13,$C300-1,J$9-1)</f>
        <v>#VALUE!</v>
      </c>
      <c r="K300" t="e">
        <f ca="1">OFFSET('[1]TS2010-2022raw DB'!$H$13,$C300-1,K$9-1)</f>
        <v>#VALUE!</v>
      </c>
      <c r="L300" t="e">
        <f ca="1">OFFSET('[1]TS2010-2022raw DB'!$H$13,$C300-1,L$9-1) + OFFSET('[1]TS2010-2022raw DB'!$H$13,$C300-1,L$9-1+1) + OFFSET('[1]TS2010-2022raw DB'!$H$13,$C300-1,L$9-1+2) + OFFSET('[1]TS2010-2022raw DB'!$H$13,$C300-1,L$9-1+3)+ OFFSET('[1]TS2010-2022raw DB'!$H$13,$C300-1,L$9-1+4)</f>
        <v>#VALUE!</v>
      </c>
      <c r="M300" t="e">
        <f ca="1">OFFSET('[1]TS2010-2022raw DB'!$H$13,$C300-1,M$9-1) + OFFSET('[1]TS2010-2022raw DB'!$H$13,$C300-1,M$9-1+1)</f>
        <v>#VALUE!</v>
      </c>
      <c r="N300" t="e">
        <f ca="1">OFFSET('[1]TS2010-2022raw DB'!$H$13,$C300-1,N$9-1) + OFFSET('[1]TS2010-2022raw DB'!$H$13,$C300-1,N$9-1+1)</f>
        <v>#VALUE!</v>
      </c>
      <c r="O300" t="e">
        <f ca="1">OFFSET('[1]TS2010-2022raw DB'!$H$13,$C300-1,O$9-1) + OFFSET('[1]TS2010-2022raw DB'!$H$13,$C300-1,O$9-1+1)</f>
        <v>#VALUE!</v>
      </c>
      <c r="P300" t="e">
        <f ca="1">+OFFSET('[1]TS2010-2022raw DB'!$H$13,$C300-1,P$9-1)+OFFSET('[1]TS2010-2022raw DB'!$H$13,$C300-1,P$9-1+1)+OFFSET('[1]TS2010-2022raw DB'!$H$13,$C300-1,P$9-1+2)</f>
        <v>#VALUE!</v>
      </c>
      <c r="Q300" t="e">
        <f ca="1">OFFSET('[1]TS2010-2022raw DB'!$H$13,$C300-1,Q$9-1)</f>
        <v>#VALUE!</v>
      </c>
      <c r="R300" t="e">
        <f t="shared" ca="1" si="69"/>
        <v>#VALUE!</v>
      </c>
      <c r="S300" t="e">
        <f t="shared" ca="1" si="70"/>
        <v>#VALUE!</v>
      </c>
      <c r="T300" t="e">
        <f t="shared" ca="1" si="71"/>
        <v>#VALUE!</v>
      </c>
      <c r="U300" t="e">
        <f ca="1" xml:space="preserve"> OFFSET('[1]TS2010-2022raw DB'!$H$13,$C300-1,U$9-1+4) + OFFSET('[1]TS2010-2022raw DB'!$H$13,$C300-1,U$9-1+5)+ OFFSET('[1]TS2010-2022raw DB'!$H$13,$C300-1,U$9-1+6) + OFFSET('[1]TS2010-2022raw DB'!$H$13,$C300-1,U$9-1+7)</f>
        <v>#VALUE!</v>
      </c>
    </row>
    <row r="301" spans="1:21" x14ac:dyDescent="0.3">
      <c r="A301">
        <v>30</v>
      </c>
      <c r="B301" t="e">
        <f ca="1">OFFSET('[1]TS2010-2022raw DB'!$B$13,$C301-1,0)</f>
        <v>#VALUE!</v>
      </c>
      <c r="C301" s="4" t="e">
        <f ca="1">IF(OFFSET('[1]TS2010-2022raw DB'!$F$12,C300+1,0),C300+2,C300+1)</f>
        <v>#VALUE!</v>
      </c>
      <c r="D301" s="21">
        <v>42209</v>
      </c>
      <c r="E301" t="e">
        <f ca="1">OFFSET('[1]TS2010-2022raw DB'!$A$13,$C301-1,0)</f>
        <v>#VALUE!</v>
      </c>
      <c r="G301" t="e">
        <f ca="1">OFFSET('[1]TS2010-2022raw DB'!$H$13,$C301-1,G$9-1)</f>
        <v>#VALUE!</v>
      </c>
      <c r="H301" t="e">
        <f ca="1">OFFSET('[1]TS2010-2022raw DB'!$H$13,$C301-1,H$9-1)</f>
        <v>#VALUE!</v>
      </c>
      <c r="I301" t="e">
        <f ca="1">OFFSET('[1]TS2010-2022raw DB'!$H$13,$C301-1,I$9-1)</f>
        <v>#VALUE!</v>
      </c>
      <c r="J301" t="e">
        <f ca="1">OFFSET('[1]TS2010-2022raw DB'!$H$13,$C301-1,J$9-1)</f>
        <v>#VALUE!</v>
      </c>
      <c r="K301" t="e">
        <f ca="1">OFFSET('[1]TS2010-2022raw DB'!$H$13,$C301-1,K$9-1)</f>
        <v>#VALUE!</v>
      </c>
      <c r="L301" t="e">
        <f ca="1">OFFSET('[1]TS2010-2022raw DB'!$H$13,$C301-1,L$9-1) + OFFSET('[1]TS2010-2022raw DB'!$H$13,$C301-1,L$9-1+1) + OFFSET('[1]TS2010-2022raw DB'!$H$13,$C301-1,L$9-1+2) + OFFSET('[1]TS2010-2022raw DB'!$H$13,$C301-1,L$9-1+3)+ OFFSET('[1]TS2010-2022raw DB'!$H$13,$C301-1,L$9-1+4)</f>
        <v>#VALUE!</v>
      </c>
      <c r="M301" t="e">
        <f ca="1">OFFSET('[1]TS2010-2022raw DB'!$H$13,$C301-1,M$9-1) + OFFSET('[1]TS2010-2022raw DB'!$H$13,$C301-1,M$9-1+1)</f>
        <v>#VALUE!</v>
      </c>
      <c r="N301" t="e">
        <f ca="1">OFFSET('[1]TS2010-2022raw DB'!$H$13,$C301-1,N$9-1) + OFFSET('[1]TS2010-2022raw DB'!$H$13,$C301-1,N$9-1+1)</f>
        <v>#VALUE!</v>
      </c>
      <c r="O301" t="e">
        <f ca="1">OFFSET('[1]TS2010-2022raw DB'!$H$13,$C301-1,O$9-1) + OFFSET('[1]TS2010-2022raw DB'!$H$13,$C301-1,O$9-1+1)</f>
        <v>#VALUE!</v>
      </c>
      <c r="P301" t="e">
        <f ca="1">+OFFSET('[1]TS2010-2022raw DB'!$H$13,$C301-1,P$9-1)+OFFSET('[1]TS2010-2022raw DB'!$H$13,$C301-1,P$9-1+1)+OFFSET('[1]TS2010-2022raw DB'!$H$13,$C301-1,P$9-1+2)</f>
        <v>#VALUE!</v>
      </c>
      <c r="Q301" t="e">
        <f ca="1">OFFSET('[1]TS2010-2022raw DB'!$H$13,$C301-1,Q$9-1)</f>
        <v>#VALUE!</v>
      </c>
      <c r="R301" t="e">
        <f t="shared" ca="1" si="69"/>
        <v>#VALUE!</v>
      </c>
      <c r="S301" t="e">
        <f t="shared" ca="1" si="70"/>
        <v>#VALUE!</v>
      </c>
      <c r="T301" t="e">
        <f t="shared" ca="1" si="71"/>
        <v>#VALUE!</v>
      </c>
      <c r="U301" t="e">
        <f ca="1" xml:space="preserve"> OFFSET('[1]TS2010-2022raw DB'!$H$13,$C301-1,U$9-1+4) + OFFSET('[1]TS2010-2022raw DB'!$H$13,$C301-1,U$9-1+5)+ OFFSET('[1]TS2010-2022raw DB'!$H$13,$C301-1,U$9-1+6) + OFFSET('[1]TS2010-2022raw DB'!$H$13,$C301-1,U$9-1+7)</f>
        <v>#VALUE!</v>
      </c>
    </row>
    <row r="302" spans="1:21" x14ac:dyDescent="0.3">
      <c r="A302">
        <v>31</v>
      </c>
      <c r="B302" t="e">
        <f ca="1">OFFSET('[1]TS2010-2022raw DB'!$B$13,$C302-1,0)</f>
        <v>#VALUE!</v>
      </c>
      <c r="C302" s="4" t="e">
        <f ca="1">IF(OFFSET('[1]TS2010-2022raw DB'!$F$12,C301+1,0),C301+2,C301+1)</f>
        <v>#VALUE!</v>
      </c>
      <c r="D302" s="21">
        <v>42216</v>
      </c>
      <c r="E302" t="e">
        <f ca="1">OFFSET('[1]TS2010-2022raw DB'!$A$13,$C302-1,0)</f>
        <v>#VALUE!</v>
      </c>
      <c r="G302" t="e">
        <f ca="1">OFFSET('[1]TS2010-2022raw DB'!$H$13,$C302-1,G$9-1)</f>
        <v>#VALUE!</v>
      </c>
      <c r="H302" t="e">
        <f ca="1">OFFSET('[1]TS2010-2022raw DB'!$H$13,$C302-1,H$9-1)</f>
        <v>#VALUE!</v>
      </c>
      <c r="I302" t="e">
        <f ca="1">OFFSET('[1]TS2010-2022raw DB'!$H$13,$C302-1,I$9-1)</f>
        <v>#VALUE!</v>
      </c>
      <c r="J302" t="e">
        <f ca="1">OFFSET('[1]TS2010-2022raw DB'!$H$13,$C302-1,J$9-1)</f>
        <v>#VALUE!</v>
      </c>
      <c r="K302" t="e">
        <f ca="1">OFFSET('[1]TS2010-2022raw DB'!$H$13,$C302-1,K$9-1)</f>
        <v>#VALUE!</v>
      </c>
      <c r="L302" t="e">
        <f ca="1">OFFSET('[1]TS2010-2022raw DB'!$H$13,$C302-1,L$9-1) + OFFSET('[1]TS2010-2022raw DB'!$H$13,$C302-1,L$9-1+1) + OFFSET('[1]TS2010-2022raw DB'!$H$13,$C302-1,L$9-1+2) + OFFSET('[1]TS2010-2022raw DB'!$H$13,$C302-1,L$9-1+3)+ OFFSET('[1]TS2010-2022raw DB'!$H$13,$C302-1,L$9-1+4)</f>
        <v>#VALUE!</v>
      </c>
      <c r="M302" t="e">
        <f ca="1">OFFSET('[1]TS2010-2022raw DB'!$H$13,$C302-1,M$9-1) + OFFSET('[1]TS2010-2022raw DB'!$H$13,$C302-1,M$9-1+1)</f>
        <v>#VALUE!</v>
      </c>
      <c r="N302" t="e">
        <f ca="1">OFFSET('[1]TS2010-2022raw DB'!$H$13,$C302-1,N$9-1) + OFFSET('[1]TS2010-2022raw DB'!$H$13,$C302-1,N$9-1+1)</f>
        <v>#VALUE!</v>
      </c>
      <c r="O302" t="e">
        <f ca="1">OFFSET('[1]TS2010-2022raw DB'!$H$13,$C302-1,O$9-1) + OFFSET('[1]TS2010-2022raw DB'!$H$13,$C302-1,O$9-1+1)</f>
        <v>#VALUE!</v>
      </c>
      <c r="P302" t="e">
        <f ca="1">+OFFSET('[1]TS2010-2022raw DB'!$H$13,$C302-1,P$9-1)+OFFSET('[1]TS2010-2022raw DB'!$H$13,$C302-1,P$9-1+1)+OFFSET('[1]TS2010-2022raw DB'!$H$13,$C302-1,P$9-1+2)</f>
        <v>#VALUE!</v>
      </c>
      <c r="Q302" t="e">
        <f ca="1">OFFSET('[1]TS2010-2022raw DB'!$H$13,$C302-1,Q$9-1)</f>
        <v>#VALUE!</v>
      </c>
      <c r="R302" t="e">
        <f t="shared" ca="1" si="69"/>
        <v>#VALUE!</v>
      </c>
      <c r="S302" t="e">
        <f t="shared" ca="1" si="70"/>
        <v>#VALUE!</v>
      </c>
      <c r="T302" t="e">
        <f t="shared" ca="1" si="71"/>
        <v>#VALUE!</v>
      </c>
      <c r="U302" t="e">
        <f ca="1" xml:space="preserve"> OFFSET('[1]TS2010-2022raw DB'!$H$13,$C302-1,U$9-1+4) + OFFSET('[1]TS2010-2022raw DB'!$H$13,$C302-1,U$9-1+5)+ OFFSET('[1]TS2010-2022raw DB'!$H$13,$C302-1,U$9-1+6) + OFFSET('[1]TS2010-2022raw DB'!$H$13,$C302-1,U$9-1+7)</f>
        <v>#VALUE!</v>
      </c>
    </row>
    <row r="303" spans="1:21" x14ac:dyDescent="0.3">
      <c r="A303">
        <v>32</v>
      </c>
      <c r="B303" t="e">
        <f ca="1">OFFSET('[1]TS2010-2022raw DB'!$B$13,$C303-1,0)</f>
        <v>#VALUE!</v>
      </c>
      <c r="C303" s="4" t="e">
        <f ca="1">IF(OFFSET('[1]TS2010-2022raw DB'!$F$12,C302+1,0),C302+2,C302+1)</f>
        <v>#VALUE!</v>
      </c>
      <c r="D303" s="21">
        <v>42223</v>
      </c>
      <c r="E303" t="e">
        <f ca="1">OFFSET('[1]TS2010-2022raw DB'!$A$13,$C303-1,0)</f>
        <v>#VALUE!</v>
      </c>
      <c r="G303" t="e">
        <f ca="1">OFFSET('[1]TS2010-2022raw DB'!$H$13,$C303-1,G$9-1)</f>
        <v>#VALUE!</v>
      </c>
      <c r="H303" t="e">
        <f ca="1">OFFSET('[1]TS2010-2022raw DB'!$H$13,$C303-1,H$9-1)</f>
        <v>#VALUE!</v>
      </c>
      <c r="I303" t="e">
        <f ca="1">OFFSET('[1]TS2010-2022raw DB'!$H$13,$C303-1,I$9-1)</f>
        <v>#VALUE!</v>
      </c>
      <c r="J303" t="e">
        <f ca="1">OFFSET('[1]TS2010-2022raw DB'!$H$13,$C303-1,J$9-1)</f>
        <v>#VALUE!</v>
      </c>
      <c r="K303" t="e">
        <f ca="1">OFFSET('[1]TS2010-2022raw DB'!$H$13,$C303-1,K$9-1)</f>
        <v>#VALUE!</v>
      </c>
      <c r="L303" t="e">
        <f ca="1">OFFSET('[1]TS2010-2022raw DB'!$H$13,$C303-1,L$9-1) + OFFSET('[1]TS2010-2022raw DB'!$H$13,$C303-1,L$9-1+1) + OFFSET('[1]TS2010-2022raw DB'!$H$13,$C303-1,L$9-1+2) + OFFSET('[1]TS2010-2022raw DB'!$H$13,$C303-1,L$9-1+3)+ OFFSET('[1]TS2010-2022raw DB'!$H$13,$C303-1,L$9-1+4)</f>
        <v>#VALUE!</v>
      </c>
      <c r="M303" t="e">
        <f ca="1">OFFSET('[1]TS2010-2022raw DB'!$H$13,$C303-1,M$9-1) + OFFSET('[1]TS2010-2022raw DB'!$H$13,$C303-1,M$9-1+1)</f>
        <v>#VALUE!</v>
      </c>
      <c r="N303" t="e">
        <f ca="1">OFFSET('[1]TS2010-2022raw DB'!$H$13,$C303-1,N$9-1) + OFFSET('[1]TS2010-2022raw DB'!$H$13,$C303-1,N$9-1+1)</f>
        <v>#VALUE!</v>
      </c>
      <c r="O303" t="e">
        <f ca="1">OFFSET('[1]TS2010-2022raw DB'!$H$13,$C303-1,O$9-1) + OFFSET('[1]TS2010-2022raw DB'!$H$13,$C303-1,O$9-1+1)</f>
        <v>#VALUE!</v>
      </c>
      <c r="P303" t="e">
        <f ca="1">+OFFSET('[1]TS2010-2022raw DB'!$H$13,$C303-1,P$9-1)+OFFSET('[1]TS2010-2022raw DB'!$H$13,$C303-1,P$9-1+1)+OFFSET('[1]TS2010-2022raw DB'!$H$13,$C303-1,P$9-1+2)</f>
        <v>#VALUE!</v>
      </c>
      <c r="Q303" t="e">
        <f ca="1">OFFSET('[1]TS2010-2022raw DB'!$H$13,$C303-1,Q$9-1)</f>
        <v>#VALUE!</v>
      </c>
      <c r="R303" t="e">
        <f t="shared" ca="1" si="69"/>
        <v>#VALUE!</v>
      </c>
      <c r="S303" t="e">
        <f t="shared" ca="1" si="70"/>
        <v>#VALUE!</v>
      </c>
      <c r="T303" t="e">
        <f t="shared" ca="1" si="71"/>
        <v>#VALUE!</v>
      </c>
      <c r="U303" t="e">
        <f ca="1" xml:space="preserve"> OFFSET('[1]TS2010-2022raw DB'!$H$13,$C303-1,U$9-1+4) + OFFSET('[1]TS2010-2022raw DB'!$H$13,$C303-1,U$9-1+5)+ OFFSET('[1]TS2010-2022raw DB'!$H$13,$C303-1,U$9-1+6) + OFFSET('[1]TS2010-2022raw DB'!$H$13,$C303-1,U$9-1+7)</f>
        <v>#VALUE!</v>
      </c>
    </row>
    <row r="304" spans="1:21" x14ac:dyDescent="0.3">
      <c r="A304">
        <v>33</v>
      </c>
      <c r="B304" t="e">
        <f ca="1">OFFSET('[1]TS2010-2022raw DB'!$B$13,$C304-1,0)</f>
        <v>#VALUE!</v>
      </c>
      <c r="C304" s="4" t="e">
        <f ca="1">IF(OFFSET('[1]TS2010-2022raw DB'!$F$12,C303+1,0),C303+2,C303+1)</f>
        <v>#VALUE!</v>
      </c>
      <c r="D304" s="21">
        <v>42230</v>
      </c>
      <c r="E304" t="e">
        <f ca="1">OFFSET('[1]TS2010-2022raw DB'!$A$13,$C304-1,0)</f>
        <v>#VALUE!</v>
      </c>
      <c r="G304" t="e">
        <f ca="1">OFFSET('[1]TS2010-2022raw DB'!$H$13,$C304-1,G$9-1)</f>
        <v>#VALUE!</v>
      </c>
      <c r="H304" t="e">
        <f ca="1">OFFSET('[1]TS2010-2022raw DB'!$H$13,$C304-1,H$9-1)</f>
        <v>#VALUE!</v>
      </c>
      <c r="I304" t="e">
        <f ca="1">OFFSET('[1]TS2010-2022raw DB'!$H$13,$C304-1,I$9-1)</f>
        <v>#VALUE!</v>
      </c>
      <c r="J304" t="e">
        <f ca="1">OFFSET('[1]TS2010-2022raw DB'!$H$13,$C304-1,J$9-1)</f>
        <v>#VALUE!</v>
      </c>
      <c r="K304" t="e">
        <f ca="1">OFFSET('[1]TS2010-2022raw DB'!$H$13,$C304-1,K$9-1)</f>
        <v>#VALUE!</v>
      </c>
      <c r="L304" t="e">
        <f ca="1">OFFSET('[1]TS2010-2022raw DB'!$H$13,$C304-1,L$9-1) + OFFSET('[1]TS2010-2022raw DB'!$H$13,$C304-1,L$9-1+1) + OFFSET('[1]TS2010-2022raw DB'!$H$13,$C304-1,L$9-1+2) + OFFSET('[1]TS2010-2022raw DB'!$H$13,$C304-1,L$9-1+3)+ OFFSET('[1]TS2010-2022raw DB'!$H$13,$C304-1,L$9-1+4)</f>
        <v>#VALUE!</v>
      </c>
      <c r="M304" t="e">
        <f ca="1">OFFSET('[1]TS2010-2022raw DB'!$H$13,$C304-1,M$9-1) + OFFSET('[1]TS2010-2022raw DB'!$H$13,$C304-1,M$9-1+1)</f>
        <v>#VALUE!</v>
      </c>
      <c r="N304" t="e">
        <f ca="1">OFFSET('[1]TS2010-2022raw DB'!$H$13,$C304-1,N$9-1) + OFFSET('[1]TS2010-2022raw DB'!$H$13,$C304-1,N$9-1+1)</f>
        <v>#VALUE!</v>
      </c>
      <c r="O304" t="e">
        <f ca="1">OFFSET('[1]TS2010-2022raw DB'!$H$13,$C304-1,O$9-1) + OFFSET('[1]TS2010-2022raw DB'!$H$13,$C304-1,O$9-1+1)</f>
        <v>#VALUE!</v>
      </c>
      <c r="P304" t="e">
        <f ca="1">+OFFSET('[1]TS2010-2022raw DB'!$H$13,$C304-1,P$9-1)+OFFSET('[1]TS2010-2022raw DB'!$H$13,$C304-1,P$9-1+1)+OFFSET('[1]TS2010-2022raw DB'!$H$13,$C304-1,P$9-1+2)</f>
        <v>#VALUE!</v>
      </c>
      <c r="Q304" t="e">
        <f ca="1">OFFSET('[1]TS2010-2022raw DB'!$H$13,$C304-1,Q$9-1)</f>
        <v>#VALUE!</v>
      </c>
      <c r="R304" t="e">
        <f t="shared" ca="1" si="69"/>
        <v>#VALUE!</v>
      </c>
      <c r="S304" t="e">
        <f t="shared" ca="1" si="70"/>
        <v>#VALUE!</v>
      </c>
      <c r="T304" t="e">
        <f t="shared" ca="1" si="71"/>
        <v>#VALUE!</v>
      </c>
      <c r="U304" t="e">
        <f ca="1" xml:space="preserve"> OFFSET('[1]TS2010-2022raw DB'!$H$13,$C304-1,U$9-1+4) + OFFSET('[1]TS2010-2022raw DB'!$H$13,$C304-1,U$9-1+5)+ OFFSET('[1]TS2010-2022raw DB'!$H$13,$C304-1,U$9-1+6) + OFFSET('[1]TS2010-2022raw DB'!$H$13,$C304-1,U$9-1+7)</f>
        <v>#VALUE!</v>
      </c>
    </row>
    <row r="305" spans="1:21" x14ac:dyDescent="0.3">
      <c r="A305">
        <v>34</v>
      </c>
      <c r="B305" t="e">
        <f ca="1">OFFSET('[1]TS2010-2022raw DB'!$B$13,$C305-1,0)</f>
        <v>#VALUE!</v>
      </c>
      <c r="C305" s="4" t="e">
        <f ca="1">IF(OFFSET('[1]TS2010-2022raw DB'!$F$12,C304+1,0),C304+2,C304+1)</f>
        <v>#VALUE!</v>
      </c>
      <c r="D305" s="21">
        <v>42237</v>
      </c>
      <c r="E305" t="e">
        <f ca="1">OFFSET('[1]TS2010-2022raw DB'!$A$13,$C305-1,0)</f>
        <v>#VALUE!</v>
      </c>
      <c r="G305" t="e">
        <f ca="1">OFFSET('[1]TS2010-2022raw DB'!$H$13,$C305-1,G$9-1)</f>
        <v>#VALUE!</v>
      </c>
      <c r="H305" t="e">
        <f ca="1">OFFSET('[1]TS2010-2022raw DB'!$H$13,$C305-1,H$9-1)</f>
        <v>#VALUE!</v>
      </c>
      <c r="I305" t="e">
        <f ca="1">OFFSET('[1]TS2010-2022raw DB'!$H$13,$C305-1,I$9-1)</f>
        <v>#VALUE!</v>
      </c>
      <c r="J305" t="e">
        <f ca="1">OFFSET('[1]TS2010-2022raw DB'!$H$13,$C305-1,J$9-1)</f>
        <v>#VALUE!</v>
      </c>
      <c r="K305" t="e">
        <f ca="1">OFFSET('[1]TS2010-2022raw DB'!$H$13,$C305-1,K$9-1)</f>
        <v>#VALUE!</v>
      </c>
      <c r="L305" t="e">
        <f ca="1">OFFSET('[1]TS2010-2022raw DB'!$H$13,$C305-1,L$9-1) + OFFSET('[1]TS2010-2022raw DB'!$H$13,$C305-1,L$9-1+1) + OFFSET('[1]TS2010-2022raw DB'!$H$13,$C305-1,L$9-1+2) + OFFSET('[1]TS2010-2022raw DB'!$H$13,$C305-1,L$9-1+3)+ OFFSET('[1]TS2010-2022raw DB'!$H$13,$C305-1,L$9-1+4)</f>
        <v>#VALUE!</v>
      </c>
      <c r="M305" t="e">
        <f ca="1">OFFSET('[1]TS2010-2022raw DB'!$H$13,$C305-1,M$9-1) + OFFSET('[1]TS2010-2022raw DB'!$H$13,$C305-1,M$9-1+1)</f>
        <v>#VALUE!</v>
      </c>
      <c r="N305" t="e">
        <f ca="1">OFFSET('[1]TS2010-2022raw DB'!$H$13,$C305-1,N$9-1) + OFFSET('[1]TS2010-2022raw DB'!$H$13,$C305-1,N$9-1+1)</f>
        <v>#VALUE!</v>
      </c>
      <c r="O305" t="e">
        <f ca="1">OFFSET('[1]TS2010-2022raw DB'!$H$13,$C305-1,O$9-1) + OFFSET('[1]TS2010-2022raw DB'!$H$13,$C305-1,O$9-1+1)</f>
        <v>#VALUE!</v>
      </c>
      <c r="P305" t="e">
        <f ca="1">+OFFSET('[1]TS2010-2022raw DB'!$H$13,$C305-1,P$9-1)+OFFSET('[1]TS2010-2022raw DB'!$H$13,$C305-1,P$9-1+1)+OFFSET('[1]TS2010-2022raw DB'!$H$13,$C305-1,P$9-1+2)</f>
        <v>#VALUE!</v>
      </c>
      <c r="Q305" t="e">
        <f ca="1">OFFSET('[1]TS2010-2022raw DB'!$H$13,$C305-1,Q$9-1)</f>
        <v>#VALUE!</v>
      </c>
      <c r="R305" t="e">
        <f t="shared" ca="1" si="69"/>
        <v>#VALUE!</v>
      </c>
      <c r="S305" t="e">
        <f t="shared" ca="1" si="70"/>
        <v>#VALUE!</v>
      </c>
      <c r="T305" t="e">
        <f t="shared" ca="1" si="71"/>
        <v>#VALUE!</v>
      </c>
      <c r="U305" t="e">
        <f ca="1" xml:space="preserve"> OFFSET('[1]TS2010-2022raw DB'!$H$13,$C305-1,U$9-1+4) + OFFSET('[1]TS2010-2022raw DB'!$H$13,$C305-1,U$9-1+5)+ OFFSET('[1]TS2010-2022raw DB'!$H$13,$C305-1,U$9-1+6) + OFFSET('[1]TS2010-2022raw DB'!$H$13,$C305-1,U$9-1+7)</f>
        <v>#VALUE!</v>
      </c>
    </row>
    <row r="306" spans="1:21" x14ac:dyDescent="0.3">
      <c r="A306">
        <v>35</v>
      </c>
      <c r="B306" t="e">
        <f ca="1">OFFSET('[1]TS2010-2022raw DB'!$B$13,$C306-1,0)</f>
        <v>#VALUE!</v>
      </c>
      <c r="C306" s="4" t="e">
        <f ca="1">IF(OFFSET('[1]TS2010-2022raw DB'!$F$12,C305+1,0),C305+2,C305+1)</f>
        <v>#VALUE!</v>
      </c>
      <c r="D306" s="21">
        <v>42244</v>
      </c>
      <c r="E306" t="e">
        <f ca="1">OFFSET('[1]TS2010-2022raw DB'!$A$13,$C306-1,0)</f>
        <v>#VALUE!</v>
      </c>
      <c r="G306" t="e">
        <f ca="1">OFFSET('[1]TS2010-2022raw DB'!$H$13,$C306-1,G$9-1)</f>
        <v>#VALUE!</v>
      </c>
      <c r="H306" t="e">
        <f ca="1">OFFSET('[1]TS2010-2022raw DB'!$H$13,$C306-1,H$9-1)</f>
        <v>#VALUE!</v>
      </c>
      <c r="I306" t="e">
        <f ca="1">OFFSET('[1]TS2010-2022raw DB'!$H$13,$C306-1,I$9-1)</f>
        <v>#VALUE!</v>
      </c>
      <c r="J306" t="e">
        <f ca="1">OFFSET('[1]TS2010-2022raw DB'!$H$13,$C306-1,J$9-1)</f>
        <v>#VALUE!</v>
      </c>
      <c r="K306" t="e">
        <f ca="1">OFFSET('[1]TS2010-2022raw DB'!$H$13,$C306-1,K$9-1)</f>
        <v>#VALUE!</v>
      </c>
      <c r="L306" t="e">
        <f ca="1">OFFSET('[1]TS2010-2022raw DB'!$H$13,$C306-1,L$9-1) + OFFSET('[1]TS2010-2022raw DB'!$H$13,$C306-1,L$9-1+1) + OFFSET('[1]TS2010-2022raw DB'!$H$13,$C306-1,L$9-1+2) + OFFSET('[1]TS2010-2022raw DB'!$H$13,$C306-1,L$9-1+3)+ OFFSET('[1]TS2010-2022raw DB'!$H$13,$C306-1,L$9-1+4)</f>
        <v>#VALUE!</v>
      </c>
      <c r="M306" t="e">
        <f ca="1">OFFSET('[1]TS2010-2022raw DB'!$H$13,$C306-1,M$9-1) + OFFSET('[1]TS2010-2022raw DB'!$H$13,$C306-1,M$9-1+1)</f>
        <v>#VALUE!</v>
      </c>
      <c r="N306" t="e">
        <f ca="1">OFFSET('[1]TS2010-2022raw DB'!$H$13,$C306-1,N$9-1) + OFFSET('[1]TS2010-2022raw DB'!$H$13,$C306-1,N$9-1+1)</f>
        <v>#VALUE!</v>
      </c>
      <c r="O306" t="e">
        <f ca="1">OFFSET('[1]TS2010-2022raw DB'!$H$13,$C306-1,O$9-1) + OFFSET('[1]TS2010-2022raw DB'!$H$13,$C306-1,O$9-1+1)</f>
        <v>#VALUE!</v>
      </c>
      <c r="P306" t="e">
        <f ca="1">+OFFSET('[1]TS2010-2022raw DB'!$H$13,$C306-1,P$9-1)+OFFSET('[1]TS2010-2022raw DB'!$H$13,$C306-1,P$9-1+1)+OFFSET('[1]TS2010-2022raw DB'!$H$13,$C306-1,P$9-1+2)</f>
        <v>#VALUE!</v>
      </c>
      <c r="Q306" t="e">
        <f ca="1">OFFSET('[1]TS2010-2022raw DB'!$H$13,$C306-1,Q$9-1)</f>
        <v>#VALUE!</v>
      </c>
      <c r="R306" t="e">
        <f t="shared" ca="1" si="69"/>
        <v>#VALUE!</v>
      </c>
      <c r="S306" t="e">
        <f t="shared" ca="1" si="70"/>
        <v>#VALUE!</v>
      </c>
      <c r="T306" t="e">
        <f t="shared" ca="1" si="71"/>
        <v>#VALUE!</v>
      </c>
      <c r="U306" t="e">
        <f ca="1" xml:space="preserve"> OFFSET('[1]TS2010-2022raw DB'!$H$13,$C306-1,U$9-1+4) + OFFSET('[1]TS2010-2022raw DB'!$H$13,$C306-1,U$9-1+5)+ OFFSET('[1]TS2010-2022raw DB'!$H$13,$C306-1,U$9-1+6) + OFFSET('[1]TS2010-2022raw DB'!$H$13,$C306-1,U$9-1+7)</f>
        <v>#VALUE!</v>
      </c>
    </row>
    <row r="307" spans="1:21" x14ac:dyDescent="0.3">
      <c r="A307">
        <v>36</v>
      </c>
      <c r="B307" t="e">
        <f ca="1">OFFSET('[1]TS2010-2022raw DB'!$B$13,$C307-1,0)</f>
        <v>#VALUE!</v>
      </c>
      <c r="C307" s="4" t="e">
        <f ca="1">IF(OFFSET('[1]TS2010-2022raw DB'!$F$12,C306+1,0),C306+2,C306+1)</f>
        <v>#VALUE!</v>
      </c>
      <c r="D307" s="21">
        <v>42251</v>
      </c>
      <c r="E307" t="e">
        <f ca="1">OFFSET('[1]TS2010-2022raw DB'!$A$13,$C307-1,0)</f>
        <v>#VALUE!</v>
      </c>
      <c r="G307" t="e">
        <f ca="1">OFFSET('[1]TS2010-2022raw DB'!$H$13,$C307-1,G$9-1)</f>
        <v>#VALUE!</v>
      </c>
      <c r="H307" t="e">
        <f ca="1">OFFSET('[1]TS2010-2022raw DB'!$H$13,$C307-1,H$9-1)</f>
        <v>#VALUE!</v>
      </c>
      <c r="I307" t="e">
        <f ca="1">OFFSET('[1]TS2010-2022raw DB'!$H$13,$C307-1,I$9-1)</f>
        <v>#VALUE!</v>
      </c>
      <c r="J307" t="e">
        <f ca="1">OFFSET('[1]TS2010-2022raw DB'!$H$13,$C307-1,J$9-1)</f>
        <v>#VALUE!</v>
      </c>
      <c r="K307" t="e">
        <f ca="1">OFFSET('[1]TS2010-2022raw DB'!$H$13,$C307-1,K$9-1)</f>
        <v>#VALUE!</v>
      </c>
      <c r="L307" t="e">
        <f ca="1">OFFSET('[1]TS2010-2022raw DB'!$H$13,$C307-1,L$9-1) + OFFSET('[1]TS2010-2022raw DB'!$H$13,$C307-1,L$9-1+1) + OFFSET('[1]TS2010-2022raw DB'!$H$13,$C307-1,L$9-1+2) + OFFSET('[1]TS2010-2022raw DB'!$H$13,$C307-1,L$9-1+3)+ OFFSET('[1]TS2010-2022raw DB'!$H$13,$C307-1,L$9-1+4)</f>
        <v>#VALUE!</v>
      </c>
      <c r="M307" t="e">
        <f ca="1">OFFSET('[1]TS2010-2022raw DB'!$H$13,$C307-1,M$9-1) + OFFSET('[1]TS2010-2022raw DB'!$H$13,$C307-1,M$9-1+1)</f>
        <v>#VALUE!</v>
      </c>
      <c r="N307" t="e">
        <f ca="1">OFFSET('[1]TS2010-2022raw DB'!$H$13,$C307-1,N$9-1) + OFFSET('[1]TS2010-2022raw DB'!$H$13,$C307-1,N$9-1+1)</f>
        <v>#VALUE!</v>
      </c>
      <c r="O307" t="e">
        <f ca="1">OFFSET('[1]TS2010-2022raw DB'!$H$13,$C307-1,O$9-1) + OFFSET('[1]TS2010-2022raw DB'!$H$13,$C307-1,O$9-1+1)</f>
        <v>#VALUE!</v>
      </c>
      <c r="P307" t="e">
        <f ca="1">+OFFSET('[1]TS2010-2022raw DB'!$H$13,$C307-1,P$9-1)+OFFSET('[1]TS2010-2022raw DB'!$H$13,$C307-1,P$9-1+1)+OFFSET('[1]TS2010-2022raw DB'!$H$13,$C307-1,P$9-1+2)</f>
        <v>#VALUE!</v>
      </c>
      <c r="Q307" t="e">
        <f ca="1">OFFSET('[1]TS2010-2022raw DB'!$H$13,$C307-1,Q$9-1)</f>
        <v>#VALUE!</v>
      </c>
      <c r="R307" t="e">
        <f t="shared" ca="1" si="69"/>
        <v>#VALUE!</v>
      </c>
      <c r="S307" t="e">
        <f t="shared" ca="1" si="70"/>
        <v>#VALUE!</v>
      </c>
      <c r="T307" t="e">
        <f t="shared" ca="1" si="71"/>
        <v>#VALUE!</v>
      </c>
      <c r="U307" t="e">
        <f ca="1" xml:space="preserve"> OFFSET('[1]TS2010-2022raw DB'!$H$13,$C307-1,U$9-1+4) + OFFSET('[1]TS2010-2022raw DB'!$H$13,$C307-1,U$9-1+5)+ OFFSET('[1]TS2010-2022raw DB'!$H$13,$C307-1,U$9-1+6) + OFFSET('[1]TS2010-2022raw DB'!$H$13,$C307-1,U$9-1+7)</f>
        <v>#VALUE!</v>
      </c>
    </row>
    <row r="308" spans="1:21" x14ac:dyDescent="0.3">
      <c r="A308">
        <v>37</v>
      </c>
      <c r="B308" t="e">
        <f ca="1">OFFSET('[1]TS2010-2022raw DB'!$B$13,$C308-1,0)</f>
        <v>#VALUE!</v>
      </c>
      <c r="C308" s="4" t="e">
        <f ca="1">IF(OFFSET('[1]TS2010-2022raw DB'!$F$12,C307+1,0),C307+2,C307+1)</f>
        <v>#VALUE!</v>
      </c>
      <c r="D308" s="21">
        <v>42258</v>
      </c>
      <c r="E308" t="e">
        <f ca="1">OFFSET('[1]TS2010-2022raw DB'!$A$13,$C308-1,0)</f>
        <v>#VALUE!</v>
      </c>
      <c r="G308" t="e">
        <f ca="1">OFFSET('[1]TS2010-2022raw DB'!$H$13,$C308-1,G$9-1)</f>
        <v>#VALUE!</v>
      </c>
      <c r="H308" t="e">
        <f ca="1">OFFSET('[1]TS2010-2022raw DB'!$H$13,$C308-1,H$9-1)</f>
        <v>#VALUE!</v>
      </c>
      <c r="I308" t="e">
        <f ca="1">OFFSET('[1]TS2010-2022raw DB'!$H$13,$C308-1,I$9-1)</f>
        <v>#VALUE!</v>
      </c>
      <c r="J308" t="e">
        <f ca="1">OFFSET('[1]TS2010-2022raw DB'!$H$13,$C308-1,J$9-1)</f>
        <v>#VALUE!</v>
      </c>
      <c r="K308" t="e">
        <f ca="1">OFFSET('[1]TS2010-2022raw DB'!$H$13,$C308-1,K$9-1)</f>
        <v>#VALUE!</v>
      </c>
      <c r="L308" t="e">
        <f ca="1">OFFSET('[1]TS2010-2022raw DB'!$H$13,$C308-1,L$9-1) + OFFSET('[1]TS2010-2022raw DB'!$H$13,$C308-1,L$9-1+1) + OFFSET('[1]TS2010-2022raw DB'!$H$13,$C308-1,L$9-1+2) + OFFSET('[1]TS2010-2022raw DB'!$H$13,$C308-1,L$9-1+3)+ OFFSET('[1]TS2010-2022raw DB'!$H$13,$C308-1,L$9-1+4)</f>
        <v>#VALUE!</v>
      </c>
      <c r="M308" t="e">
        <f ca="1">OFFSET('[1]TS2010-2022raw DB'!$H$13,$C308-1,M$9-1) + OFFSET('[1]TS2010-2022raw DB'!$H$13,$C308-1,M$9-1+1)</f>
        <v>#VALUE!</v>
      </c>
      <c r="N308" t="e">
        <f ca="1">OFFSET('[1]TS2010-2022raw DB'!$H$13,$C308-1,N$9-1) + OFFSET('[1]TS2010-2022raw DB'!$H$13,$C308-1,N$9-1+1)</f>
        <v>#VALUE!</v>
      </c>
      <c r="O308" t="e">
        <f ca="1">OFFSET('[1]TS2010-2022raw DB'!$H$13,$C308-1,O$9-1) + OFFSET('[1]TS2010-2022raw DB'!$H$13,$C308-1,O$9-1+1)</f>
        <v>#VALUE!</v>
      </c>
      <c r="P308" t="e">
        <f ca="1">+OFFSET('[1]TS2010-2022raw DB'!$H$13,$C308-1,P$9-1)+OFFSET('[1]TS2010-2022raw DB'!$H$13,$C308-1,P$9-1+1)+OFFSET('[1]TS2010-2022raw DB'!$H$13,$C308-1,P$9-1+2)</f>
        <v>#VALUE!</v>
      </c>
      <c r="Q308" t="e">
        <f ca="1">OFFSET('[1]TS2010-2022raw DB'!$H$13,$C308-1,Q$9-1)</f>
        <v>#VALUE!</v>
      </c>
      <c r="R308" t="e">
        <f t="shared" ca="1" si="69"/>
        <v>#VALUE!</v>
      </c>
      <c r="S308" t="e">
        <f t="shared" ca="1" si="70"/>
        <v>#VALUE!</v>
      </c>
      <c r="T308" t="e">
        <f t="shared" ca="1" si="71"/>
        <v>#VALUE!</v>
      </c>
      <c r="U308" t="e">
        <f ca="1" xml:space="preserve"> OFFSET('[1]TS2010-2022raw DB'!$H$13,$C308-1,U$9-1+4) + OFFSET('[1]TS2010-2022raw DB'!$H$13,$C308-1,U$9-1+5)+ OFFSET('[1]TS2010-2022raw DB'!$H$13,$C308-1,U$9-1+6) + OFFSET('[1]TS2010-2022raw DB'!$H$13,$C308-1,U$9-1+7)</f>
        <v>#VALUE!</v>
      </c>
    </row>
    <row r="309" spans="1:21" x14ac:dyDescent="0.3">
      <c r="A309">
        <v>38</v>
      </c>
      <c r="B309" t="e">
        <f ca="1">OFFSET('[1]TS2010-2022raw DB'!$B$13,$C309-1,0)</f>
        <v>#VALUE!</v>
      </c>
      <c r="C309" s="4" t="e">
        <f ca="1">IF(OFFSET('[1]TS2010-2022raw DB'!$F$12,C308+1,0),C308+2,C308+1)</f>
        <v>#VALUE!</v>
      </c>
      <c r="D309" s="21">
        <v>42265</v>
      </c>
      <c r="E309" t="e">
        <f ca="1">OFFSET('[1]TS2010-2022raw DB'!$A$13,$C309-1,0)</f>
        <v>#VALUE!</v>
      </c>
      <c r="G309" t="e">
        <f ca="1">OFFSET('[1]TS2010-2022raw DB'!$H$13,$C309-1,G$9-1)</f>
        <v>#VALUE!</v>
      </c>
      <c r="H309" t="e">
        <f ca="1">OFFSET('[1]TS2010-2022raw DB'!$H$13,$C309-1,H$9-1)</f>
        <v>#VALUE!</v>
      </c>
      <c r="I309" t="e">
        <f ca="1">OFFSET('[1]TS2010-2022raw DB'!$H$13,$C309-1,I$9-1)</f>
        <v>#VALUE!</v>
      </c>
      <c r="J309" t="e">
        <f ca="1">OFFSET('[1]TS2010-2022raw DB'!$H$13,$C309-1,J$9-1)</f>
        <v>#VALUE!</v>
      </c>
      <c r="K309" t="e">
        <f ca="1">OFFSET('[1]TS2010-2022raw DB'!$H$13,$C309-1,K$9-1)</f>
        <v>#VALUE!</v>
      </c>
      <c r="L309" t="e">
        <f ca="1">OFFSET('[1]TS2010-2022raw DB'!$H$13,$C309-1,L$9-1) + OFFSET('[1]TS2010-2022raw DB'!$H$13,$C309-1,L$9-1+1) + OFFSET('[1]TS2010-2022raw DB'!$H$13,$C309-1,L$9-1+2) + OFFSET('[1]TS2010-2022raw DB'!$H$13,$C309-1,L$9-1+3)+ OFFSET('[1]TS2010-2022raw DB'!$H$13,$C309-1,L$9-1+4)</f>
        <v>#VALUE!</v>
      </c>
      <c r="M309" t="e">
        <f ca="1">OFFSET('[1]TS2010-2022raw DB'!$H$13,$C309-1,M$9-1) + OFFSET('[1]TS2010-2022raw DB'!$H$13,$C309-1,M$9-1+1)</f>
        <v>#VALUE!</v>
      </c>
      <c r="N309" t="e">
        <f ca="1">OFFSET('[1]TS2010-2022raw DB'!$H$13,$C309-1,N$9-1) + OFFSET('[1]TS2010-2022raw DB'!$H$13,$C309-1,N$9-1+1)</f>
        <v>#VALUE!</v>
      </c>
      <c r="O309" t="e">
        <f ca="1">OFFSET('[1]TS2010-2022raw DB'!$H$13,$C309-1,O$9-1) + OFFSET('[1]TS2010-2022raw DB'!$H$13,$C309-1,O$9-1+1)</f>
        <v>#VALUE!</v>
      </c>
      <c r="P309" t="e">
        <f ca="1">+OFFSET('[1]TS2010-2022raw DB'!$H$13,$C309-1,P$9-1)+OFFSET('[1]TS2010-2022raw DB'!$H$13,$C309-1,P$9-1+1)+OFFSET('[1]TS2010-2022raw DB'!$H$13,$C309-1,P$9-1+2)</f>
        <v>#VALUE!</v>
      </c>
      <c r="Q309" t="e">
        <f ca="1">OFFSET('[1]TS2010-2022raw DB'!$H$13,$C309-1,Q$9-1)</f>
        <v>#VALUE!</v>
      </c>
      <c r="R309" t="e">
        <f t="shared" ca="1" si="69"/>
        <v>#VALUE!</v>
      </c>
      <c r="S309" t="e">
        <f t="shared" ca="1" si="70"/>
        <v>#VALUE!</v>
      </c>
      <c r="T309" t="e">
        <f t="shared" ca="1" si="71"/>
        <v>#VALUE!</v>
      </c>
      <c r="U309" t="e">
        <f ca="1" xml:space="preserve"> OFFSET('[1]TS2010-2022raw DB'!$H$13,$C309-1,U$9-1+4) + OFFSET('[1]TS2010-2022raw DB'!$H$13,$C309-1,U$9-1+5)+ OFFSET('[1]TS2010-2022raw DB'!$H$13,$C309-1,U$9-1+6) + OFFSET('[1]TS2010-2022raw DB'!$H$13,$C309-1,U$9-1+7)</f>
        <v>#VALUE!</v>
      </c>
    </row>
    <row r="310" spans="1:21" x14ac:dyDescent="0.3">
      <c r="A310">
        <v>39</v>
      </c>
      <c r="B310" t="e">
        <f ca="1">OFFSET('[1]TS2010-2022raw DB'!$B$13,$C310-1,0)</f>
        <v>#VALUE!</v>
      </c>
      <c r="C310" s="4" t="e">
        <f ca="1">IF(OFFSET('[1]TS2010-2022raw DB'!$F$12,C309+1,0),C309+2,C309+1)</f>
        <v>#VALUE!</v>
      </c>
      <c r="D310" s="21">
        <v>42272</v>
      </c>
      <c r="E310" t="e">
        <f ca="1">OFFSET('[1]TS2010-2022raw DB'!$A$13,$C310-1,0)</f>
        <v>#VALUE!</v>
      </c>
      <c r="G310" t="e">
        <f ca="1">OFFSET('[1]TS2010-2022raw DB'!$H$13,$C310-1,G$9-1)</f>
        <v>#VALUE!</v>
      </c>
      <c r="H310" t="e">
        <f ca="1">OFFSET('[1]TS2010-2022raw DB'!$H$13,$C310-1,H$9-1)</f>
        <v>#VALUE!</v>
      </c>
      <c r="I310" t="e">
        <f ca="1">OFFSET('[1]TS2010-2022raw DB'!$H$13,$C310-1,I$9-1)</f>
        <v>#VALUE!</v>
      </c>
      <c r="J310" t="e">
        <f ca="1">OFFSET('[1]TS2010-2022raw DB'!$H$13,$C310-1,J$9-1)</f>
        <v>#VALUE!</v>
      </c>
      <c r="K310" t="e">
        <f ca="1">OFFSET('[1]TS2010-2022raw DB'!$H$13,$C310-1,K$9-1)</f>
        <v>#VALUE!</v>
      </c>
      <c r="L310" t="e">
        <f ca="1">OFFSET('[1]TS2010-2022raw DB'!$H$13,$C310-1,L$9-1) + OFFSET('[1]TS2010-2022raw DB'!$H$13,$C310-1,L$9-1+1) + OFFSET('[1]TS2010-2022raw DB'!$H$13,$C310-1,L$9-1+2) + OFFSET('[1]TS2010-2022raw DB'!$H$13,$C310-1,L$9-1+3)+ OFFSET('[1]TS2010-2022raw DB'!$H$13,$C310-1,L$9-1+4)</f>
        <v>#VALUE!</v>
      </c>
      <c r="M310" t="e">
        <f ca="1">OFFSET('[1]TS2010-2022raw DB'!$H$13,$C310-1,M$9-1) + OFFSET('[1]TS2010-2022raw DB'!$H$13,$C310-1,M$9-1+1)</f>
        <v>#VALUE!</v>
      </c>
      <c r="N310" t="e">
        <f ca="1">OFFSET('[1]TS2010-2022raw DB'!$H$13,$C310-1,N$9-1) + OFFSET('[1]TS2010-2022raw DB'!$H$13,$C310-1,N$9-1+1)</f>
        <v>#VALUE!</v>
      </c>
      <c r="O310" t="e">
        <f ca="1">OFFSET('[1]TS2010-2022raw DB'!$H$13,$C310-1,O$9-1) + OFFSET('[1]TS2010-2022raw DB'!$H$13,$C310-1,O$9-1+1)</f>
        <v>#VALUE!</v>
      </c>
      <c r="P310" t="e">
        <f ca="1">+OFFSET('[1]TS2010-2022raw DB'!$H$13,$C310-1,P$9-1)+OFFSET('[1]TS2010-2022raw DB'!$H$13,$C310-1,P$9-1+1)+OFFSET('[1]TS2010-2022raw DB'!$H$13,$C310-1,P$9-1+2)</f>
        <v>#VALUE!</v>
      </c>
      <c r="Q310" t="e">
        <f ca="1">OFFSET('[1]TS2010-2022raw DB'!$H$13,$C310-1,Q$9-1)</f>
        <v>#VALUE!</v>
      </c>
      <c r="R310" t="e">
        <f t="shared" ca="1" si="69"/>
        <v>#VALUE!</v>
      </c>
      <c r="S310" t="e">
        <f t="shared" ca="1" si="70"/>
        <v>#VALUE!</v>
      </c>
      <c r="T310" t="e">
        <f t="shared" ca="1" si="71"/>
        <v>#VALUE!</v>
      </c>
      <c r="U310" t="e">
        <f ca="1" xml:space="preserve"> OFFSET('[1]TS2010-2022raw DB'!$H$13,$C310-1,U$9-1+4) + OFFSET('[1]TS2010-2022raw DB'!$H$13,$C310-1,U$9-1+5)+ OFFSET('[1]TS2010-2022raw DB'!$H$13,$C310-1,U$9-1+6) + OFFSET('[1]TS2010-2022raw DB'!$H$13,$C310-1,U$9-1+7)</f>
        <v>#VALUE!</v>
      </c>
    </row>
    <row r="311" spans="1:21" x14ac:dyDescent="0.3">
      <c r="A311">
        <v>40</v>
      </c>
      <c r="B311" t="e">
        <f ca="1">OFFSET('[1]TS2010-2022raw DB'!$B$13,$C311-1,0)</f>
        <v>#VALUE!</v>
      </c>
      <c r="C311" s="4" t="e">
        <f ca="1">IF(OFFSET('[1]TS2010-2022raw DB'!$F$12,C310+1,0),C310+2,C310+1)</f>
        <v>#VALUE!</v>
      </c>
      <c r="D311" s="21">
        <v>42279</v>
      </c>
      <c r="E311" t="e">
        <f ca="1">OFFSET('[1]TS2010-2022raw DB'!$A$13,$C311-1,0)</f>
        <v>#VALUE!</v>
      </c>
      <c r="G311" t="e">
        <f ca="1">OFFSET('[1]TS2010-2022raw DB'!$H$13,$C311-1,G$9-1)</f>
        <v>#VALUE!</v>
      </c>
      <c r="H311" t="e">
        <f ca="1">OFFSET('[1]TS2010-2022raw DB'!$H$13,$C311-1,H$9-1)</f>
        <v>#VALUE!</v>
      </c>
      <c r="I311" t="e">
        <f ca="1">OFFSET('[1]TS2010-2022raw DB'!$H$13,$C311-1,I$9-1)</f>
        <v>#VALUE!</v>
      </c>
      <c r="J311" t="e">
        <f ca="1">OFFSET('[1]TS2010-2022raw DB'!$H$13,$C311-1,J$9-1)</f>
        <v>#VALUE!</v>
      </c>
      <c r="K311" t="e">
        <f ca="1">OFFSET('[1]TS2010-2022raw DB'!$H$13,$C311-1,K$9-1)</f>
        <v>#VALUE!</v>
      </c>
      <c r="L311" t="e">
        <f ca="1">OFFSET('[1]TS2010-2022raw DB'!$H$13,$C311-1,L$9-1) + OFFSET('[1]TS2010-2022raw DB'!$H$13,$C311-1,L$9-1+1) + OFFSET('[1]TS2010-2022raw DB'!$H$13,$C311-1,L$9-1+2) + OFFSET('[1]TS2010-2022raw DB'!$H$13,$C311-1,L$9-1+3)+ OFFSET('[1]TS2010-2022raw DB'!$H$13,$C311-1,L$9-1+4)</f>
        <v>#VALUE!</v>
      </c>
      <c r="M311" t="e">
        <f ca="1">OFFSET('[1]TS2010-2022raw DB'!$H$13,$C311-1,M$9-1) + OFFSET('[1]TS2010-2022raw DB'!$H$13,$C311-1,M$9-1+1)</f>
        <v>#VALUE!</v>
      </c>
      <c r="N311" t="e">
        <f ca="1">OFFSET('[1]TS2010-2022raw DB'!$H$13,$C311-1,N$9-1) + OFFSET('[1]TS2010-2022raw DB'!$H$13,$C311-1,N$9-1+1)</f>
        <v>#VALUE!</v>
      </c>
      <c r="O311" t="e">
        <f ca="1">OFFSET('[1]TS2010-2022raw DB'!$H$13,$C311-1,O$9-1) + OFFSET('[1]TS2010-2022raw DB'!$H$13,$C311-1,O$9-1+1)</f>
        <v>#VALUE!</v>
      </c>
      <c r="P311" t="e">
        <f ca="1">+OFFSET('[1]TS2010-2022raw DB'!$H$13,$C311-1,P$9-1)+OFFSET('[1]TS2010-2022raw DB'!$H$13,$C311-1,P$9-1+1)+OFFSET('[1]TS2010-2022raw DB'!$H$13,$C311-1,P$9-1+2)</f>
        <v>#VALUE!</v>
      </c>
      <c r="Q311" t="e">
        <f ca="1">OFFSET('[1]TS2010-2022raw DB'!$H$13,$C311-1,Q$9-1)</f>
        <v>#VALUE!</v>
      </c>
      <c r="R311" t="e">
        <f t="shared" ca="1" si="69"/>
        <v>#VALUE!</v>
      </c>
      <c r="S311" t="e">
        <f t="shared" ca="1" si="70"/>
        <v>#VALUE!</v>
      </c>
      <c r="T311" t="e">
        <f t="shared" ca="1" si="71"/>
        <v>#VALUE!</v>
      </c>
      <c r="U311" t="e">
        <f ca="1" xml:space="preserve"> OFFSET('[1]TS2010-2022raw DB'!$H$13,$C311-1,U$9-1+4) + OFFSET('[1]TS2010-2022raw DB'!$H$13,$C311-1,U$9-1+5)+ OFFSET('[1]TS2010-2022raw DB'!$H$13,$C311-1,U$9-1+6) + OFFSET('[1]TS2010-2022raw DB'!$H$13,$C311-1,U$9-1+7)</f>
        <v>#VALUE!</v>
      </c>
    </row>
    <row r="312" spans="1:21" x14ac:dyDescent="0.3">
      <c r="A312">
        <v>41</v>
      </c>
      <c r="B312" t="e">
        <f ca="1">OFFSET('[1]TS2010-2022raw DB'!$B$13,$C312-1,0)</f>
        <v>#VALUE!</v>
      </c>
      <c r="C312" s="4" t="e">
        <f ca="1">IF(OFFSET('[1]TS2010-2022raw DB'!$F$12,C311+1,0),C311+2,C311+1)</f>
        <v>#VALUE!</v>
      </c>
      <c r="D312" s="21">
        <v>42286</v>
      </c>
      <c r="E312" t="e">
        <f ca="1">OFFSET('[1]TS2010-2022raw DB'!$A$13,$C312-1,0)</f>
        <v>#VALUE!</v>
      </c>
      <c r="G312" t="e">
        <f ca="1">OFFSET('[1]TS2010-2022raw DB'!$H$13,$C312-1,G$9-1)</f>
        <v>#VALUE!</v>
      </c>
      <c r="H312" t="e">
        <f ca="1">OFFSET('[1]TS2010-2022raw DB'!$H$13,$C312-1,H$9-1)</f>
        <v>#VALUE!</v>
      </c>
      <c r="I312" t="e">
        <f ca="1">OFFSET('[1]TS2010-2022raw DB'!$H$13,$C312-1,I$9-1)</f>
        <v>#VALUE!</v>
      </c>
      <c r="J312" t="e">
        <f ca="1">OFFSET('[1]TS2010-2022raw DB'!$H$13,$C312-1,J$9-1)</f>
        <v>#VALUE!</v>
      </c>
      <c r="K312" t="e">
        <f ca="1">OFFSET('[1]TS2010-2022raw DB'!$H$13,$C312-1,K$9-1)</f>
        <v>#VALUE!</v>
      </c>
      <c r="L312" t="e">
        <f ca="1">OFFSET('[1]TS2010-2022raw DB'!$H$13,$C312-1,L$9-1) + OFFSET('[1]TS2010-2022raw DB'!$H$13,$C312-1,L$9-1+1) + OFFSET('[1]TS2010-2022raw DB'!$H$13,$C312-1,L$9-1+2) + OFFSET('[1]TS2010-2022raw DB'!$H$13,$C312-1,L$9-1+3)+ OFFSET('[1]TS2010-2022raw DB'!$H$13,$C312-1,L$9-1+4)</f>
        <v>#VALUE!</v>
      </c>
      <c r="M312" t="e">
        <f ca="1">OFFSET('[1]TS2010-2022raw DB'!$H$13,$C312-1,M$9-1) + OFFSET('[1]TS2010-2022raw DB'!$H$13,$C312-1,M$9-1+1)</f>
        <v>#VALUE!</v>
      </c>
      <c r="N312" t="e">
        <f ca="1">OFFSET('[1]TS2010-2022raw DB'!$H$13,$C312-1,N$9-1) + OFFSET('[1]TS2010-2022raw DB'!$H$13,$C312-1,N$9-1+1)</f>
        <v>#VALUE!</v>
      </c>
      <c r="O312" t="e">
        <f ca="1">OFFSET('[1]TS2010-2022raw DB'!$H$13,$C312-1,O$9-1) + OFFSET('[1]TS2010-2022raw DB'!$H$13,$C312-1,O$9-1+1)</f>
        <v>#VALUE!</v>
      </c>
      <c r="P312" t="e">
        <f ca="1">+OFFSET('[1]TS2010-2022raw DB'!$H$13,$C312-1,P$9-1)+OFFSET('[1]TS2010-2022raw DB'!$H$13,$C312-1,P$9-1+1)+OFFSET('[1]TS2010-2022raw DB'!$H$13,$C312-1,P$9-1+2)</f>
        <v>#VALUE!</v>
      </c>
      <c r="Q312" t="e">
        <f ca="1">OFFSET('[1]TS2010-2022raw DB'!$H$13,$C312-1,Q$9-1)</f>
        <v>#VALUE!</v>
      </c>
      <c r="R312" t="e">
        <f t="shared" ca="1" si="69"/>
        <v>#VALUE!</v>
      </c>
      <c r="S312" t="e">
        <f t="shared" ca="1" si="70"/>
        <v>#VALUE!</v>
      </c>
      <c r="T312" t="e">
        <f t="shared" ca="1" si="71"/>
        <v>#VALUE!</v>
      </c>
      <c r="U312" t="e">
        <f ca="1" xml:space="preserve"> OFFSET('[1]TS2010-2022raw DB'!$H$13,$C312-1,U$9-1+4) + OFFSET('[1]TS2010-2022raw DB'!$H$13,$C312-1,U$9-1+5)+ OFFSET('[1]TS2010-2022raw DB'!$H$13,$C312-1,U$9-1+6) + OFFSET('[1]TS2010-2022raw DB'!$H$13,$C312-1,U$9-1+7)</f>
        <v>#VALUE!</v>
      </c>
    </row>
    <row r="313" spans="1:21" x14ac:dyDescent="0.3">
      <c r="A313">
        <v>42</v>
      </c>
      <c r="B313" t="e">
        <f ca="1">OFFSET('[1]TS2010-2022raw DB'!$B$13,$C313-1,0)</f>
        <v>#VALUE!</v>
      </c>
      <c r="C313" s="4" t="e">
        <f ca="1">IF(OFFSET('[1]TS2010-2022raw DB'!$F$12,C312+1,0),C312+2,C312+1)</f>
        <v>#VALUE!</v>
      </c>
      <c r="D313" s="21">
        <v>42293</v>
      </c>
      <c r="E313" t="e">
        <f ca="1">OFFSET('[1]TS2010-2022raw DB'!$A$13,$C313-1,0)</f>
        <v>#VALUE!</v>
      </c>
      <c r="G313" t="e">
        <f ca="1">OFFSET('[1]TS2010-2022raw DB'!$H$13,$C313-1,G$9-1)</f>
        <v>#VALUE!</v>
      </c>
      <c r="H313" t="e">
        <f ca="1">OFFSET('[1]TS2010-2022raw DB'!$H$13,$C313-1,H$9-1)</f>
        <v>#VALUE!</v>
      </c>
      <c r="I313" t="e">
        <f ca="1">OFFSET('[1]TS2010-2022raw DB'!$H$13,$C313-1,I$9-1)</f>
        <v>#VALUE!</v>
      </c>
      <c r="J313" t="e">
        <f ca="1">OFFSET('[1]TS2010-2022raw DB'!$H$13,$C313-1,J$9-1)</f>
        <v>#VALUE!</v>
      </c>
      <c r="K313" t="e">
        <f ca="1">OFFSET('[1]TS2010-2022raw DB'!$H$13,$C313-1,K$9-1)</f>
        <v>#VALUE!</v>
      </c>
      <c r="L313" t="e">
        <f ca="1">OFFSET('[1]TS2010-2022raw DB'!$H$13,$C313-1,L$9-1) + OFFSET('[1]TS2010-2022raw DB'!$H$13,$C313-1,L$9-1+1) + OFFSET('[1]TS2010-2022raw DB'!$H$13,$C313-1,L$9-1+2) + OFFSET('[1]TS2010-2022raw DB'!$H$13,$C313-1,L$9-1+3)+ OFFSET('[1]TS2010-2022raw DB'!$H$13,$C313-1,L$9-1+4)</f>
        <v>#VALUE!</v>
      </c>
      <c r="M313" t="e">
        <f ca="1">OFFSET('[1]TS2010-2022raw DB'!$H$13,$C313-1,M$9-1) + OFFSET('[1]TS2010-2022raw DB'!$H$13,$C313-1,M$9-1+1)</f>
        <v>#VALUE!</v>
      </c>
      <c r="N313" t="e">
        <f ca="1">OFFSET('[1]TS2010-2022raw DB'!$H$13,$C313-1,N$9-1) + OFFSET('[1]TS2010-2022raw DB'!$H$13,$C313-1,N$9-1+1)</f>
        <v>#VALUE!</v>
      </c>
      <c r="O313" t="e">
        <f ca="1">OFFSET('[1]TS2010-2022raw DB'!$H$13,$C313-1,O$9-1) + OFFSET('[1]TS2010-2022raw DB'!$H$13,$C313-1,O$9-1+1)</f>
        <v>#VALUE!</v>
      </c>
      <c r="P313" t="e">
        <f ca="1">+OFFSET('[1]TS2010-2022raw DB'!$H$13,$C313-1,P$9-1)+OFFSET('[1]TS2010-2022raw DB'!$H$13,$C313-1,P$9-1+1)+OFFSET('[1]TS2010-2022raw DB'!$H$13,$C313-1,P$9-1+2)</f>
        <v>#VALUE!</v>
      </c>
      <c r="Q313" t="e">
        <f ca="1">OFFSET('[1]TS2010-2022raw DB'!$H$13,$C313-1,Q$9-1)</f>
        <v>#VALUE!</v>
      </c>
      <c r="R313" t="e">
        <f t="shared" ca="1" si="69"/>
        <v>#VALUE!</v>
      </c>
      <c r="S313" t="e">
        <f t="shared" ca="1" si="70"/>
        <v>#VALUE!</v>
      </c>
      <c r="T313" t="e">
        <f t="shared" ca="1" si="71"/>
        <v>#VALUE!</v>
      </c>
      <c r="U313" t="e">
        <f ca="1" xml:space="preserve"> OFFSET('[1]TS2010-2022raw DB'!$H$13,$C313-1,U$9-1+4) + OFFSET('[1]TS2010-2022raw DB'!$H$13,$C313-1,U$9-1+5)+ OFFSET('[1]TS2010-2022raw DB'!$H$13,$C313-1,U$9-1+6) + OFFSET('[1]TS2010-2022raw DB'!$H$13,$C313-1,U$9-1+7)</f>
        <v>#VALUE!</v>
      </c>
    </row>
    <row r="314" spans="1:21" x14ac:dyDescent="0.3">
      <c r="A314">
        <v>43</v>
      </c>
      <c r="B314" t="e">
        <f ca="1">OFFSET('[1]TS2010-2022raw DB'!$B$13,$C314-1,0)</f>
        <v>#VALUE!</v>
      </c>
      <c r="C314" s="4" t="e">
        <f ca="1">IF(OFFSET('[1]TS2010-2022raw DB'!$F$12,C313+1,0),C313+2,C313+1)</f>
        <v>#VALUE!</v>
      </c>
      <c r="D314" s="21">
        <v>42300</v>
      </c>
      <c r="E314" t="e">
        <f ca="1">OFFSET('[1]TS2010-2022raw DB'!$A$13,$C314-1,0)</f>
        <v>#VALUE!</v>
      </c>
      <c r="G314" t="e">
        <f ca="1">OFFSET('[1]TS2010-2022raw DB'!$H$13,$C314-1,G$9-1)</f>
        <v>#VALUE!</v>
      </c>
      <c r="H314" t="e">
        <f ca="1">OFFSET('[1]TS2010-2022raw DB'!$H$13,$C314-1,H$9-1)</f>
        <v>#VALUE!</v>
      </c>
      <c r="I314" t="e">
        <f ca="1">OFFSET('[1]TS2010-2022raw DB'!$H$13,$C314-1,I$9-1)</f>
        <v>#VALUE!</v>
      </c>
      <c r="J314" t="e">
        <f ca="1">OFFSET('[1]TS2010-2022raw DB'!$H$13,$C314-1,J$9-1)</f>
        <v>#VALUE!</v>
      </c>
      <c r="K314" t="e">
        <f ca="1">OFFSET('[1]TS2010-2022raw DB'!$H$13,$C314-1,K$9-1)</f>
        <v>#VALUE!</v>
      </c>
      <c r="L314" t="e">
        <f ca="1">OFFSET('[1]TS2010-2022raw DB'!$H$13,$C314-1,L$9-1) + OFFSET('[1]TS2010-2022raw DB'!$H$13,$C314-1,L$9-1+1) + OFFSET('[1]TS2010-2022raw DB'!$H$13,$C314-1,L$9-1+2) + OFFSET('[1]TS2010-2022raw DB'!$H$13,$C314-1,L$9-1+3)+ OFFSET('[1]TS2010-2022raw DB'!$H$13,$C314-1,L$9-1+4)</f>
        <v>#VALUE!</v>
      </c>
      <c r="M314" t="e">
        <f ca="1">OFFSET('[1]TS2010-2022raw DB'!$H$13,$C314-1,M$9-1) + OFFSET('[1]TS2010-2022raw DB'!$H$13,$C314-1,M$9-1+1)</f>
        <v>#VALUE!</v>
      </c>
      <c r="N314" t="e">
        <f ca="1">OFFSET('[1]TS2010-2022raw DB'!$H$13,$C314-1,N$9-1) + OFFSET('[1]TS2010-2022raw DB'!$H$13,$C314-1,N$9-1+1)</f>
        <v>#VALUE!</v>
      </c>
      <c r="O314" t="e">
        <f ca="1">OFFSET('[1]TS2010-2022raw DB'!$H$13,$C314-1,O$9-1) + OFFSET('[1]TS2010-2022raw DB'!$H$13,$C314-1,O$9-1+1)</f>
        <v>#VALUE!</v>
      </c>
      <c r="P314" t="e">
        <f ca="1">+OFFSET('[1]TS2010-2022raw DB'!$H$13,$C314-1,P$9-1)+OFFSET('[1]TS2010-2022raw DB'!$H$13,$C314-1,P$9-1+1)+OFFSET('[1]TS2010-2022raw DB'!$H$13,$C314-1,P$9-1+2)</f>
        <v>#VALUE!</v>
      </c>
      <c r="Q314" t="e">
        <f ca="1">OFFSET('[1]TS2010-2022raw DB'!$H$13,$C314-1,Q$9-1)</f>
        <v>#VALUE!</v>
      </c>
      <c r="R314" t="e">
        <f t="shared" ca="1" si="69"/>
        <v>#VALUE!</v>
      </c>
      <c r="S314" t="e">
        <f t="shared" ca="1" si="70"/>
        <v>#VALUE!</v>
      </c>
      <c r="T314" t="e">
        <f t="shared" ca="1" si="71"/>
        <v>#VALUE!</v>
      </c>
      <c r="U314" t="e">
        <f ca="1" xml:space="preserve"> OFFSET('[1]TS2010-2022raw DB'!$H$13,$C314-1,U$9-1+4) + OFFSET('[1]TS2010-2022raw DB'!$H$13,$C314-1,U$9-1+5)+ OFFSET('[1]TS2010-2022raw DB'!$H$13,$C314-1,U$9-1+6) + OFFSET('[1]TS2010-2022raw DB'!$H$13,$C314-1,U$9-1+7)</f>
        <v>#VALUE!</v>
      </c>
    </row>
    <row r="315" spans="1:21" x14ac:dyDescent="0.3">
      <c r="A315">
        <v>44</v>
      </c>
      <c r="B315" t="e">
        <f ca="1">OFFSET('[1]TS2010-2022raw DB'!$B$13,$C315-1,0)</f>
        <v>#VALUE!</v>
      </c>
      <c r="C315" s="4" t="e">
        <f ca="1">IF(OFFSET('[1]TS2010-2022raw DB'!$F$12,C314+1,0),C314+2,C314+1)</f>
        <v>#VALUE!</v>
      </c>
      <c r="D315" s="21">
        <v>42307</v>
      </c>
      <c r="E315" t="e">
        <f ca="1">OFFSET('[1]TS2010-2022raw DB'!$A$13,$C315-1,0)</f>
        <v>#VALUE!</v>
      </c>
      <c r="G315" t="e">
        <f ca="1">OFFSET('[1]TS2010-2022raw DB'!$H$13,$C315-1,G$9-1)</f>
        <v>#VALUE!</v>
      </c>
      <c r="H315" t="e">
        <f ca="1">OFFSET('[1]TS2010-2022raw DB'!$H$13,$C315-1,H$9-1)</f>
        <v>#VALUE!</v>
      </c>
      <c r="I315" t="e">
        <f ca="1">OFFSET('[1]TS2010-2022raw DB'!$H$13,$C315-1,I$9-1)</f>
        <v>#VALUE!</v>
      </c>
      <c r="J315" t="e">
        <f ca="1">OFFSET('[1]TS2010-2022raw DB'!$H$13,$C315-1,J$9-1)</f>
        <v>#VALUE!</v>
      </c>
      <c r="K315" t="e">
        <f ca="1">OFFSET('[1]TS2010-2022raw DB'!$H$13,$C315-1,K$9-1)</f>
        <v>#VALUE!</v>
      </c>
      <c r="L315" t="e">
        <f ca="1">OFFSET('[1]TS2010-2022raw DB'!$H$13,$C315-1,L$9-1) + OFFSET('[1]TS2010-2022raw DB'!$H$13,$C315-1,L$9-1+1) + OFFSET('[1]TS2010-2022raw DB'!$H$13,$C315-1,L$9-1+2) + OFFSET('[1]TS2010-2022raw DB'!$H$13,$C315-1,L$9-1+3)+ OFFSET('[1]TS2010-2022raw DB'!$H$13,$C315-1,L$9-1+4)</f>
        <v>#VALUE!</v>
      </c>
      <c r="M315" t="e">
        <f ca="1">OFFSET('[1]TS2010-2022raw DB'!$H$13,$C315-1,M$9-1) + OFFSET('[1]TS2010-2022raw DB'!$H$13,$C315-1,M$9-1+1)</f>
        <v>#VALUE!</v>
      </c>
      <c r="N315" t="e">
        <f ca="1">OFFSET('[1]TS2010-2022raw DB'!$H$13,$C315-1,N$9-1) + OFFSET('[1]TS2010-2022raw DB'!$H$13,$C315-1,N$9-1+1)</f>
        <v>#VALUE!</v>
      </c>
      <c r="O315" t="e">
        <f ca="1">OFFSET('[1]TS2010-2022raw DB'!$H$13,$C315-1,O$9-1) + OFFSET('[1]TS2010-2022raw DB'!$H$13,$C315-1,O$9-1+1)</f>
        <v>#VALUE!</v>
      </c>
      <c r="P315" t="e">
        <f ca="1">+OFFSET('[1]TS2010-2022raw DB'!$H$13,$C315-1,P$9-1)+OFFSET('[1]TS2010-2022raw DB'!$H$13,$C315-1,P$9-1+1)+OFFSET('[1]TS2010-2022raw DB'!$H$13,$C315-1,P$9-1+2)</f>
        <v>#VALUE!</v>
      </c>
      <c r="Q315" t="e">
        <f ca="1">OFFSET('[1]TS2010-2022raw DB'!$H$13,$C315-1,Q$9-1)</f>
        <v>#VALUE!</v>
      </c>
      <c r="R315" t="e">
        <f t="shared" ca="1" si="69"/>
        <v>#VALUE!</v>
      </c>
      <c r="S315" t="e">
        <f t="shared" ca="1" si="70"/>
        <v>#VALUE!</v>
      </c>
      <c r="T315" t="e">
        <f t="shared" ca="1" si="71"/>
        <v>#VALUE!</v>
      </c>
      <c r="U315" t="e">
        <f ca="1" xml:space="preserve"> OFFSET('[1]TS2010-2022raw DB'!$H$13,$C315-1,U$9-1+4) + OFFSET('[1]TS2010-2022raw DB'!$H$13,$C315-1,U$9-1+5)+ OFFSET('[1]TS2010-2022raw DB'!$H$13,$C315-1,U$9-1+6) + OFFSET('[1]TS2010-2022raw DB'!$H$13,$C315-1,U$9-1+7)</f>
        <v>#VALUE!</v>
      </c>
    </row>
    <row r="316" spans="1:21" x14ac:dyDescent="0.3">
      <c r="A316">
        <v>45</v>
      </c>
      <c r="B316" t="e">
        <f ca="1">OFFSET('[1]TS2010-2022raw DB'!$B$13,$C316-1,0)</f>
        <v>#VALUE!</v>
      </c>
      <c r="C316" s="4" t="e">
        <f ca="1">IF(OFFSET('[1]TS2010-2022raw DB'!$F$12,C315+1,0),C315+2,C315+1)</f>
        <v>#VALUE!</v>
      </c>
      <c r="D316" s="21">
        <v>42314</v>
      </c>
      <c r="E316" t="e">
        <f ca="1">OFFSET('[1]TS2010-2022raw DB'!$A$13,$C316-1,0)</f>
        <v>#VALUE!</v>
      </c>
      <c r="G316" t="e">
        <f ca="1">OFFSET('[1]TS2010-2022raw DB'!$H$13,$C316-1,G$9-1)</f>
        <v>#VALUE!</v>
      </c>
      <c r="H316" t="e">
        <f ca="1">OFFSET('[1]TS2010-2022raw DB'!$H$13,$C316-1,H$9-1)</f>
        <v>#VALUE!</v>
      </c>
      <c r="I316" t="e">
        <f ca="1">OFFSET('[1]TS2010-2022raw DB'!$H$13,$C316-1,I$9-1)</f>
        <v>#VALUE!</v>
      </c>
      <c r="J316" t="e">
        <f ca="1">OFFSET('[1]TS2010-2022raw DB'!$H$13,$C316-1,J$9-1)</f>
        <v>#VALUE!</v>
      </c>
      <c r="K316" t="e">
        <f ca="1">OFFSET('[1]TS2010-2022raw DB'!$H$13,$C316-1,K$9-1)</f>
        <v>#VALUE!</v>
      </c>
      <c r="L316" t="e">
        <f ca="1">OFFSET('[1]TS2010-2022raw DB'!$H$13,$C316-1,L$9-1) + OFFSET('[1]TS2010-2022raw DB'!$H$13,$C316-1,L$9-1+1) + OFFSET('[1]TS2010-2022raw DB'!$H$13,$C316-1,L$9-1+2) + OFFSET('[1]TS2010-2022raw DB'!$H$13,$C316-1,L$9-1+3)+ OFFSET('[1]TS2010-2022raw DB'!$H$13,$C316-1,L$9-1+4)</f>
        <v>#VALUE!</v>
      </c>
      <c r="M316" t="e">
        <f ca="1">OFFSET('[1]TS2010-2022raw DB'!$H$13,$C316-1,M$9-1) + OFFSET('[1]TS2010-2022raw DB'!$H$13,$C316-1,M$9-1+1)</f>
        <v>#VALUE!</v>
      </c>
      <c r="N316" t="e">
        <f ca="1">OFFSET('[1]TS2010-2022raw DB'!$H$13,$C316-1,N$9-1) + OFFSET('[1]TS2010-2022raw DB'!$H$13,$C316-1,N$9-1+1)</f>
        <v>#VALUE!</v>
      </c>
      <c r="O316" t="e">
        <f ca="1">OFFSET('[1]TS2010-2022raw DB'!$H$13,$C316-1,O$9-1) + OFFSET('[1]TS2010-2022raw DB'!$H$13,$C316-1,O$9-1+1)</f>
        <v>#VALUE!</v>
      </c>
      <c r="P316" t="e">
        <f ca="1">+OFFSET('[1]TS2010-2022raw DB'!$H$13,$C316-1,P$9-1)+OFFSET('[1]TS2010-2022raw DB'!$H$13,$C316-1,P$9-1+1)+OFFSET('[1]TS2010-2022raw DB'!$H$13,$C316-1,P$9-1+2)</f>
        <v>#VALUE!</v>
      </c>
      <c r="Q316" t="e">
        <f ca="1">OFFSET('[1]TS2010-2022raw DB'!$H$13,$C316-1,Q$9-1)</f>
        <v>#VALUE!</v>
      </c>
      <c r="R316" t="e">
        <f t="shared" ca="1" si="69"/>
        <v>#VALUE!</v>
      </c>
      <c r="S316" t="e">
        <f t="shared" ca="1" si="70"/>
        <v>#VALUE!</v>
      </c>
      <c r="T316" t="e">
        <f t="shared" ca="1" si="71"/>
        <v>#VALUE!</v>
      </c>
      <c r="U316" t="e">
        <f ca="1" xml:space="preserve"> OFFSET('[1]TS2010-2022raw DB'!$H$13,$C316-1,U$9-1+4) + OFFSET('[1]TS2010-2022raw DB'!$H$13,$C316-1,U$9-1+5)+ OFFSET('[1]TS2010-2022raw DB'!$H$13,$C316-1,U$9-1+6) + OFFSET('[1]TS2010-2022raw DB'!$H$13,$C316-1,U$9-1+7)</f>
        <v>#VALUE!</v>
      </c>
    </row>
    <row r="317" spans="1:21" x14ac:dyDescent="0.3">
      <c r="A317">
        <v>46</v>
      </c>
      <c r="B317" t="e">
        <f ca="1">OFFSET('[1]TS2010-2022raw DB'!$B$13,$C317-1,0)</f>
        <v>#VALUE!</v>
      </c>
      <c r="C317" s="4" t="e">
        <f ca="1">IF(OFFSET('[1]TS2010-2022raw DB'!$F$12,C316+1,0),C316+2,C316+1)</f>
        <v>#VALUE!</v>
      </c>
      <c r="D317" s="21">
        <v>42321</v>
      </c>
      <c r="E317" t="e">
        <f ca="1">OFFSET('[1]TS2010-2022raw DB'!$A$13,$C317-1,0)</f>
        <v>#VALUE!</v>
      </c>
      <c r="G317" t="e">
        <f ca="1">OFFSET('[1]TS2010-2022raw DB'!$H$13,$C317-1,G$9-1)</f>
        <v>#VALUE!</v>
      </c>
      <c r="H317" t="e">
        <f ca="1">OFFSET('[1]TS2010-2022raw DB'!$H$13,$C317-1,H$9-1)</f>
        <v>#VALUE!</v>
      </c>
      <c r="I317" t="e">
        <f ca="1">OFFSET('[1]TS2010-2022raw DB'!$H$13,$C317-1,I$9-1)</f>
        <v>#VALUE!</v>
      </c>
      <c r="J317" t="e">
        <f ca="1">OFFSET('[1]TS2010-2022raw DB'!$H$13,$C317-1,J$9-1)</f>
        <v>#VALUE!</v>
      </c>
      <c r="K317" t="e">
        <f ca="1">OFFSET('[1]TS2010-2022raw DB'!$H$13,$C317-1,K$9-1)</f>
        <v>#VALUE!</v>
      </c>
      <c r="L317" t="e">
        <f ca="1">OFFSET('[1]TS2010-2022raw DB'!$H$13,$C317-1,L$9-1) + OFFSET('[1]TS2010-2022raw DB'!$H$13,$C317-1,L$9-1+1) + OFFSET('[1]TS2010-2022raw DB'!$H$13,$C317-1,L$9-1+2) + OFFSET('[1]TS2010-2022raw DB'!$H$13,$C317-1,L$9-1+3)+ OFFSET('[1]TS2010-2022raw DB'!$H$13,$C317-1,L$9-1+4)</f>
        <v>#VALUE!</v>
      </c>
      <c r="M317" t="e">
        <f ca="1">OFFSET('[1]TS2010-2022raw DB'!$H$13,$C317-1,M$9-1) + OFFSET('[1]TS2010-2022raw DB'!$H$13,$C317-1,M$9-1+1)</f>
        <v>#VALUE!</v>
      </c>
      <c r="N317" t="e">
        <f ca="1">OFFSET('[1]TS2010-2022raw DB'!$H$13,$C317-1,N$9-1) + OFFSET('[1]TS2010-2022raw DB'!$H$13,$C317-1,N$9-1+1)</f>
        <v>#VALUE!</v>
      </c>
      <c r="O317" t="e">
        <f ca="1">OFFSET('[1]TS2010-2022raw DB'!$H$13,$C317-1,O$9-1) + OFFSET('[1]TS2010-2022raw DB'!$H$13,$C317-1,O$9-1+1)</f>
        <v>#VALUE!</v>
      </c>
      <c r="P317" t="e">
        <f ca="1">+OFFSET('[1]TS2010-2022raw DB'!$H$13,$C317-1,P$9-1)+OFFSET('[1]TS2010-2022raw DB'!$H$13,$C317-1,P$9-1+1)+OFFSET('[1]TS2010-2022raw DB'!$H$13,$C317-1,P$9-1+2)</f>
        <v>#VALUE!</v>
      </c>
      <c r="Q317" t="e">
        <f ca="1">OFFSET('[1]TS2010-2022raw DB'!$H$13,$C317-1,Q$9-1)</f>
        <v>#VALUE!</v>
      </c>
      <c r="R317" t="e">
        <f t="shared" ca="1" si="69"/>
        <v>#VALUE!</v>
      </c>
      <c r="S317" t="e">
        <f t="shared" ca="1" si="70"/>
        <v>#VALUE!</v>
      </c>
      <c r="T317" t="e">
        <f t="shared" ca="1" si="71"/>
        <v>#VALUE!</v>
      </c>
      <c r="U317" t="e">
        <f ca="1" xml:space="preserve"> OFFSET('[1]TS2010-2022raw DB'!$H$13,$C317-1,U$9-1+4) + OFFSET('[1]TS2010-2022raw DB'!$H$13,$C317-1,U$9-1+5)+ OFFSET('[1]TS2010-2022raw DB'!$H$13,$C317-1,U$9-1+6) + OFFSET('[1]TS2010-2022raw DB'!$H$13,$C317-1,U$9-1+7)</f>
        <v>#VALUE!</v>
      </c>
    </row>
    <row r="318" spans="1:21" x14ac:dyDescent="0.3">
      <c r="A318">
        <v>47</v>
      </c>
      <c r="B318" t="e">
        <f ca="1">OFFSET('[1]TS2010-2022raw DB'!$B$13,$C318-1,0)</f>
        <v>#VALUE!</v>
      </c>
      <c r="C318" s="4" t="e">
        <f ca="1">IF(OFFSET('[1]TS2010-2022raw DB'!$F$12,C317+1,0),C317+2,C317+1)</f>
        <v>#VALUE!</v>
      </c>
      <c r="D318" s="21">
        <v>42328</v>
      </c>
      <c r="E318" t="e">
        <f ca="1">OFFSET('[1]TS2010-2022raw DB'!$A$13,$C318-1,0)</f>
        <v>#VALUE!</v>
      </c>
      <c r="G318" t="e">
        <f ca="1">OFFSET('[1]TS2010-2022raw DB'!$H$13,$C318-1,G$9-1)</f>
        <v>#VALUE!</v>
      </c>
      <c r="H318" t="e">
        <f ca="1">OFFSET('[1]TS2010-2022raw DB'!$H$13,$C318-1,H$9-1)</f>
        <v>#VALUE!</v>
      </c>
      <c r="I318" t="e">
        <f ca="1">OFFSET('[1]TS2010-2022raw DB'!$H$13,$C318-1,I$9-1)</f>
        <v>#VALUE!</v>
      </c>
      <c r="J318" t="e">
        <f ca="1">OFFSET('[1]TS2010-2022raw DB'!$H$13,$C318-1,J$9-1)</f>
        <v>#VALUE!</v>
      </c>
      <c r="K318" t="e">
        <f ca="1">OFFSET('[1]TS2010-2022raw DB'!$H$13,$C318-1,K$9-1)</f>
        <v>#VALUE!</v>
      </c>
      <c r="L318" t="e">
        <f ca="1">OFFSET('[1]TS2010-2022raw DB'!$H$13,$C318-1,L$9-1) + OFFSET('[1]TS2010-2022raw DB'!$H$13,$C318-1,L$9-1+1) + OFFSET('[1]TS2010-2022raw DB'!$H$13,$C318-1,L$9-1+2) + OFFSET('[1]TS2010-2022raw DB'!$H$13,$C318-1,L$9-1+3)+ OFFSET('[1]TS2010-2022raw DB'!$H$13,$C318-1,L$9-1+4)</f>
        <v>#VALUE!</v>
      </c>
      <c r="M318" t="e">
        <f ca="1">OFFSET('[1]TS2010-2022raw DB'!$H$13,$C318-1,M$9-1) + OFFSET('[1]TS2010-2022raw DB'!$H$13,$C318-1,M$9-1+1)</f>
        <v>#VALUE!</v>
      </c>
      <c r="N318" t="e">
        <f ca="1">OFFSET('[1]TS2010-2022raw DB'!$H$13,$C318-1,N$9-1) + OFFSET('[1]TS2010-2022raw DB'!$H$13,$C318-1,N$9-1+1)</f>
        <v>#VALUE!</v>
      </c>
      <c r="O318" t="e">
        <f ca="1">OFFSET('[1]TS2010-2022raw DB'!$H$13,$C318-1,O$9-1) + OFFSET('[1]TS2010-2022raw DB'!$H$13,$C318-1,O$9-1+1)</f>
        <v>#VALUE!</v>
      </c>
      <c r="P318" t="e">
        <f ca="1">+OFFSET('[1]TS2010-2022raw DB'!$H$13,$C318-1,P$9-1)+OFFSET('[1]TS2010-2022raw DB'!$H$13,$C318-1,P$9-1+1)+OFFSET('[1]TS2010-2022raw DB'!$H$13,$C318-1,P$9-1+2)</f>
        <v>#VALUE!</v>
      </c>
      <c r="Q318" t="e">
        <f ca="1">OFFSET('[1]TS2010-2022raw DB'!$H$13,$C318-1,Q$9-1)</f>
        <v>#VALUE!</v>
      </c>
      <c r="R318" t="e">
        <f t="shared" ca="1" si="69"/>
        <v>#VALUE!</v>
      </c>
      <c r="S318" t="e">
        <f t="shared" ca="1" si="70"/>
        <v>#VALUE!</v>
      </c>
      <c r="T318" t="e">
        <f t="shared" ca="1" si="71"/>
        <v>#VALUE!</v>
      </c>
      <c r="U318" t="e">
        <f ca="1" xml:space="preserve"> OFFSET('[1]TS2010-2022raw DB'!$H$13,$C318-1,U$9-1+4) + OFFSET('[1]TS2010-2022raw DB'!$H$13,$C318-1,U$9-1+5)+ OFFSET('[1]TS2010-2022raw DB'!$H$13,$C318-1,U$9-1+6) + OFFSET('[1]TS2010-2022raw DB'!$H$13,$C318-1,U$9-1+7)</f>
        <v>#VALUE!</v>
      </c>
    </row>
    <row r="319" spans="1:21" x14ac:dyDescent="0.3">
      <c r="A319">
        <v>48</v>
      </c>
      <c r="B319" t="e">
        <f ca="1">OFFSET('[1]TS2010-2022raw DB'!$B$13,$C319-1,0)</f>
        <v>#VALUE!</v>
      </c>
      <c r="C319" s="4" t="e">
        <f ca="1">IF(OFFSET('[1]TS2010-2022raw DB'!$F$12,C318+1,0),C318+2,C318+1)</f>
        <v>#VALUE!</v>
      </c>
      <c r="D319" s="21">
        <v>42335</v>
      </c>
      <c r="E319" t="e">
        <f ca="1">OFFSET('[1]TS2010-2022raw DB'!$A$13,$C319-1,0)</f>
        <v>#VALUE!</v>
      </c>
      <c r="G319" t="e">
        <f ca="1">OFFSET('[1]TS2010-2022raw DB'!$H$13,$C319-1,G$9-1)</f>
        <v>#VALUE!</v>
      </c>
      <c r="H319" t="e">
        <f ca="1">OFFSET('[1]TS2010-2022raw DB'!$H$13,$C319-1,H$9-1)</f>
        <v>#VALUE!</v>
      </c>
      <c r="I319" t="e">
        <f ca="1">OFFSET('[1]TS2010-2022raw DB'!$H$13,$C319-1,I$9-1)</f>
        <v>#VALUE!</v>
      </c>
      <c r="J319" t="e">
        <f ca="1">OFFSET('[1]TS2010-2022raw DB'!$H$13,$C319-1,J$9-1)</f>
        <v>#VALUE!</v>
      </c>
      <c r="K319" t="e">
        <f ca="1">OFFSET('[1]TS2010-2022raw DB'!$H$13,$C319-1,K$9-1)</f>
        <v>#VALUE!</v>
      </c>
      <c r="L319" t="e">
        <f ca="1">OFFSET('[1]TS2010-2022raw DB'!$H$13,$C319-1,L$9-1) + OFFSET('[1]TS2010-2022raw DB'!$H$13,$C319-1,L$9-1+1) + OFFSET('[1]TS2010-2022raw DB'!$H$13,$C319-1,L$9-1+2) + OFFSET('[1]TS2010-2022raw DB'!$H$13,$C319-1,L$9-1+3)+ OFFSET('[1]TS2010-2022raw DB'!$H$13,$C319-1,L$9-1+4)</f>
        <v>#VALUE!</v>
      </c>
      <c r="M319" t="e">
        <f ca="1">OFFSET('[1]TS2010-2022raw DB'!$H$13,$C319-1,M$9-1) + OFFSET('[1]TS2010-2022raw DB'!$H$13,$C319-1,M$9-1+1)</f>
        <v>#VALUE!</v>
      </c>
      <c r="N319" t="e">
        <f ca="1">OFFSET('[1]TS2010-2022raw DB'!$H$13,$C319-1,N$9-1) + OFFSET('[1]TS2010-2022raw DB'!$H$13,$C319-1,N$9-1+1)</f>
        <v>#VALUE!</v>
      </c>
      <c r="O319" t="e">
        <f ca="1">OFFSET('[1]TS2010-2022raw DB'!$H$13,$C319-1,O$9-1) + OFFSET('[1]TS2010-2022raw DB'!$H$13,$C319-1,O$9-1+1)</f>
        <v>#VALUE!</v>
      </c>
      <c r="P319" t="e">
        <f ca="1">+OFFSET('[1]TS2010-2022raw DB'!$H$13,$C319-1,P$9-1)+OFFSET('[1]TS2010-2022raw DB'!$H$13,$C319-1,P$9-1+1)+OFFSET('[1]TS2010-2022raw DB'!$H$13,$C319-1,P$9-1+2)</f>
        <v>#VALUE!</v>
      </c>
      <c r="Q319" t="e">
        <f ca="1">OFFSET('[1]TS2010-2022raw DB'!$H$13,$C319-1,Q$9-1)</f>
        <v>#VALUE!</v>
      </c>
      <c r="R319" t="e">
        <f t="shared" ca="1" si="69"/>
        <v>#VALUE!</v>
      </c>
      <c r="S319" t="e">
        <f t="shared" ca="1" si="70"/>
        <v>#VALUE!</v>
      </c>
      <c r="T319" t="e">
        <f t="shared" ca="1" si="71"/>
        <v>#VALUE!</v>
      </c>
      <c r="U319" t="e">
        <f ca="1" xml:space="preserve"> OFFSET('[1]TS2010-2022raw DB'!$H$13,$C319-1,U$9-1+4) + OFFSET('[1]TS2010-2022raw DB'!$H$13,$C319-1,U$9-1+5)+ OFFSET('[1]TS2010-2022raw DB'!$H$13,$C319-1,U$9-1+6) + OFFSET('[1]TS2010-2022raw DB'!$H$13,$C319-1,U$9-1+7)</f>
        <v>#VALUE!</v>
      </c>
    </row>
    <row r="320" spans="1:21" x14ac:dyDescent="0.3">
      <c r="A320">
        <v>49</v>
      </c>
      <c r="B320" t="e">
        <f ca="1">OFFSET('[1]TS2010-2022raw DB'!$B$13,$C320-1,0)</f>
        <v>#VALUE!</v>
      </c>
      <c r="C320" s="4" t="e">
        <f ca="1">IF(OFFSET('[1]TS2010-2022raw DB'!$F$12,C319+1,0),C319+2,C319+1)</f>
        <v>#VALUE!</v>
      </c>
      <c r="D320" s="21">
        <v>42342</v>
      </c>
      <c r="E320" t="e">
        <f ca="1">OFFSET('[1]TS2010-2022raw DB'!$A$13,$C320-1,0)</f>
        <v>#VALUE!</v>
      </c>
      <c r="G320" t="e">
        <f ca="1">OFFSET('[1]TS2010-2022raw DB'!$H$13,$C320-1,G$9-1)</f>
        <v>#VALUE!</v>
      </c>
      <c r="H320" t="e">
        <f ca="1">OFFSET('[1]TS2010-2022raw DB'!$H$13,$C320-1,H$9-1)</f>
        <v>#VALUE!</v>
      </c>
      <c r="I320" t="e">
        <f ca="1">OFFSET('[1]TS2010-2022raw DB'!$H$13,$C320-1,I$9-1)</f>
        <v>#VALUE!</v>
      </c>
      <c r="J320" t="e">
        <f ca="1">OFFSET('[1]TS2010-2022raw DB'!$H$13,$C320-1,J$9-1)</f>
        <v>#VALUE!</v>
      </c>
      <c r="K320" t="e">
        <f ca="1">OFFSET('[1]TS2010-2022raw DB'!$H$13,$C320-1,K$9-1)</f>
        <v>#VALUE!</v>
      </c>
      <c r="L320" t="e">
        <f ca="1">OFFSET('[1]TS2010-2022raw DB'!$H$13,$C320-1,L$9-1) + OFFSET('[1]TS2010-2022raw DB'!$H$13,$C320-1,L$9-1+1) + OFFSET('[1]TS2010-2022raw DB'!$H$13,$C320-1,L$9-1+2) + OFFSET('[1]TS2010-2022raw DB'!$H$13,$C320-1,L$9-1+3)+ OFFSET('[1]TS2010-2022raw DB'!$H$13,$C320-1,L$9-1+4)</f>
        <v>#VALUE!</v>
      </c>
      <c r="M320" t="e">
        <f ca="1">OFFSET('[1]TS2010-2022raw DB'!$H$13,$C320-1,M$9-1) + OFFSET('[1]TS2010-2022raw DB'!$H$13,$C320-1,M$9-1+1)</f>
        <v>#VALUE!</v>
      </c>
      <c r="N320" t="e">
        <f ca="1">OFFSET('[1]TS2010-2022raw DB'!$H$13,$C320-1,N$9-1) + OFFSET('[1]TS2010-2022raw DB'!$H$13,$C320-1,N$9-1+1)</f>
        <v>#VALUE!</v>
      </c>
      <c r="O320" t="e">
        <f ca="1">OFFSET('[1]TS2010-2022raw DB'!$H$13,$C320-1,O$9-1) + OFFSET('[1]TS2010-2022raw DB'!$H$13,$C320-1,O$9-1+1)</f>
        <v>#VALUE!</v>
      </c>
      <c r="P320" t="e">
        <f ca="1">+OFFSET('[1]TS2010-2022raw DB'!$H$13,$C320-1,P$9-1)+OFFSET('[1]TS2010-2022raw DB'!$H$13,$C320-1,P$9-1+1)+OFFSET('[1]TS2010-2022raw DB'!$H$13,$C320-1,P$9-1+2)</f>
        <v>#VALUE!</v>
      </c>
      <c r="Q320" t="e">
        <f ca="1">OFFSET('[1]TS2010-2022raw DB'!$H$13,$C320-1,Q$9-1)</f>
        <v>#VALUE!</v>
      </c>
      <c r="R320" t="e">
        <f t="shared" ca="1" si="69"/>
        <v>#VALUE!</v>
      </c>
      <c r="S320" t="e">
        <f t="shared" ca="1" si="70"/>
        <v>#VALUE!</v>
      </c>
      <c r="T320" t="e">
        <f t="shared" ca="1" si="71"/>
        <v>#VALUE!</v>
      </c>
      <c r="U320" t="e">
        <f ca="1" xml:space="preserve"> OFFSET('[1]TS2010-2022raw DB'!$H$13,$C320-1,U$9-1+4) + OFFSET('[1]TS2010-2022raw DB'!$H$13,$C320-1,U$9-1+5)+ OFFSET('[1]TS2010-2022raw DB'!$H$13,$C320-1,U$9-1+6) + OFFSET('[1]TS2010-2022raw DB'!$H$13,$C320-1,U$9-1+7)</f>
        <v>#VALUE!</v>
      </c>
    </row>
    <row r="321" spans="1:21" x14ac:dyDescent="0.3">
      <c r="A321">
        <v>50</v>
      </c>
      <c r="B321" t="e">
        <f ca="1">OFFSET('[1]TS2010-2022raw DB'!$B$13,$C321-1,0)</f>
        <v>#VALUE!</v>
      </c>
      <c r="C321" s="4" t="e">
        <f ca="1">IF(OFFSET('[1]TS2010-2022raw DB'!$F$12,C320+1,0),C320+2,C320+1)</f>
        <v>#VALUE!</v>
      </c>
      <c r="D321" s="21">
        <v>42349</v>
      </c>
      <c r="E321" t="e">
        <f ca="1">OFFSET('[1]TS2010-2022raw DB'!$A$13,$C321-1,0)</f>
        <v>#VALUE!</v>
      </c>
      <c r="G321" t="e">
        <f ca="1">OFFSET('[1]TS2010-2022raw DB'!$H$13,$C321-1,G$9-1)</f>
        <v>#VALUE!</v>
      </c>
      <c r="H321" t="e">
        <f ca="1">OFFSET('[1]TS2010-2022raw DB'!$H$13,$C321-1,H$9-1)</f>
        <v>#VALUE!</v>
      </c>
      <c r="I321" t="e">
        <f ca="1">OFFSET('[1]TS2010-2022raw DB'!$H$13,$C321-1,I$9-1)</f>
        <v>#VALUE!</v>
      </c>
      <c r="J321" t="e">
        <f ca="1">OFFSET('[1]TS2010-2022raw DB'!$H$13,$C321-1,J$9-1)</f>
        <v>#VALUE!</v>
      </c>
      <c r="K321" t="e">
        <f ca="1">OFFSET('[1]TS2010-2022raw DB'!$H$13,$C321-1,K$9-1)</f>
        <v>#VALUE!</v>
      </c>
      <c r="L321" t="e">
        <f ca="1">OFFSET('[1]TS2010-2022raw DB'!$H$13,$C321-1,L$9-1) + OFFSET('[1]TS2010-2022raw DB'!$H$13,$C321-1,L$9-1+1) + OFFSET('[1]TS2010-2022raw DB'!$H$13,$C321-1,L$9-1+2) + OFFSET('[1]TS2010-2022raw DB'!$H$13,$C321-1,L$9-1+3)+ OFFSET('[1]TS2010-2022raw DB'!$H$13,$C321-1,L$9-1+4)</f>
        <v>#VALUE!</v>
      </c>
      <c r="M321" t="e">
        <f ca="1">OFFSET('[1]TS2010-2022raw DB'!$H$13,$C321-1,M$9-1) + OFFSET('[1]TS2010-2022raw DB'!$H$13,$C321-1,M$9-1+1)</f>
        <v>#VALUE!</v>
      </c>
      <c r="N321" t="e">
        <f ca="1">OFFSET('[1]TS2010-2022raw DB'!$H$13,$C321-1,N$9-1) + OFFSET('[1]TS2010-2022raw DB'!$H$13,$C321-1,N$9-1+1)</f>
        <v>#VALUE!</v>
      </c>
      <c r="O321" t="e">
        <f ca="1">OFFSET('[1]TS2010-2022raw DB'!$H$13,$C321-1,O$9-1) + OFFSET('[1]TS2010-2022raw DB'!$H$13,$C321-1,O$9-1+1)</f>
        <v>#VALUE!</v>
      </c>
      <c r="P321" t="e">
        <f ca="1">+OFFSET('[1]TS2010-2022raw DB'!$H$13,$C321-1,P$9-1)+OFFSET('[1]TS2010-2022raw DB'!$H$13,$C321-1,P$9-1+1)+OFFSET('[1]TS2010-2022raw DB'!$H$13,$C321-1,P$9-1+2)</f>
        <v>#VALUE!</v>
      </c>
      <c r="Q321" t="e">
        <f ca="1">OFFSET('[1]TS2010-2022raw DB'!$H$13,$C321-1,Q$9-1)</f>
        <v>#VALUE!</v>
      </c>
      <c r="R321" t="e">
        <f t="shared" ca="1" si="69"/>
        <v>#VALUE!</v>
      </c>
      <c r="S321" t="e">
        <f t="shared" ca="1" si="70"/>
        <v>#VALUE!</v>
      </c>
      <c r="T321" t="e">
        <f t="shared" ca="1" si="71"/>
        <v>#VALUE!</v>
      </c>
      <c r="U321" t="e">
        <f ca="1" xml:space="preserve"> OFFSET('[1]TS2010-2022raw DB'!$H$13,$C321-1,U$9-1+4) + OFFSET('[1]TS2010-2022raw DB'!$H$13,$C321-1,U$9-1+5)+ OFFSET('[1]TS2010-2022raw DB'!$H$13,$C321-1,U$9-1+6) + OFFSET('[1]TS2010-2022raw DB'!$H$13,$C321-1,U$9-1+7)</f>
        <v>#VALUE!</v>
      </c>
    </row>
    <row r="322" spans="1:21" x14ac:dyDescent="0.3">
      <c r="A322">
        <v>51</v>
      </c>
      <c r="B322" t="e">
        <f ca="1">OFFSET('[1]TS2010-2022raw DB'!$B$13,$C322-1,0)</f>
        <v>#VALUE!</v>
      </c>
      <c r="C322" s="4" t="e">
        <f ca="1">IF(OFFSET('[1]TS2010-2022raw DB'!$F$12,C321+1,0),C321+2,C321+1)</f>
        <v>#VALUE!</v>
      </c>
      <c r="D322" s="21">
        <v>42356</v>
      </c>
      <c r="E322" t="e">
        <f ca="1">OFFSET('[1]TS2010-2022raw DB'!$A$13,$C322-1,0)</f>
        <v>#VALUE!</v>
      </c>
      <c r="G322" t="e">
        <f ca="1">OFFSET('[1]TS2010-2022raw DB'!$H$13,$C322-1,G$9-1)</f>
        <v>#VALUE!</v>
      </c>
      <c r="H322" t="e">
        <f ca="1">OFFSET('[1]TS2010-2022raw DB'!$H$13,$C322-1,H$9-1)</f>
        <v>#VALUE!</v>
      </c>
      <c r="I322" t="e">
        <f ca="1">OFFSET('[1]TS2010-2022raw DB'!$H$13,$C322-1,I$9-1)</f>
        <v>#VALUE!</v>
      </c>
      <c r="J322" t="e">
        <f ca="1">OFFSET('[1]TS2010-2022raw DB'!$H$13,$C322-1,J$9-1)</f>
        <v>#VALUE!</v>
      </c>
      <c r="K322" t="e">
        <f ca="1">OFFSET('[1]TS2010-2022raw DB'!$H$13,$C322-1,K$9-1)</f>
        <v>#VALUE!</v>
      </c>
      <c r="L322" t="e">
        <f ca="1">OFFSET('[1]TS2010-2022raw DB'!$H$13,$C322-1,L$9-1) + OFFSET('[1]TS2010-2022raw DB'!$H$13,$C322-1,L$9-1+1) + OFFSET('[1]TS2010-2022raw DB'!$H$13,$C322-1,L$9-1+2) + OFFSET('[1]TS2010-2022raw DB'!$H$13,$C322-1,L$9-1+3)+ OFFSET('[1]TS2010-2022raw DB'!$H$13,$C322-1,L$9-1+4)</f>
        <v>#VALUE!</v>
      </c>
      <c r="M322" t="e">
        <f ca="1">OFFSET('[1]TS2010-2022raw DB'!$H$13,$C322-1,M$9-1) + OFFSET('[1]TS2010-2022raw DB'!$H$13,$C322-1,M$9-1+1)</f>
        <v>#VALUE!</v>
      </c>
      <c r="N322" t="e">
        <f ca="1">OFFSET('[1]TS2010-2022raw DB'!$H$13,$C322-1,N$9-1) + OFFSET('[1]TS2010-2022raw DB'!$H$13,$C322-1,N$9-1+1)</f>
        <v>#VALUE!</v>
      </c>
      <c r="O322" t="e">
        <f ca="1">OFFSET('[1]TS2010-2022raw DB'!$H$13,$C322-1,O$9-1) + OFFSET('[1]TS2010-2022raw DB'!$H$13,$C322-1,O$9-1+1)</f>
        <v>#VALUE!</v>
      </c>
      <c r="P322" t="e">
        <f ca="1">+OFFSET('[1]TS2010-2022raw DB'!$H$13,$C322-1,P$9-1)+OFFSET('[1]TS2010-2022raw DB'!$H$13,$C322-1,P$9-1+1)+OFFSET('[1]TS2010-2022raw DB'!$H$13,$C322-1,P$9-1+2)</f>
        <v>#VALUE!</v>
      </c>
      <c r="Q322" t="e">
        <f ca="1">OFFSET('[1]TS2010-2022raw DB'!$H$13,$C322-1,Q$9-1)</f>
        <v>#VALUE!</v>
      </c>
      <c r="R322" t="e">
        <f t="shared" ca="1" si="69"/>
        <v>#VALUE!</v>
      </c>
      <c r="S322" t="e">
        <f t="shared" ca="1" si="70"/>
        <v>#VALUE!</v>
      </c>
      <c r="T322" t="e">
        <f t="shared" ca="1" si="71"/>
        <v>#VALUE!</v>
      </c>
      <c r="U322" t="e">
        <f ca="1" xml:space="preserve"> OFFSET('[1]TS2010-2022raw DB'!$H$13,$C322-1,U$9-1+4) + OFFSET('[1]TS2010-2022raw DB'!$H$13,$C322-1,U$9-1+5)+ OFFSET('[1]TS2010-2022raw DB'!$H$13,$C322-1,U$9-1+6) + OFFSET('[1]TS2010-2022raw DB'!$H$13,$C322-1,U$9-1+7)</f>
        <v>#VALUE!</v>
      </c>
    </row>
    <row r="323" spans="1:21" s="35" customFormat="1" x14ac:dyDescent="0.3">
      <c r="A323" s="35">
        <v>52</v>
      </c>
      <c r="B323" t="e">
        <f ca="1">OFFSET('[1]TS2010-2022raw DB'!$B$13,$C323-1,0)</f>
        <v>#VALUE!</v>
      </c>
      <c r="C323" s="4" t="e">
        <f ca="1">IF(OFFSET('[1]TS2010-2022raw DB'!$F$12,C322+1,0),C322+2,C322+1)</f>
        <v>#VALUE!</v>
      </c>
      <c r="D323" s="36">
        <v>42363</v>
      </c>
      <c r="E323" t="e">
        <f ca="1">OFFSET('[1]TS2010-2022raw DB'!$A$13,$C323-1,0)</f>
        <v>#VALUE!</v>
      </c>
      <c r="G323" t="e">
        <f ca="1">OFFSET('[1]TS2010-2022raw DB'!$H$13,$C323-1,G$9-1)</f>
        <v>#VALUE!</v>
      </c>
      <c r="H323" t="e">
        <f ca="1">OFFSET('[1]TS2010-2022raw DB'!$H$13,$C323-1,H$9-1)</f>
        <v>#VALUE!</v>
      </c>
      <c r="I323" t="e">
        <f ca="1">OFFSET('[1]TS2010-2022raw DB'!$H$13,$C323-1,I$9-1)</f>
        <v>#VALUE!</v>
      </c>
      <c r="J323" t="e">
        <f ca="1">OFFSET('[1]TS2010-2022raw DB'!$H$13,$C323-1,J$9-1)</f>
        <v>#VALUE!</v>
      </c>
      <c r="K323" t="e">
        <f ca="1">OFFSET('[1]TS2010-2022raw DB'!$H$13,$C323-1,K$9-1)</f>
        <v>#VALUE!</v>
      </c>
      <c r="L323" t="e">
        <f ca="1">OFFSET('[1]TS2010-2022raw DB'!$H$13,$C323-1,L$9-1) + OFFSET('[1]TS2010-2022raw DB'!$H$13,$C323-1,L$9-1+1) + OFFSET('[1]TS2010-2022raw DB'!$H$13,$C323-1,L$9-1+2) + OFFSET('[1]TS2010-2022raw DB'!$H$13,$C323-1,L$9-1+3)+ OFFSET('[1]TS2010-2022raw DB'!$H$13,$C323-1,L$9-1+4)</f>
        <v>#VALUE!</v>
      </c>
      <c r="M323" t="e">
        <f ca="1">OFFSET('[1]TS2010-2022raw DB'!$H$13,$C323-1,M$9-1) + OFFSET('[1]TS2010-2022raw DB'!$H$13,$C323-1,M$9-1+1)</f>
        <v>#VALUE!</v>
      </c>
      <c r="N323" t="e">
        <f ca="1">OFFSET('[1]TS2010-2022raw DB'!$H$13,$C323-1,N$9-1) + OFFSET('[1]TS2010-2022raw DB'!$H$13,$C323-1,N$9-1+1)</f>
        <v>#VALUE!</v>
      </c>
      <c r="O323" t="e">
        <f ca="1">OFFSET('[1]TS2010-2022raw DB'!$H$13,$C323-1,O$9-1) + OFFSET('[1]TS2010-2022raw DB'!$H$13,$C323-1,O$9-1+1)</f>
        <v>#VALUE!</v>
      </c>
      <c r="P323" t="e">
        <f ca="1">+OFFSET('[1]TS2010-2022raw DB'!$H$13,$C323-1,P$9-1)+OFFSET('[1]TS2010-2022raw DB'!$H$13,$C323-1,P$9-1+1)+OFFSET('[1]TS2010-2022raw DB'!$H$13,$C323-1,P$9-1+2)</f>
        <v>#VALUE!</v>
      </c>
      <c r="Q323" t="e">
        <f ca="1">OFFSET('[1]TS2010-2022raw DB'!$H$13,$C323-1,Q$9-1)</f>
        <v>#VALUE!</v>
      </c>
      <c r="R323" t="e">
        <f t="shared" ca="1" si="69"/>
        <v>#VALUE!</v>
      </c>
      <c r="S323" t="e">
        <f t="shared" ca="1" si="70"/>
        <v>#VALUE!</v>
      </c>
      <c r="T323" t="e">
        <f t="shared" ca="1" si="71"/>
        <v>#VALUE!</v>
      </c>
      <c r="U323" t="e">
        <f ca="1" xml:space="preserve"> OFFSET('[1]TS2010-2022raw DB'!$H$13,$C323-1,U$9-1+4) + OFFSET('[1]TS2010-2022raw DB'!$H$13,$C323-1,U$9-1+5)+ OFFSET('[1]TS2010-2022raw DB'!$H$13,$C323-1,U$9-1+6) + OFFSET('[1]TS2010-2022raw DB'!$H$13,$C323-1,U$9-1+7)</f>
        <v>#VALUE!</v>
      </c>
    </row>
    <row r="324" spans="1:21" s="35" customFormat="1" x14ac:dyDescent="0.3">
      <c r="A324" s="35">
        <v>1</v>
      </c>
      <c r="B324" t="e">
        <f ca="1">OFFSET('[1]TS2010-2022raw DB'!$B$13,$C324-1,0)</f>
        <v>#VALUE!</v>
      </c>
      <c r="C324" s="4" t="e">
        <f ca="1">IF(OFFSET('[1]TS2010-2022raw DB'!$F$12,C323+1,0),C323+2,C323+1)</f>
        <v>#VALUE!</v>
      </c>
      <c r="D324" s="36">
        <v>42377</v>
      </c>
      <c r="E324" t="e">
        <f ca="1">OFFSET('[1]TS2010-2022raw DB'!$A$13,$C324-1,0)</f>
        <v>#VALUE!</v>
      </c>
      <c r="G324" t="e">
        <f ca="1">OFFSET('[1]TS2010-2022raw DB'!$H$13,$C324-1,G$9-1)</f>
        <v>#VALUE!</v>
      </c>
      <c r="H324" t="e">
        <f ca="1">OFFSET('[1]TS2010-2022raw DB'!$H$13,$C324-1,H$9-1)</f>
        <v>#VALUE!</v>
      </c>
      <c r="I324" t="e">
        <f ca="1">OFFSET('[1]TS2010-2022raw DB'!$H$13,$C324-1,I$9-1)</f>
        <v>#VALUE!</v>
      </c>
      <c r="J324" t="e">
        <f ca="1">OFFSET('[1]TS2010-2022raw DB'!$H$13,$C324-1,J$9-1)</f>
        <v>#VALUE!</v>
      </c>
      <c r="K324" t="e">
        <f ca="1">OFFSET('[1]TS2010-2022raw DB'!$H$13,$C324-1,K$9-1)</f>
        <v>#VALUE!</v>
      </c>
      <c r="L324" t="e">
        <f ca="1">OFFSET('[1]TS2010-2022raw DB'!$H$13,$C324-1,L$9-1) + OFFSET('[1]TS2010-2022raw DB'!$H$13,$C324-1,L$9-1+1) + OFFSET('[1]TS2010-2022raw DB'!$H$13,$C324-1,L$9-1+2) + OFFSET('[1]TS2010-2022raw DB'!$H$13,$C324-1,L$9-1+3)+ OFFSET('[1]TS2010-2022raw DB'!$H$13,$C324-1,L$9-1+4)</f>
        <v>#VALUE!</v>
      </c>
      <c r="M324" t="e">
        <f ca="1">OFFSET('[1]TS2010-2022raw DB'!$H$13,$C324-1,M$9-1) + OFFSET('[1]TS2010-2022raw DB'!$H$13,$C324-1,M$9-1+1)</f>
        <v>#VALUE!</v>
      </c>
      <c r="N324" t="e">
        <f ca="1">OFFSET('[1]TS2010-2022raw DB'!$H$13,$C324-1,N$9-1) + OFFSET('[1]TS2010-2022raw DB'!$H$13,$C324-1,N$9-1+1)</f>
        <v>#VALUE!</v>
      </c>
      <c r="O324" t="e">
        <f ca="1">OFFSET('[1]TS2010-2022raw DB'!$H$13,$C324-1,O$9-1) + OFFSET('[1]TS2010-2022raw DB'!$H$13,$C324-1,O$9-1+1)</f>
        <v>#VALUE!</v>
      </c>
      <c r="P324" t="e">
        <f ca="1">+OFFSET('[1]TS2010-2022raw DB'!$H$13,$C324-1,P$9-1)+OFFSET('[1]TS2010-2022raw DB'!$H$13,$C324-1,P$9-1+1)+OFFSET('[1]TS2010-2022raw DB'!$H$13,$C324-1,P$9-1+2)</f>
        <v>#VALUE!</v>
      </c>
      <c r="Q324" t="e">
        <f ca="1">OFFSET('[1]TS2010-2022raw DB'!$H$13,$C324-1,Q$9-1)</f>
        <v>#VALUE!</v>
      </c>
      <c r="R324" t="e">
        <f t="shared" ca="1" si="69"/>
        <v>#VALUE!</v>
      </c>
      <c r="S324" t="e">
        <f t="shared" ca="1" si="70"/>
        <v>#VALUE!</v>
      </c>
      <c r="T324" t="e">
        <f t="shared" ca="1" si="71"/>
        <v>#VALUE!</v>
      </c>
      <c r="U324" t="e">
        <f ca="1" xml:space="preserve"> OFFSET('[1]TS2010-2022raw DB'!$H$13,$C324-1,U$9-1+4) + OFFSET('[1]TS2010-2022raw DB'!$H$13,$C324-1,U$9-1+5)+ OFFSET('[1]TS2010-2022raw DB'!$H$13,$C324-1,U$9-1+6) + OFFSET('[1]TS2010-2022raw DB'!$H$13,$C324-1,U$9-1+7)</f>
        <v>#VALUE!</v>
      </c>
    </row>
    <row r="325" spans="1:21" x14ac:dyDescent="0.3">
      <c r="A325">
        <v>2</v>
      </c>
      <c r="B325" t="e">
        <f ca="1">OFFSET('[1]TS2010-2022raw DB'!$B$13,$C325-1,0)</f>
        <v>#VALUE!</v>
      </c>
      <c r="C325" s="4" t="e">
        <f ca="1">IF(OFFSET('[1]TS2010-2022raw DB'!$F$12,C324+1,0),C324+2,C324+1)</f>
        <v>#VALUE!</v>
      </c>
      <c r="D325" s="21">
        <v>42384</v>
      </c>
      <c r="E325" t="e">
        <f ca="1">OFFSET('[1]TS2010-2022raw DB'!$A$13,$C325-1,0)</f>
        <v>#VALUE!</v>
      </c>
      <c r="G325" t="e">
        <f ca="1">OFFSET('[1]TS2010-2022raw DB'!$H$13,$C325-1,G$9-1)</f>
        <v>#VALUE!</v>
      </c>
      <c r="H325" t="e">
        <f ca="1">OFFSET('[1]TS2010-2022raw DB'!$H$13,$C325-1,H$9-1)</f>
        <v>#VALUE!</v>
      </c>
      <c r="I325" t="e">
        <f ca="1">OFFSET('[1]TS2010-2022raw DB'!$H$13,$C325-1,I$9-1)</f>
        <v>#VALUE!</v>
      </c>
      <c r="J325" t="e">
        <f ca="1">OFFSET('[1]TS2010-2022raw DB'!$H$13,$C325-1,J$9-1)</f>
        <v>#VALUE!</v>
      </c>
      <c r="K325" t="e">
        <f ca="1">OFFSET('[1]TS2010-2022raw DB'!$H$13,$C325-1,K$9-1)</f>
        <v>#VALUE!</v>
      </c>
      <c r="L325" t="e">
        <f ca="1">OFFSET('[1]TS2010-2022raw DB'!$H$13,$C325-1,L$9-1) + OFFSET('[1]TS2010-2022raw DB'!$H$13,$C325-1,L$9-1+1) + OFFSET('[1]TS2010-2022raw DB'!$H$13,$C325-1,L$9-1+2) + OFFSET('[1]TS2010-2022raw DB'!$H$13,$C325-1,L$9-1+3)+ OFFSET('[1]TS2010-2022raw DB'!$H$13,$C325-1,L$9-1+4)</f>
        <v>#VALUE!</v>
      </c>
      <c r="M325" t="e">
        <f ca="1">OFFSET('[1]TS2010-2022raw DB'!$H$13,$C325-1,M$9-1) + OFFSET('[1]TS2010-2022raw DB'!$H$13,$C325-1,M$9-1+1)</f>
        <v>#VALUE!</v>
      </c>
      <c r="N325" t="e">
        <f ca="1">OFFSET('[1]TS2010-2022raw DB'!$H$13,$C325-1,N$9-1) + OFFSET('[1]TS2010-2022raw DB'!$H$13,$C325-1,N$9-1+1)</f>
        <v>#VALUE!</v>
      </c>
      <c r="O325" t="e">
        <f ca="1">OFFSET('[1]TS2010-2022raw DB'!$H$13,$C325-1,O$9-1) + OFFSET('[1]TS2010-2022raw DB'!$H$13,$C325-1,O$9-1+1)</f>
        <v>#VALUE!</v>
      </c>
      <c r="P325" t="e">
        <f ca="1">+OFFSET('[1]TS2010-2022raw DB'!$H$13,$C325-1,P$9-1)+OFFSET('[1]TS2010-2022raw DB'!$H$13,$C325-1,P$9-1+1)+OFFSET('[1]TS2010-2022raw DB'!$H$13,$C325-1,P$9-1+2)</f>
        <v>#VALUE!</v>
      </c>
      <c r="Q325" t="e">
        <f ca="1">OFFSET('[1]TS2010-2022raw DB'!$H$13,$C325-1,Q$9-1)</f>
        <v>#VALUE!</v>
      </c>
      <c r="R325" t="e">
        <f t="shared" ca="1" si="69"/>
        <v>#VALUE!</v>
      </c>
      <c r="S325" t="e">
        <f t="shared" ca="1" si="70"/>
        <v>#VALUE!</v>
      </c>
      <c r="T325" t="e">
        <f t="shared" ca="1" si="71"/>
        <v>#VALUE!</v>
      </c>
      <c r="U325" t="e">
        <f ca="1" xml:space="preserve"> OFFSET('[1]TS2010-2022raw DB'!$H$13,$C325-1,U$9-1+4) + OFFSET('[1]TS2010-2022raw DB'!$H$13,$C325-1,U$9-1+5)+ OFFSET('[1]TS2010-2022raw DB'!$H$13,$C325-1,U$9-1+6) + OFFSET('[1]TS2010-2022raw DB'!$H$13,$C325-1,U$9-1+7)</f>
        <v>#VALUE!</v>
      </c>
    </row>
    <row r="326" spans="1:21" x14ac:dyDescent="0.3">
      <c r="A326">
        <v>3</v>
      </c>
      <c r="B326" t="e">
        <f ca="1">OFFSET('[1]TS2010-2022raw DB'!$B$13,$C326-1,0)</f>
        <v>#VALUE!</v>
      </c>
      <c r="C326" s="4" t="e">
        <f ca="1">IF(OFFSET('[1]TS2010-2022raw DB'!$F$12,C325+1,0),C325+2,C325+1)</f>
        <v>#VALUE!</v>
      </c>
      <c r="D326" s="21">
        <v>42391</v>
      </c>
      <c r="E326" t="e">
        <f ca="1">OFFSET('[1]TS2010-2022raw DB'!$A$13,$C326-1,0)</f>
        <v>#VALUE!</v>
      </c>
      <c r="G326" t="e">
        <f ca="1">OFFSET('[1]TS2010-2022raw DB'!$H$13,$C326-1,G$9-1)</f>
        <v>#VALUE!</v>
      </c>
      <c r="H326" t="e">
        <f ca="1">OFFSET('[1]TS2010-2022raw DB'!$H$13,$C326-1,H$9-1)</f>
        <v>#VALUE!</v>
      </c>
      <c r="I326" t="e">
        <f ca="1">OFFSET('[1]TS2010-2022raw DB'!$H$13,$C326-1,I$9-1)</f>
        <v>#VALUE!</v>
      </c>
      <c r="J326" t="e">
        <f ca="1">OFFSET('[1]TS2010-2022raw DB'!$H$13,$C326-1,J$9-1)</f>
        <v>#VALUE!</v>
      </c>
      <c r="K326" t="e">
        <f ca="1">OFFSET('[1]TS2010-2022raw DB'!$H$13,$C326-1,K$9-1)</f>
        <v>#VALUE!</v>
      </c>
      <c r="L326" t="e">
        <f ca="1">OFFSET('[1]TS2010-2022raw DB'!$H$13,$C326-1,L$9-1) + OFFSET('[1]TS2010-2022raw DB'!$H$13,$C326-1,L$9-1+1) + OFFSET('[1]TS2010-2022raw DB'!$H$13,$C326-1,L$9-1+2) + OFFSET('[1]TS2010-2022raw DB'!$H$13,$C326-1,L$9-1+3)+ OFFSET('[1]TS2010-2022raw DB'!$H$13,$C326-1,L$9-1+4)</f>
        <v>#VALUE!</v>
      </c>
      <c r="M326" t="e">
        <f ca="1">OFFSET('[1]TS2010-2022raw DB'!$H$13,$C326-1,M$9-1) + OFFSET('[1]TS2010-2022raw DB'!$H$13,$C326-1,M$9-1+1)</f>
        <v>#VALUE!</v>
      </c>
      <c r="N326" t="e">
        <f ca="1">OFFSET('[1]TS2010-2022raw DB'!$H$13,$C326-1,N$9-1) + OFFSET('[1]TS2010-2022raw DB'!$H$13,$C326-1,N$9-1+1)</f>
        <v>#VALUE!</v>
      </c>
      <c r="O326" t="e">
        <f ca="1">OFFSET('[1]TS2010-2022raw DB'!$H$13,$C326-1,O$9-1) + OFFSET('[1]TS2010-2022raw DB'!$H$13,$C326-1,O$9-1+1)</f>
        <v>#VALUE!</v>
      </c>
      <c r="P326" t="e">
        <f ca="1">+OFFSET('[1]TS2010-2022raw DB'!$H$13,$C326-1,P$9-1)+OFFSET('[1]TS2010-2022raw DB'!$H$13,$C326-1,P$9-1+1)+OFFSET('[1]TS2010-2022raw DB'!$H$13,$C326-1,P$9-1+2)</f>
        <v>#VALUE!</v>
      </c>
      <c r="Q326" t="e">
        <f ca="1">OFFSET('[1]TS2010-2022raw DB'!$H$13,$C326-1,Q$9-1)</f>
        <v>#VALUE!</v>
      </c>
      <c r="R326" t="e">
        <f t="shared" ca="1" si="69"/>
        <v>#VALUE!</v>
      </c>
      <c r="S326" t="e">
        <f t="shared" ca="1" si="70"/>
        <v>#VALUE!</v>
      </c>
      <c r="T326" t="e">
        <f t="shared" ca="1" si="71"/>
        <v>#VALUE!</v>
      </c>
      <c r="U326" t="e">
        <f ca="1" xml:space="preserve"> OFFSET('[1]TS2010-2022raw DB'!$H$13,$C326-1,U$9-1+4) + OFFSET('[1]TS2010-2022raw DB'!$H$13,$C326-1,U$9-1+5)+ OFFSET('[1]TS2010-2022raw DB'!$H$13,$C326-1,U$9-1+6) + OFFSET('[1]TS2010-2022raw DB'!$H$13,$C326-1,U$9-1+7)</f>
        <v>#VALUE!</v>
      </c>
    </row>
    <row r="327" spans="1:21" x14ac:dyDescent="0.3">
      <c r="A327">
        <v>4</v>
      </c>
      <c r="B327" t="e">
        <f ca="1">OFFSET('[1]TS2010-2022raw DB'!$B$13,$C327-1,0)</f>
        <v>#VALUE!</v>
      </c>
      <c r="C327" s="4" t="e">
        <f ca="1">IF(OFFSET('[1]TS2010-2022raw DB'!$F$12,C326+1,0),C326+2,C326+1)</f>
        <v>#VALUE!</v>
      </c>
      <c r="D327" s="21">
        <v>42398</v>
      </c>
      <c r="E327" t="e">
        <f ca="1">OFFSET('[1]TS2010-2022raw DB'!$A$13,$C327-1,0)</f>
        <v>#VALUE!</v>
      </c>
      <c r="G327" t="e">
        <f ca="1">OFFSET('[1]TS2010-2022raw DB'!$H$13,$C327-1,G$9-1)</f>
        <v>#VALUE!</v>
      </c>
      <c r="H327" t="e">
        <f ca="1">OFFSET('[1]TS2010-2022raw DB'!$H$13,$C327-1,H$9-1)</f>
        <v>#VALUE!</v>
      </c>
      <c r="I327" t="e">
        <f ca="1">OFFSET('[1]TS2010-2022raw DB'!$H$13,$C327-1,I$9-1)</f>
        <v>#VALUE!</v>
      </c>
      <c r="J327" t="e">
        <f ca="1">OFFSET('[1]TS2010-2022raw DB'!$H$13,$C327-1,J$9-1)</f>
        <v>#VALUE!</v>
      </c>
      <c r="K327" t="e">
        <f ca="1">OFFSET('[1]TS2010-2022raw DB'!$H$13,$C327-1,K$9-1)</f>
        <v>#VALUE!</v>
      </c>
      <c r="L327" t="e">
        <f ca="1">OFFSET('[1]TS2010-2022raw DB'!$H$13,$C327-1,L$9-1) + OFFSET('[1]TS2010-2022raw DB'!$H$13,$C327-1,L$9-1+1) + OFFSET('[1]TS2010-2022raw DB'!$H$13,$C327-1,L$9-1+2) + OFFSET('[1]TS2010-2022raw DB'!$H$13,$C327-1,L$9-1+3)+ OFFSET('[1]TS2010-2022raw DB'!$H$13,$C327-1,L$9-1+4)</f>
        <v>#VALUE!</v>
      </c>
      <c r="M327" t="e">
        <f ca="1">OFFSET('[1]TS2010-2022raw DB'!$H$13,$C327-1,M$9-1) + OFFSET('[1]TS2010-2022raw DB'!$H$13,$C327-1,M$9-1+1)</f>
        <v>#VALUE!</v>
      </c>
      <c r="N327" t="e">
        <f ca="1">OFFSET('[1]TS2010-2022raw DB'!$H$13,$C327-1,N$9-1) + OFFSET('[1]TS2010-2022raw DB'!$H$13,$C327-1,N$9-1+1)</f>
        <v>#VALUE!</v>
      </c>
      <c r="O327" t="e">
        <f ca="1">OFFSET('[1]TS2010-2022raw DB'!$H$13,$C327-1,O$9-1) + OFFSET('[1]TS2010-2022raw DB'!$H$13,$C327-1,O$9-1+1)</f>
        <v>#VALUE!</v>
      </c>
      <c r="P327" t="e">
        <f ca="1">+OFFSET('[1]TS2010-2022raw DB'!$H$13,$C327-1,P$9-1)+OFFSET('[1]TS2010-2022raw DB'!$H$13,$C327-1,P$9-1+1)+OFFSET('[1]TS2010-2022raw DB'!$H$13,$C327-1,P$9-1+2)</f>
        <v>#VALUE!</v>
      </c>
      <c r="Q327" t="e">
        <f ca="1">OFFSET('[1]TS2010-2022raw DB'!$H$13,$C327-1,Q$9-1)</f>
        <v>#VALUE!</v>
      </c>
      <c r="R327" t="e">
        <f t="shared" ca="1" si="69"/>
        <v>#VALUE!</v>
      </c>
      <c r="S327" t="e">
        <f t="shared" ca="1" si="70"/>
        <v>#VALUE!</v>
      </c>
      <c r="T327" t="e">
        <f t="shared" ca="1" si="71"/>
        <v>#VALUE!</v>
      </c>
      <c r="U327" t="e">
        <f ca="1" xml:space="preserve"> OFFSET('[1]TS2010-2022raw DB'!$H$13,$C327-1,U$9-1+4) + OFFSET('[1]TS2010-2022raw DB'!$H$13,$C327-1,U$9-1+5)+ OFFSET('[1]TS2010-2022raw DB'!$H$13,$C327-1,U$9-1+6) + OFFSET('[1]TS2010-2022raw DB'!$H$13,$C327-1,U$9-1+7)</f>
        <v>#VALUE!</v>
      </c>
    </row>
    <row r="328" spans="1:21" x14ac:dyDescent="0.3">
      <c r="A328">
        <v>5</v>
      </c>
      <c r="B328" t="e">
        <f ca="1">OFFSET('[1]TS2010-2022raw DB'!$B$13,$C328-1,0)</f>
        <v>#VALUE!</v>
      </c>
      <c r="C328" s="4" t="e">
        <f ca="1">IF(OFFSET('[1]TS2010-2022raw DB'!$F$12,C327+1,0),C327+2,C327+1)</f>
        <v>#VALUE!</v>
      </c>
      <c r="D328" s="21">
        <v>42405</v>
      </c>
      <c r="E328" t="e">
        <f ca="1">OFFSET('[1]TS2010-2022raw DB'!$A$13,$C328-1,0)</f>
        <v>#VALUE!</v>
      </c>
      <c r="G328" t="e">
        <f ca="1">OFFSET('[1]TS2010-2022raw DB'!$H$13,$C328-1,G$9-1)</f>
        <v>#VALUE!</v>
      </c>
      <c r="H328" t="e">
        <f ca="1">OFFSET('[1]TS2010-2022raw DB'!$H$13,$C328-1,H$9-1)</f>
        <v>#VALUE!</v>
      </c>
      <c r="I328" t="e">
        <f ca="1">OFFSET('[1]TS2010-2022raw DB'!$H$13,$C328-1,I$9-1)</f>
        <v>#VALUE!</v>
      </c>
      <c r="J328" t="e">
        <f ca="1">OFFSET('[1]TS2010-2022raw DB'!$H$13,$C328-1,J$9-1)</f>
        <v>#VALUE!</v>
      </c>
      <c r="K328" t="e">
        <f ca="1">OFFSET('[1]TS2010-2022raw DB'!$H$13,$C328-1,K$9-1)</f>
        <v>#VALUE!</v>
      </c>
      <c r="L328" t="e">
        <f ca="1">OFFSET('[1]TS2010-2022raw DB'!$H$13,$C328-1,L$9-1) + OFFSET('[1]TS2010-2022raw DB'!$H$13,$C328-1,L$9-1+1) + OFFSET('[1]TS2010-2022raw DB'!$H$13,$C328-1,L$9-1+2) + OFFSET('[1]TS2010-2022raw DB'!$H$13,$C328-1,L$9-1+3)+ OFFSET('[1]TS2010-2022raw DB'!$H$13,$C328-1,L$9-1+4)</f>
        <v>#VALUE!</v>
      </c>
      <c r="M328" t="e">
        <f ca="1">OFFSET('[1]TS2010-2022raw DB'!$H$13,$C328-1,M$9-1) + OFFSET('[1]TS2010-2022raw DB'!$H$13,$C328-1,M$9-1+1)</f>
        <v>#VALUE!</v>
      </c>
      <c r="N328" t="e">
        <f ca="1">OFFSET('[1]TS2010-2022raw DB'!$H$13,$C328-1,N$9-1) + OFFSET('[1]TS2010-2022raw DB'!$H$13,$C328-1,N$9-1+1)</f>
        <v>#VALUE!</v>
      </c>
      <c r="O328" t="e">
        <f ca="1">OFFSET('[1]TS2010-2022raw DB'!$H$13,$C328-1,O$9-1) + OFFSET('[1]TS2010-2022raw DB'!$H$13,$C328-1,O$9-1+1)</f>
        <v>#VALUE!</v>
      </c>
      <c r="P328" t="e">
        <f ca="1">+OFFSET('[1]TS2010-2022raw DB'!$H$13,$C328-1,P$9-1)+OFFSET('[1]TS2010-2022raw DB'!$H$13,$C328-1,P$9-1+1)+OFFSET('[1]TS2010-2022raw DB'!$H$13,$C328-1,P$9-1+2)</f>
        <v>#VALUE!</v>
      </c>
      <c r="Q328" t="e">
        <f ca="1">OFFSET('[1]TS2010-2022raw DB'!$H$13,$C328-1,Q$9-1)</f>
        <v>#VALUE!</v>
      </c>
      <c r="R328" t="e">
        <f t="shared" ca="1" si="69"/>
        <v>#VALUE!</v>
      </c>
      <c r="S328" t="e">
        <f t="shared" ca="1" si="70"/>
        <v>#VALUE!</v>
      </c>
      <c r="T328" t="e">
        <f t="shared" ca="1" si="71"/>
        <v>#VALUE!</v>
      </c>
      <c r="U328" t="e">
        <f ca="1" xml:space="preserve"> OFFSET('[1]TS2010-2022raw DB'!$H$13,$C328-1,U$9-1+4) + OFFSET('[1]TS2010-2022raw DB'!$H$13,$C328-1,U$9-1+5)+ OFFSET('[1]TS2010-2022raw DB'!$H$13,$C328-1,U$9-1+6) + OFFSET('[1]TS2010-2022raw DB'!$H$13,$C328-1,U$9-1+7)</f>
        <v>#VALUE!</v>
      </c>
    </row>
    <row r="329" spans="1:21" x14ac:dyDescent="0.3">
      <c r="A329">
        <v>6</v>
      </c>
      <c r="B329" t="e">
        <f ca="1">OFFSET('[1]TS2010-2022raw DB'!$B$13,$C329-1,0)</f>
        <v>#VALUE!</v>
      </c>
      <c r="C329" s="4" t="e">
        <f ca="1">IF(OFFSET('[1]TS2010-2022raw DB'!$F$12,C328+1,0),C328+2,C328+1)</f>
        <v>#VALUE!</v>
      </c>
      <c r="D329" s="21">
        <v>42412</v>
      </c>
      <c r="E329" t="e">
        <f ca="1">OFFSET('[1]TS2010-2022raw DB'!$A$13,$C329-1,0)</f>
        <v>#VALUE!</v>
      </c>
      <c r="G329" t="e">
        <f ca="1">OFFSET('[1]TS2010-2022raw DB'!$H$13,$C329-1,G$9-1)</f>
        <v>#VALUE!</v>
      </c>
      <c r="H329" t="e">
        <f ca="1">OFFSET('[1]TS2010-2022raw DB'!$H$13,$C329-1,H$9-1)</f>
        <v>#VALUE!</v>
      </c>
      <c r="I329" t="e">
        <f ca="1">OFFSET('[1]TS2010-2022raw DB'!$H$13,$C329-1,I$9-1)</f>
        <v>#VALUE!</v>
      </c>
      <c r="J329" t="e">
        <f ca="1">OFFSET('[1]TS2010-2022raw DB'!$H$13,$C329-1,J$9-1)</f>
        <v>#VALUE!</v>
      </c>
      <c r="K329" t="e">
        <f ca="1">OFFSET('[1]TS2010-2022raw DB'!$H$13,$C329-1,K$9-1)</f>
        <v>#VALUE!</v>
      </c>
      <c r="L329" t="e">
        <f ca="1">OFFSET('[1]TS2010-2022raw DB'!$H$13,$C329-1,L$9-1) + OFFSET('[1]TS2010-2022raw DB'!$H$13,$C329-1,L$9-1+1) + OFFSET('[1]TS2010-2022raw DB'!$H$13,$C329-1,L$9-1+2) + OFFSET('[1]TS2010-2022raw DB'!$H$13,$C329-1,L$9-1+3)+ OFFSET('[1]TS2010-2022raw DB'!$H$13,$C329-1,L$9-1+4)</f>
        <v>#VALUE!</v>
      </c>
      <c r="M329" t="e">
        <f ca="1">OFFSET('[1]TS2010-2022raw DB'!$H$13,$C329-1,M$9-1) + OFFSET('[1]TS2010-2022raw DB'!$H$13,$C329-1,M$9-1+1)</f>
        <v>#VALUE!</v>
      </c>
      <c r="N329" t="e">
        <f ca="1">OFFSET('[1]TS2010-2022raw DB'!$H$13,$C329-1,N$9-1) + OFFSET('[1]TS2010-2022raw DB'!$H$13,$C329-1,N$9-1+1)</f>
        <v>#VALUE!</v>
      </c>
      <c r="O329" t="e">
        <f ca="1">OFFSET('[1]TS2010-2022raw DB'!$H$13,$C329-1,O$9-1) + OFFSET('[1]TS2010-2022raw DB'!$H$13,$C329-1,O$9-1+1)</f>
        <v>#VALUE!</v>
      </c>
      <c r="P329" t="e">
        <f ca="1">+OFFSET('[1]TS2010-2022raw DB'!$H$13,$C329-1,P$9-1)+OFFSET('[1]TS2010-2022raw DB'!$H$13,$C329-1,P$9-1+1)+OFFSET('[1]TS2010-2022raw DB'!$H$13,$C329-1,P$9-1+2)</f>
        <v>#VALUE!</v>
      </c>
      <c r="Q329" t="e">
        <f ca="1">OFFSET('[1]TS2010-2022raw DB'!$H$13,$C329-1,Q$9-1)</f>
        <v>#VALUE!</v>
      </c>
      <c r="R329" t="e">
        <f t="shared" ca="1" si="69"/>
        <v>#VALUE!</v>
      </c>
      <c r="S329" t="e">
        <f t="shared" ca="1" si="70"/>
        <v>#VALUE!</v>
      </c>
      <c r="T329" t="e">
        <f t="shared" ca="1" si="71"/>
        <v>#VALUE!</v>
      </c>
      <c r="U329" t="e">
        <f ca="1" xml:space="preserve"> OFFSET('[1]TS2010-2022raw DB'!$H$13,$C329-1,U$9-1+4) + OFFSET('[1]TS2010-2022raw DB'!$H$13,$C329-1,U$9-1+5)+ OFFSET('[1]TS2010-2022raw DB'!$H$13,$C329-1,U$9-1+6) + OFFSET('[1]TS2010-2022raw DB'!$H$13,$C329-1,U$9-1+7)</f>
        <v>#VALUE!</v>
      </c>
    </row>
    <row r="330" spans="1:21" x14ac:dyDescent="0.3">
      <c r="A330">
        <v>7</v>
      </c>
      <c r="B330" t="e">
        <f ca="1">OFFSET('[1]TS2010-2022raw DB'!$B$13,$C330-1,0)</f>
        <v>#VALUE!</v>
      </c>
      <c r="C330" s="4" t="e">
        <f ca="1">IF(OFFSET('[1]TS2010-2022raw DB'!$F$12,C329+1,0),C329+2,C329+1)</f>
        <v>#VALUE!</v>
      </c>
      <c r="D330" s="21">
        <v>42419</v>
      </c>
      <c r="E330" t="e">
        <f ca="1">OFFSET('[1]TS2010-2022raw DB'!$A$13,$C330-1,0)</f>
        <v>#VALUE!</v>
      </c>
      <c r="G330" t="e">
        <f ca="1">OFFSET('[1]TS2010-2022raw DB'!$H$13,$C330-1,G$9-1)</f>
        <v>#VALUE!</v>
      </c>
      <c r="H330" t="e">
        <f ca="1">OFFSET('[1]TS2010-2022raw DB'!$H$13,$C330-1,H$9-1)</f>
        <v>#VALUE!</v>
      </c>
      <c r="I330" t="e">
        <f ca="1">OFFSET('[1]TS2010-2022raw DB'!$H$13,$C330-1,I$9-1)</f>
        <v>#VALUE!</v>
      </c>
      <c r="J330" t="e">
        <f ca="1">OFFSET('[1]TS2010-2022raw DB'!$H$13,$C330-1,J$9-1)</f>
        <v>#VALUE!</v>
      </c>
      <c r="K330" t="e">
        <f ca="1">OFFSET('[1]TS2010-2022raw DB'!$H$13,$C330-1,K$9-1)</f>
        <v>#VALUE!</v>
      </c>
      <c r="L330" t="e">
        <f ca="1">OFFSET('[1]TS2010-2022raw DB'!$H$13,$C330-1,L$9-1) + OFFSET('[1]TS2010-2022raw DB'!$H$13,$C330-1,L$9-1+1) + OFFSET('[1]TS2010-2022raw DB'!$H$13,$C330-1,L$9-1+2) + OFFSET('[1]TS2010-2022raw DB'!$H$13,$C330-1,L$9-1+3)+ OFFSET('[1]TS2010-2022raw DB'!$H$13,$C330-1,L$9-1+4)</f>
        <v>#VALUE!</v>
      </c>
      <c r="M330" t="e">
        <f ca="1">OFFSET('[1]TS2010-2022raw DB'!$H$13,$C330-1,M$9-1) + OFFSET('[1]TS2010-2022raw DB'!$H$13,$C330-1,M$9-1+1)</f>
        <v>#VALUE!</v>
      </c>
      <c r="N330" t="e">
        <f ca="1">OFFSET('[1]TS2010-2022raw DB'!$H$13,$C330-1,N$9-1) + OFFSET('[1]TS2010-2022raw DB'!$H$13,$C330-1,N$9-1+1)</f>
        <v>#VALUE!</v>
      </c>
      <c r="O330" t="e">
        <f ca="1">OFFSET('[1]TS2010-2022raw DB'!$H$13,$C330-1,O$9-1) + OFFSET('[1]TS2010-2022raw DB'!$H$13,$C330-1,O$9-1+1)</f>
        <v>#VALUE!</v>
      </c>
      <c r="P330" t="e">
        <f ca="1">+OFFSET('[1]TS2010-2022raw DB'!$H$13,$C330-1,P$9-1)+OFFSET('[1]TS2010-2022raw DB'!$H$13,$C330-1,P$9-1+1)+OFFSET('[1]TS2010-2022raw DB'!$H$13,$C330-1,P$9-1+2)</f>
        <v>#VALUE!</v>
      </c>
      <c r="Q330" t="e">
        <f ca="1">OFFSET('[1]TS2010-2022raw DB'!$H$13,$C330-1,Q$9-1)</f>
        <v>#VALUE!</v>
      </c>
      <c r="R330" t="e">
        <f t="shared" ca="1" si="69"/>
        <v>#VALUE!</v>
      </c>
      <c r="S330" t="e">
        <f t="shared" ca="1" si="70"/>
        <v>#VALUE!</v>
      </c>
      <c r="T330" t="e">
        <f t="shared" ca="1" si="71"/>
        <v>#VALUE!</v>
      </c>
      <c r="U330" t="e">
        <f ca="1" xml:space="preserve"> OFFSET('[1]TS2010-2022raw DB'!$H$13,$C330-1,U$9-1+4) + OFFSET('[1]TS2010-2022raw DB'!$H$13,$C330-1,U$9-1+5)+ OFFSET('[1]TS2010-2022raw DB'!$H$13,$C330-1,U$9-1+6) + OFFSET('[1]TS2010-2022raw DB'!$H$13,$C330-1,U$9-1+7)</f>
        <v>#VALUE!</v>
      </c>
    </row>
    <row r="331" spans="1:21" x14ac:dyDescent="0.3">
      <c r="A331">
        <v>8</v>
      </c>
      <c r="B331" t="e">
        <f ca="1">OFFSET('[1]TS2010-2022raw DB'!$B$13,$C331-1,0)</f>
        <v>#VALUE!</v>
      </c>
      <c r="C331" s="4" t="e">
        <f ca="1">IF(OFFSET('[1]TS2010-2022raw DB'!$F$12,C330+1,0),C330+2,C330+1)</f>
        <v>#VALUE!</v>
      </c>
      <c r="D331" s="21">
        <v>42426</v>
      </c>
      <c r="E331" t="e">
        <f ca="1">OFFSET('[1]TS2010-2022raw DB'!$A$13,$C331-1,0)</f>
        <v>#VALUE!</v>
      </c>
      <c r="G331" t="e">
        <f ca="1">OFFSET('[1]TS2010-2022raw DB'!$H$13,$C331-1,G$9-1)</f>
        <v>#VALUE!</v>
      </c>
      <c r="H331" t="e">
        <f ca="1">OFFSET('[1]TS2010-2022raw DB'!$H$13,$C331-1,H$9-1)</f>
        <v>#VALUE!</v>
      </c>
      <c r="I331" t="e">
        <f ca="1">OFFSET('[1]TS2010-2022raw DB'!$H$13,$C331-1,I$9-1)</f>
        <v>#VALUE!</v>
      </c>
      <c r="J331" t="e">
        <f ca="1">OFFSET('[1]TS2010-2022raw DB'!$H$13,$C331-1,J$9-1)</f>
        <v>#VALUE!</v>
      </c>
      <c r="K331" t="e">
        <f ca="1">OFFSET('[1]TS2010-2022raw DB'!$H$13,$C331-1,K$9-1)</f>
        <v>#VALUE!</v>
      </c>
      <c r="L331" t="e">
        <f ca="1">OFFSET('[1]TS2010-2022raw DB'!$H$13,$C331-1,L$9-1) + OFFSET('[1]TS2010-2022raw DB'!$H$13,$C331-1,L$9-1+1) + OFFSET('[1]TS2010-2022raw DB'!$H$13,$C331-1,L$9-1+2) + OFFSET('[1]TS2010-2022raw DB'!$H$13,$C331-1,L$9-1+3)+ OFFSET('[1]TS2010-2022raw DB'!$H$13,$C331-1,L$9-1+4)</f>
        <v>#VALUE!</v>
      </c>
      <c r="M331" t="e">
        <f ca="1">OFFSET('[1]TS2010-2022raw DB'!$H$13,$C331-1,M$9-1) + OFFSET('[1]TS2010-2022raw DB'!$H$13,$C331-1,M$9-1+1)</f>
        <v>#VALUE!</v>
      </c>
      <c r="N331" t="e">
        <f ca="1">OFFSET('[1]TS2010-2022raw DB'!$H$13,$C331-1,N$9-1) + OFFSET('[1]TS2010-2022raw DB'!$H$13,$C331-1,N$9-1+1)</f>
        <v>#VALUE!</v>
      </c>
      <c r="O331" t="e">
        <f ca="1">OFFSET('[1]TS2010-2022raw DB'!$H$13,$C331-1,O$9-1) + OFFSET('[1]TS2010-2022raw DB'!$H$13,$C331-1,O$9-1+1)</f>
        <v>#VALUE!</v>
      </c>
      <c r="P331" t="e">
        <f ca="1">+OFFSET('[1]TS2010-2022raw DB'!$H$13,$C331-1,P$9-1)+OFFSET('[1]TS2010-2022raw DB'!$H$13,$C331-1,P$9-1+1)+OFFSET('[1]TS2010-2022raw DB'!$H$13,$C331-1,P$9-1+2)</f>
        <v>#VALUE!</v>
      </c>
      <c r="Q331" t="e">
        <f ca="1">OFFSET('[1]TS2010-2022raw DB'!$H$13,$C331-1,Q$9-1)</f>
        <v>#VALUE!</v>
      </c>
      <c r="R331" t="e">
        <f t="shared" ca="1" si="69"/>
        <v>#VALUE!</v>
      </c>
      <c r="S331" t="e">
        <f t="shared" ca="1" si="70"/>
        <v>#VALUE!</v>
      </c>
      <c r="T331" t="e">
        <f t="shared" ca="1" si="71"/>
        <v>#VALUE!</v>
      </c>
      <c r="U331" t="e">
        <f ca="1" xml:space="preserve"> OFFSET('[1]TS2010-2022raw DB'!$H$13,$C331-1,U$9-1+4) + OFFSET('[1]TS2010-2022raw DB'!$H$13,$C331-1,U$9-1+5)+ OFFSET('[1]TS2010-2022raw DB'!$H$13,$C331-1,U$9-1+6) + OFFSET('[1]TS2010-2022raw DB'!$H$13,$C331-1,U$9-1+7)</f>
        <v>#VALUE!</v>
      </c>
    </row>
    <row r="332" spans="1:21" x14ac:dyDescent="0.3">
      <c r="A332">
        <v>9</v>
      </c>
      <c r="B332" t="e">
        <f ca="1">OFFSET('[1]TS2010-2022raw DB'!$B$13,$C332-1,0)</f>
        <v>#VALUE!</v>
      </c>
      <c r="C332" s="4" t="e">
        <f ca="1">IF(OFFSET('[1]TS2010-2022raw DB'!$F$12,C331+1,0),C331+2,C331+1)</f>
        <v>#VALUE!</v>
      </c>
      <c r="D332" s="21">
        <v>42433</v>
      </c>
      <c r="E332" t="e">
        <f ca="1">OFFSET('[1]TS2010-2022raw DB'!$A$13,$C332-1,0)</f>
        <v>#VALUE!</v>
      </c>
      <c r="G332" t="e">
        <f ca="1">OFFSET('[1]TS2010-2022raw DB'!$H$13,$C332-1,G$9-1)</f>
        <v>#VALUE!</v>
      </c>
      <c r="H332" t="e">
        <f ca="1">OFFSET('[1]TS2010-2022raw DB'!$H$13,$C332-1,H$9-1)</f>
        <v>#VALUE!</v>
      </c>
      <c r="I332" t="e">
        <f ca="1">OFFSET('[1]TS2010-2022raw DB'!$H$13,$C332-1,I$9-1)</f>
        <v>#VALUE!</v>
      </c>
      <c r="J332" t="e">
        <f ca="1">OFFSET('[1]TS2010-2022raw DB'!$H$13,$C332-1,J$9-1)</f>
        <v>#VALUE!</v>
      </c>
      <c r="K332" t="e">
        <f ca="1">OFFSET('[1]TS2010-2022raw DB'!$H$13,$C332-1,K$9-1)</f>
        <v>#VALUE!</v>
      </c>
      <c r="L332" t="e">
        <f ca="1">OFFSET('[1]TS2010-2022raw DB'!$H$13,$C332-1,L$9-1) + OFFSET('[1]TS2010-2022raw DB'!$H$13,$C332-1,L$9-1+1) + OFFSET('[1]TS2010-2022raw DB'!$H$13,$C332-1,L$9-1+2) + OFFSET('[1]TS2010-2022raw DB'!$H$13,$C332-1,L$9-1+3)+ OFFSET('[1]TS2010-2022raw DB'!$H$13,$C332-1,L$9-1+4)</f>
        <v>#VALUE!</v>
      </c>
      <c r="M332" t="e">
        <f ca="1">OFFSET('[1]TS2010-2022raw DB'!$H$13,$C332-1,M$9-1) + OFFSET('[1]TS2010-2022raw DB'!$H$13,$C332-1,M$9-1+1)</f>
        <v>#VALUE!</v>
      </c>
      <c r="N332" t="e">
        <f ca="1">OFFSET('[1]TS2010-2022raw DB'!$H$13,$C332-1,N$9-1) + OFFSET('[1]TS2010-2022raw DB'!$H$13,$C332-1,N$9-1+1)</f>
        <v>#VALUE!</v>
      </c>
      <c r="O332" t="e">
        <f ca="1">OFFSET('[1]TS2010-2022raw DB'!$H$13,$C332-1,O$9-1) + OFFSET('[1]TS2010-2022raw DB'!$H$13,$C332-1,O$9-1+1)</f>
        <v>#VALUE!</v>
      </c>
      <c r="P332" t="e">
        <f ca="1">+OFFSET('[1]TS2010-2022raw DB'!$H$13,$C332-1,P$9-1)+OFFSET('[1]TS2010-2022raw DB'!$H$13,$C332-1,P$9-1+1)+OFFSET('[1]TS2010-2022raw DB'!$H$13,$C332-1,P$9-1+2)</f>
        <v>#VALUE!</v>
      </c>
      <c r="Q332" t="e">
        <f ca="1">OFFSET('[1]TS2010-2022raw DB'!$H$13,$C332-1,Q$9-1)</f>
        <v>#VALUE!</v>
      </c>
      <c r="R332" t="e">
        <f t="shared" ref="R332:R395" ca="1" si="72">G332+H332+I332</f>
        <v>#VALUE!</v>
      </c>
      <c r="S332" t="e">
        <f t="shared" ref="S332:S395" ca="1" si="73">J332+K332</f>
        <v>#VALUE!</v>
      </c>
      <c r="T332" t="e">
        <f t="shared" ref="T332:T395" ca="1" si="74">SUM(G332:J332)</f>
        <v>#VALUE!</v>
      </c>
      <c r="U332" t="e">
        <f ca="1" xml:space="preserve"> OFFSET('[1]TS2010-2022raw DB'!$H$13,$C332-1,U$9-1+4) + OFFSET('[1]TS2010-2022raw DB'!$H$13,$C332-1,U$9-1+5)+ OFFSET('[1]TS2010-2022raw DB'!$H$13,$C332-1,U$9-1+6) + OFFSET('[1]TS2010-2022raw DB'!$H$13,$C332-1,U$9-1+7)</f>
        <v>#VALUE!</v>
      </c>
    </row>
    <row r="333" spans="1:21" x14ac:dyDescent="0.3">
      <c r="A333">
        <v>10</v>
      </c>
      <c r="B333" t="e">
        <f ca="1">OFFSET('[1]TS2010-2022raw DB'!$B$13,$C333-1,0)</f>
        <v>#VALUE!</v>
      </c>
      <c r="C333" s="4" t="e">
        <f ca="1">IF(OFFSET('[1]TS2010-2022raw DB'!$F$12,C332+1,0),C332+2,C332+1)</f>
        <v>#VALUE!</v>
      </c>
      <c r="D333" s="21">
        <v>42440</v>
      </c>
      <c r="E333" t="e">
        <f ca="1">OFFSET('[1]TS2010-2022raw DB'!$A$13,$C333-1,0)</f>
        <v>#VALUE!</v>
      </c>
      <c r="G333" t="e">
        <f ca="1">OFFSET('[1]TS2010-2022raw DB'!$H$13,$C333-1,G$9-1)</f>
        <v>#VALUE!</v>
      </c>
      <c r="H333" t="e">
        <f ca="1">OFFSET('[1]TS2010-2022raw DB'!$H$13,$C333-1,H$9-1)</f>
        <v>#VALUE!</v>
      </c>
      <c r="I333" t="e">
        <f ca="1">OFFSET('[1]TS2010-2022raw DB'!$H$13,$C333-1,I$9-1)</f>
        <v>#VALUE!</v>
      </c>
      <c r="J333" t="e">
        <f ca="1">OFFSET('[1]TS2010-2022raw DB'!$H$13,$C333-1,J$9-1)</f>
        <v>#VALUE!</v>
      </c>
      <c r="K333" t="e">
        <f ca="1">OFFSET('[1]TS2010-2022raw DB'!$H$13,$C333-1,K$9-1)</f>
        <v>#VALUE!</v>
      </c>
      <c r="L333" t="e">
        <f ca="1">OFFSET('[1]TS2010-2022raw DB'!$H$13,$C333-1,L$9-1) + OFFSET('[1]TS2010-2022raw DB'!$H$13,$C333-1,L$9-1+1) + OFFSET('[1]TS2010-2022raw DB'!$H$13,$C333-1,L$9-1+2) + OFFSET('[1]TS2010-2022raw DB'!$H$13,$C333-1,L$9-1+3)+ OFFSET('[1]TS2010-2022raw DB'!$H$13,$C333-1,L$9-1+4)</f>
        <v>#VALUE!</v>
      </c>
      <c r="M333" t="e">
        <f ca="1">OFFSET('[1]TS2010-2022raw DB'!$H$13,$C333-1,M$9-1) + OFFSET('[1]TS2010-2022raw DB'!$H$13,$C333-1,M$9-1+1)</f>
        <v>#VALUE!</v>
      </c>
      <c r="N333" t="e">
        <f ca="1">OFFSET('[1]TS2010-2022raw DB'!$H$13,$C333-1,N$9-1) + OFFSET('[1]TS2010-2022raw DB'!$H$13,$C333-1,N$9-1+1)</f>
        <v>#VALUE!</v>
      </c>
      <c r="O333" t="e">
        <f ca="1">OFFSET('[1]TS2010-2022raw DB'!$H$13,$C333-1,O$9-1) + OFFSET('[1]TS2010-2022raw DB'!$H$13,$C333-1,O$9-1+1)</f>
        <v>#VALUE!</v>
      </c>
      <c r="P333" t="e">
        <f ca="1">+OFFSET('[1]TS2010-2022raw DB'!$H$13,$C333-1,P$9-1)+OFFSET('[1]TS2010-2022raw DB'!$H$13,$C333-1,P$9-1+1)+OFFSET('[1]TS2010-2022raw DB'!$H$13,$C333-1,P$9-1+2)</f>
        <v>#VALUE!</v>
      </c>
      <c r="Q333" t="e">
        <f ca="1">OFFSET('[1]TS2010-2022raw DB'!$H$13,$C333-1,Q$9-1)</f>
        <v>#VALUE!</v>
      </c>
      <c r="R333" t="e">
        <f t="shared" ca="1" si="72"/>
        <v>#VALUE!</v>
      </c>
      <c r="S333" t="e">
        <f t="shared" ca="1" si="73"/>
        <v>#VALUE!</v>
      </c>
      <c r="T333" t="e">
        <f t="shared" ca="1" si="74"/>
        <v>#VALUE!</v>
      </c>
      <c r="U333" t="e">
        <f ca="1" xml:space="preserve"> OFFSET('[1]TS2010-2022raw DB'!$H$13,$C333-1,U$9-1+4) + OFFSET('[1]TS2010-2022raw DB'!$H$13,$C333-1,U$9-1+5)+ OFFSET('[1]TS2010-2022raw DB'!$H$13,$C333-1,U$9-1+6) + OFFSET('[1]TS2010-2022raw DB'!$H$13,$C333-1,U$9-1+7)</f>
        <v>#VALUE!</v>
      </c>
    </row>
    <row r="334" spans="1:21" x14ac:dyDescent="0.3">
      <c r="A334">
        <v>11</v>
      </c>
      <c r="B334" t="e">
        <f ca="1">OFFSET('[1]TS2010-2022raw DB'!$B$13,$C334-1,0)</f>
        <v>#VALUE!</v>
      </c>
      <c r="C334" s="4" t="e">
        <f ca="1">IF(OFFSET('[1]TS2010-2022raw DB'!$F$12,C333+1,0),C333+2,C333+1)</f>
        <v>#VALUE!</v>
      </c>
      <c r="D334" s="21">
        <v>42447</v>
      </c>
      <c r="E334" t="e">
        <f ca="1">OFFSET('[1]TS2010-2022raw DB'!$A$13,$C334-1,0)</f>
        <v>#VALUE!</v>
      </c>
      <c r="G334" t="e">
        <f ca="1">OFFSET('[1]TS2010-2022raw DB'!$H$13,$C334-1,G$9-1)</f>
        <v>#VALUE!</v>
      </c>
      <c r="H334" t="e">
        <f ca="1">OFFSET('[1]TS2010-2022raw DB'!$H$13,$C334-1,H$9-1)</f>
        <v>#VALUE!</v>
      </c>
      <c r="I334" t="e">
        <f ca="1">OFFSET('[1]TS2010-2022raw DB'!$H$13,$C334-1,I$9-1)</f>
        <v>#VALUE!</v>
      </c>
      <c r="J334" t="e">
        <f ca="1">OFFSET('[1]TS2010-2022raw DB'!$H$13,$C334-1,J$9-1)</f>
        <v>#VALUE!</v>
      </c>
      <c r="K334" t="e">
        <f ca="1">OFFSET('[1]TS2010-2022raw DB'!$H$13,$C334-1,K$9-1)</f>
        <v>#VALUE!</v>
      </c>
      <c r="L334" t="e">
        <f ca="1">OFFSET('[1]TS2010-2022raw DB'!$H$13,$C334-1,L$9-1) + OFFSET('[1]TS2010-2022raw DB'!$H$13,$C334-1,L$9-1+1) + OFFSET('[1]TS2010-2022raw DB'!$H$13,$C334-1,L$9-1+2) + OFFSET('[1]TS2010-2022raw DB'!$H$13,$C334-1,L$9-1+3)+ OFFSET('[1]TS2010-2022raw DB'!$H$13,$C334-1,L$9-1+4)</f>
        <v>#VALUE!</v>
      </c>
      <c r="M334" t="e">
        <f ca="1">OFFSET('[1]TS2010-2022raw DB'!$H$13,$C334-1,M$9-1) + OFFSET('[1]TS2010-2022raw DB'!$H$13,$C334-1,M$9-1+1)</f>
        <v>#VALUE!</v>
      </c>
      <c r="N334" t="e">
        <f ca="1">OFFSET('[1]TS2010-2022raw DB'!$H$13,$C334-1,N$9-1) + OFFSET('[1]TS2010-2022raw DB'!$H$13,$C334-1,N$9-1+1)</f>
        <v>#VALUE!</v>
      </c>
      <c r="O334" t="e">
        <f ca="1">OFFSET('[1]TS2010-2022raw DB'!$H$13,$C334-1,O$9-1) + OFFSET('[1]TS2010-2022raw DB'!$H$13,$C334-1,O$9-1+1)</f>
        <v>#VALUE!</v>
      </c>
      <c r="P334" t="e">
        <f ca="1">+OFFSET('[1]TS2010-2022raw DB'!$H$13,$C334-1,P$9-1)+OFFSET('[1]TS2010-2022raw DB'!$H$13,$C334-1,P$9-1+1)+OFFSET('[1]TS2010-2022raw DB'!$H$13,$C334-1,P$9-1+2)</f>
        <v>#VALUE!</v>
      </c>
      <c r="Q334" t="e">
        <f ca="1">OFFSET('[1]TS2010-2022raw DB'!$H$13,$C334-1,Q$9-1)</f>
        <v>#VALUE!</v>
      </c>
      <c r="R334" t="e">
        <f t="shared" ca="1" si="72"/>
        <v>#VALUE!</v>
      </c>
      <c r="S334" t="e">
        <f t="shared" ca="1" si="73"/>
        <v>#VALUE!</v>
      </c>
      <c r="T334" t="e">
        <f t="shared" ca="1" si="74"/>
        <v>#VALUE!</v>
      </c>
      <c r="U334" t="e">
        <f ca="1" xml:space="preserve"> OFFSET('[1]TS2010-2022raw DB'!$H$13,$C334-1,U$9-1+4) + OFFSET('[1]TS2010-2022raw DB'!$H$13,$C334-1,U$9-1+5)+ OFFSET('[1]TS2010-2022raw DB'!$H$13,$C334-1,U$9-1+6) + OFFSET('[1]TS2010-2022raw DB'!$H$13,$C334-1,U$9-1+7)</f>
        <v>#VALUE!</v>
      </c>
    </row>
    <row r="335" spans="1:21" x14ac:dyDescent="0.3">
      <c r="A335">
        <v>12</v>
      </c>
      <c r="B335" t="e">
        <f ca="1">OFFSET('[1]TS2010-2022raw DB'!$B$13,$C335-1,0)</f>
        <v>#VALUE!</v>
      </c>
      <c r="C335" s="4" t="e">
        <f ca="1">IF(OFFSET('[1]TS2010-2022raw DB'!$F$12,C334+1,0),C334+2,C334+1)</f>
        <v>#VALUE!</v>
      </c>
      <c r="D335" s="21">
        <v>42454</v>
      </c>
      <c r="E335" t="e">
        <f ca="1">OFFSET('[1]TS2010-2022raw DB'!$A$13,$C335-1,0)</f>
        <v>#VALUE!</v>
      </c>
      <c r="G335" t="e">
        <f ca="1">OFFSET('[1]TS2010-2022raw DB'!$H$13,$C335-1,G$9-1)</f>
        <v>#VALUE!</v>
      </c>
      <c r="H335" t="e">
        <f ca="1">OFFSET('[1]TS2010-2022raw DB'!$H$13,$C335-1,H$9-1)</f>
        <v>#VALUE!</v>
      </c>
      <c r="I335" t="e">
        <f ca="1">OFFSET('[1]TS2010-2022raw DB'!$H$13,$C335-1,I$9-1)</f>
        <v>#VALUE!</v>
      </c>
      <c r="J335" t="e">
        <f ca="1">OFFSET('[1]TS2010-2022raw DB'!$H$13,$C335-1,J$9-1)</f>
        <v>#VALUE!</v>
      </c>
      <c r="K335" t="e">
        <f ca="1">OFFSET('[1]TS2010-2022raw DB'!$H$13,$C335-1,K$9-1)</f>
        <v>#VALUE!</v>
      </c>
      <c r="L335" t="e">
        <f ca="1">OFFSET('[1]TS2010-2022raw DB'!$H$13,$C335-1,L$9-1) + OFFSET('[1]TS2010-2022raw DB'!$H$13,$C335-1,L$9-1+1) + OFFSET('[1]TS2010-2022raw DB'!$H$13,$C335-1,L$9-1+2) + OFFSET('[1]TS2010-2022raw DB'!$H$13,$C335-1,L$9-1+3)+ OFFSET('[1]TS2010-2022raw DB'!$H$13,$C335-1,L$9-1+4)</f>
        <v>#VALUE!</v>
      </c>
      <c r="M335" t="e">
        <f ca="1">OFFSET('[1]TS2010-2022raw DB'!$H$13,$C335-1,M$9-1) + OFFSET('[1]TS2010-2022raw DB'!$H$13,$C335-1,M$9-1+1)</f>
        <v>#VALUE!</v>
      </c>
      <c r="N335" t="e">
        <f ca="1">OFFSET('[1]TS2010-2022raw DB'!$H$13,$C335-1,N$9-1) + OFFSET('[1]TS2010-2022raw DB'!$H$13,$C335-1,N$9-1+1)</f>
        <v>#VALUE!</v>
      </c>
      <c r="O335" t="e">
        <f ca="1">OFFSET('[1]TS2010-2022raw DB'!$H$13,$C335-1,O$9-1) + OFFSET('[1]TS2010-2022raw DB'!$H$13,$C335-1,O$9-1+1)</f>
        <v>#VALUE!</v>
      </c>
      <c r="P335" t="e">
        <f ca="1">+OFFSET('[1]TS2010-2022raw DB'!$H$13,$C335-1,P$9-1)+OFFSET('[1]TS2010-2022raw DB'!$H$13,$C335-1,P$9-1+1)+OFFSET('[1]TS2010-2022raw DB'!$H$13,$C335-1,P$9-1+2)</f>
        <v>#VALUE!</v>
      </c>
      <c r="Q335" t="e">
        <f ca="1">OFFSET('[1]TS2010-2022raw DB'!$H$13,$C335-1,Q$9-1)</f>
        <v>#VALUE!</v>
      </c>
      <c r="R335" t="e">
        <f t="shared" ca="1" si="72"/>
        <v>#VALUE!</v>
      </c>
      <c r="S335" t="e">
        <f t="shared" ca="1" si="73"/>
        <v>#VALUE!</v>
      </c>
      <c r="T335" t="e">
        <f t="shared" ca="1" si="74"/>
        <v>#VALUE!</v>
      </c>
      <c r="U335" t="e">
        <f ca="1" xml:space="preserve"> OFFSET('[1]TS2010-2022raw DB'!$H$13,$C335-1,U$9-1+4) + OFFSET('[1]TS2010-2022raw DB'!$H$13,$C335-1,U$9-1+5)+ OFFSET('[1]TS2010-2022raw DB'!$H$13,$C335-1,U$9-1+6) + OFFSET('[1]TS2010-2022raw DB'!$H$13,$C335-1,U$9-1+7)</f>
        <v>#VALUE!</v>
      </c>
    </row>
    <row r="336" spans="1:21" x14ac:dyDescent="0.3">
      <c r="A336">
        <v>13</v>
      </c>
      <c r="B336" t="e">
        <f ca="1">OFFSET('[1]TS2010-2022raw DB'!$B$13,$C336-1,0)</f>
        <v>#VALUE!</v>
      </c>
      <c r="C336" s="4" t="e">
        <f ca="1">IF(OFFSET('[1]TS2010-2022raw DB'!$F$12,C335+1,0),C335+2,C335+1)</f>
        <v>#VALUE!</v>
      </c>
      <c r="D336" s="21">
        <v>42461</v>
      </c>
      <c r="E336" t="e">
        <f ca="1">OFFSET('[1]TS2010-2022raw DB'!$A$13,$C336-1,0)</f>
        <v>#VALUE!</v>
      </c>
      <c r="G336" t="e">
        <f ca="1">OFFSET('[1]TS2010-2022raw DB'!$H$13,$C336-1,G$9-1)</f>
        <v>#VALUE!</v>
      </c>
      <c r="H336" t="e">
        <f ca="1">OFFSET('[1]TS2010-2022raw DB'!$H$13,$C336-1,H$9-1)</f>
        <v>#VALUE!</v>
      </c>
      <c r="I336" t="e">
        <f ca="1">OFFSET('[1]TS2010-2022raw DB'!$H$13,$C336-1,I$9-1)</f>
        <v>#VALUE!</v>
      </c>
      <c r="J336" t="e">
        <f ca="1">OFFSET('[1]TS2010-2022raw DB'!$H$13,$C336-1,J$9-1)</f>
        <v>#VALUE!</v>
      </c>
      <c r="K336" t="e">
        <f ca="1">OFFSET('[1]TS2010-2022raw DB'!$H$13,$C336-1,K$9-1)</f>
        <v>#VALUE!</v>
      </c>
      <c r="L336" t="e">
        <f ca="1">OFFSET('[1]TS2010-2022raw DB'!$H$13,$C336-1,L$9-1) + OFFSET('[1]TS2010-2022raw DB'!$H$13,$C336-1,L$9-1+1) + OFFSET('[1]TS2010-2022raw DB'!$H$13,$C336-1,L$9-1+2) + OFFSET('[1]TS2010-2022raw DB'!$H$13,$C336-1,L$9-1+3)+ OFFSET('[1]TS2010-2022raw DB'!$H$13,$C336-1,L$9-1+4)</f>
        <v>#VALUE!</v>
      </c>
      <c r="M336" t="e">
        <f ca="1">OFFSET('[1]TS2010-2022raw DB'!$H$13,$C336-1,M$9-1) + OFFSET('[1]TS2010-2022raw DB'!$H$13,$C336-1,M$9-1+1)</f>
        <v>#VALUE!</v>
      </c>
      <c r="N336" t="e">
        <f ca="1">OFFSET('[1]TS2010-2022raw DB'!$H$13,$C336-1,N$9-1) + OFFSET('[1]TS2010-2022raw DB'!$H$13,$C336-1,N$9-1+1)</f>
        <v>#VALUE!</v>
      </c>
      <c r="O336" t="e">
        <f ca="1">OFFSET('[1]TS2010-2022raw DB'!$H$13,$C336-1,O$9-1) + OFFSET('[1]TS2010-2022raw DB'!$H$13,$C336-1,O$9-1+1)</f>
        <v>#VALUE!</v>
      </c>
      <c r="P336" t="e">
        <f ca="1">+OFFSET('[1]TS2010-2022raw DB'!$H$13,$C336-1,P$9-1)+OFFSET('[1]TS2010-2022raw DB'!$H$13,$C336-1,P$9-1+1)+OFFSET('[1]TS2010-2022raw DB'!$H$13,$C336-1,P$9-1+2)</f>
        <v>#VALUE!</v>
      </c>
      <c r="Q336" t="e">
        <f ca="1">OFFSET('[1]TS2010-2022raw DB'!$H$13,$C336-1,Q$9-1)</f>
        <v>#VALUE!</v>
      </c>
      <c r="R336" t="e">
        <f t="shared" ca="1" si="72"/>
        <v>#VALUE!</v>
      </c>
      <c r="S336" t="e">
        <f t="shared" ca="1" si="73"/>
        <v>#VALUE!</v>
      </c>
      <c r="T336" t="e">
        <f t="shared" ca="1" si="74"/>
        <v>#VALUE!</v>
      </c>
      <c r="U336" t="e">
        <f ca="1" xml:space="preserve"> OFFSET('[1]TS2010-2022raw DB'!$H$13,$C336-1,U$9-1+4) + OFFSET('[1]TS2010-2022raw DB'!$H$13,$C336-1,U$9-1+5)+ OFFSET('[1]TS2010-2022raw DB'!$H$13,$C336-1,U$9-1+6) + OFFSET('[1]TS2010-2022raw DB'!$H$13,$C336-1,U$9-1+7)</f>
        <v>#VALUE!</v>
      </c>
    </row>
    <row r="337" spans="1:21" x14ac:dyDescent="0.3">
      <c r="A337">
        <v>14</v>
      </c>
      <c r="B337" t="e">
        <f ca="1">OFFSET('[1]TS2010-2022raw DB'!$B$13,$C337-1,0)</f>
        <v>#VALUE!</v>
      </c>
      <c r="C337" s="4" t="e">
        <f ca="1">IF(OFFSET('[1]TS2010-2022raw DB'!$F$12,C336+1,0),C336+2,C336+1)</f>
        <v>#VALUE!</v>
      </c>
      <c r="D337" s="21">
        <v>42468</v>
      </c>
      <c r="E337" t="e">
        <f ca="1">OFFSET('[1]TS2010-2022raw DB'!$A$13,$C337-1,0)</f>
        <v>#VALUE!</v>
      </c>
      <c r="G337" t="e">
        <f ca="1">OFFSET('[1]TS2010-2022raw DB'!$H$13,$C337-1,G$9-1)</f>
        <v>#VALUE!</v>
      </c>
      <c r="H337" t="e">
        <f ca="1">OFFSET('[1]TS2010-2022raw DB'!$H$13,$C337-1,H$9-1)</f>
        <v>#VALUE!</v>
      </c>
      <c r="I337" t="e">
        <f ca="1">OFFSET('[1]TS2010-2022raw DB'!$H$13,$C337-1,I$9-1)</f>
        <v>#VALUE!</v>
      </c>
      <c r="J337" t="e">
        <f ca="1">OFFSET('[1]TS2010-2022raw DB'!$H$13,$C337-1,J$9-1)</f>
        <v>#VALUE!</v>
      </c>
      <c r="K337" t="e">
        <f ca="1">OFFSET('[1]TS2010-2022raw DB'!$H$13,$C337-1,K$9-1)</f>
        <v>#VALUE!</v>
      </c>
      <c r="L337" t="e">
        <f ca="1">OFFSET('[1]TS2010-2022raw DB'!$H$13,$C337-1,L$9-1) + OFFSET('[1]TS2010-2022raw DB'!$H$13,$C337-1,L$9-1+1) + OFFSET('[1]TS2010-2022raw DB'!$H$13,$C337-1,L$9-1+2) + OFFSET('[1]TS2010-2022raw DB'!$H$13,$C337-1,L$9-1+3)+ OFFSET('[1]TS2010-2022raw DB'!$H$13,$C337-1,L$9-1+4)</f>
        <v>#VALUE!</v>
      </c>
      <c r="M337" t="e">
        <f ca="1">OFFSET('[1]TS2010-2022raw DB'!$H$13,$C337-1,M$9-1) + OFFSET('[1]TS2010-2022raw DB'!$H$13,$C337-1,M$9-1+1)</f>
        <v>#VALUE!</v>
      </c>
      <c r="N337" t="e">
        <f ca="1">OFFSET('[1]TS2010-2022raw DB'!$H$13,$C337-1,N$9-1) + OFFSET('[1]TS2010-2022raw DB'!$H$13,$C337-1,N$9-1+1)</f>
        <v>#VALUE!</v>
      </c>
      <c r="O337" t="e">
        <f ca="1">OFFSET('[1]TS2010-2022raw DB'!$H$13,$C337-1,O$9-1) + OFFSET('[1]TS2010-2022raw DB'!$H$13,$C337-1,O$9-1+1)</f>
        <v>#VALUE!</v>
      </c>
      <c r="P337" t="e">
        <f ca="1">+OFFSET('[1]TS2010-2022raw DB'!$H$13,$C337-1,P$9-1)+OFFSET('[1]TS2010-2022raw DB'!$H$13,$C337-1,P$9-1+1)+OFFSET('[1]TS2010-2022raw DB'!$H$13,$C337-1,P$9-1+2)</f>
        <v>#VALUE!</v>
      </c>
      <c r="Q337" t="e">
        <f ca="1">OFFSET('[1]TS2010-2022raw DB'!$H$13,$C337-1,Q$9-1)</f>
        <v>#VALUE!</v>
      </c>
      <c r="R337" t="e">
        <f t="shared" ca="1" si="72"/>
        <v>#VALUE!</v>
      </c>
      <c r="S337" t="e">
        <f t="shared" ca="1" si="73"/>
        <v>#VALUE!</v>
      </c>
      <c r="T337" t="e">
        <f t="shared" ca="1" si="74"/>
        <v>#VALUE!</v>
      </c>
      <c r="U337" t="e">
        <f ca="1" xml:space="preserve"> OFFSET('[1]TS2010-2022raw DB'!$H$13,$C337-1,U$9-1+4) + OFFSET('[1]TS2010-2022raw DB'!$H$13,$C337-1,U$9-1+5)+ OFFSET('[1]TS2010-2022raw DB'!$H$13,$C337-1,U$9-1+6) + OFFSET('[1]TS2010-2022raw DB'!$H$13,$C337-1,U$9-1+7)</f>
        <v>#VALUE!</v>
      </c>
    </row>
    <row r="338" spans="1:21" x14ac:dyDescent="0.3">
      <c r="A338">
        <v>15</v>
      </c>
      <c r="B338" t="e">
        <f ca="1">OFFSET('[1]TS2010-2022raw DB'!$B$13,$C338-1,0)</f>
        <v>#VALUE!</v>
      </c>
      <c r="C338" s="4" t="e">
        <f ca="1">IF(OFFSET('[1]TS2010-2022raw DB'!$F$12,C337+1,0),C337+2,C337+1)</f>
        <v>#VALUE!</v>
      </c>
      <c r="D338" s="21">
        <v>42475</v>
      </c>
      <c r="E338" t="e">
        <f ca="1">OFFSET('[1]TS2010-2022raw DB'!$A$13,$C338-1,0)</f>
        <v>#VALUE!</v>
      </c>
      <c r="G338" t="e">
        <f ca="1">OFFSET('[1]TS2010-2022raw DB'!$H$13,$C338-1,G$9-1)</f>
        <v>#VALUE!</v>
      </c>
      <c r="H338" t="e">
        <f ca="1">OFFSET('[1]TS2010-2022raw DB'!$H$13,$C338-1,H$9-1)</f>
        <v>#VALUE!</v>
      </c>
      <c r="I338" t="e">
        <f ca="1">OFFSET('[1]TS2010-2022raw DB'!$H$13,$C338-1,I$9-1)</f>
        <v>#VALUE!</v>
      </c>
      <c r="J338" t="e">
        <f ca="1">OFFSET('[1]TS2010-2022raw DB'!$H$13,$C338-1,J$9-1)</f>
        <v>#VALUE!</v>
      </c>
      <c r="K338" t="e">
        <f ca="1">OFFSET('[1]TS2010-2022raw DB'!$H$13,$C338-1,K$9-1)</f>
        <v>#VALUE!</v>
      </c>
      <c r="L338" t="e">
        <f ca="1">OFFSET('[1]TS2010-2022raw DB'!$H$13,$C338-1,L$9-1) + OFFSET('[1]TS2010-2022raw DB'!$H$13,$C338-1,L$9-1+1) + OFFSET('[1]TS2010-2022raw DB'!$H$13,$C338-1,L$9-1+2) + OFFSET('[1]TS2010-2022raw DB'!$H$13,$C338-1,L$9-1+3)+ OFFSET('[1]TS2010-2022raw DB'!$H$13,$C338-1,L$9-1+4)</f>
        <v>#VALUE!</v>
      </c>
      <c r="M338" t="e">
        <f ca="1">OFFSET('[1]TS2010-2022raw DB'!$H$13,$C338-1,M$9-1) + OFFSET('[1]TS2010-2022raw DB'!$H$13,$C338-1,M$9-1+1)</f>
        <v>#VALUE!</v>
      </c>
      <c r="N338" t="e">
        <f ca="1">OFFSET('[1]TS2010-2022raw DB'!$H$13,$C338-1,N$9-1) + OFFSET('[1]TS2010-2022raw DB'!$H$13,$C338-1,N$9-1+1)</f>
        <v>#VALUE!</v>
      </c>
      <c r="O338" t="e">
        <f ca="1">OFFSET('[1]TS2010-2022raw DB'!$H$13,$C338-1,O$9-1) + OFFSET('[1]TS2010-2022raw DB'!$H$13,$C338-1,O$9-1+1)</f>
        <v>#VALUE!</v>
      </c>
      <c r="P338" t="e">
        <f ca="1">+OFFSET('[1]TS2010-2022raw DB'!$H$13,$C338-1,P$9-1)+OFFSET('[1]TS2010-2022raw DB'!$H$13,$C338-1,P$9-1+1)+OFFSET('[1]TS2010-2022raw DB'!$H$13,$C338-1,P$9-1+2)</f>
        <v>#VALUE!</v>
      </c>
      <c r="Q338" t="e">
        <f ca="1">OFFSET('[1]TS2010-2022raw DB'!$H$13,$C338-1,Q$9-1)</f>
        <v>#VALUE!</v>
      </c>
      <c r="R338" t="e">
        <f t="shared" ca="1" si="72"/>
        <v>#VALUE!</v>
      </c>
      <c r="S338" t="e">
        <f t="shared" ca="1" si="73"/>
        <v>#VALUE!</v>
      </c>
      <c r="T338" t="e">
        <f t="shared" ca="1" si="74"/>
        <v>#VALUE!</v>
      </c>
      <c r="U338" t="e">
        <f ca="1" xml:space="preserve"> OFFSET('[1]TS2010-2022raw DB'!$H$13,$C338-1,U$9-1+4) + OFFSET('[1]TS2010-2022raw DB'!$H$13,$C338-1,U$9-1+5)+ OFFSET('[1]TS2010-2022raw DB'!$H$13,$C338-1,U$9-1+6) + OFFSET('[1]TS2010-2022raw DB'!$H$13,$C338-1,U$9-1+7)</f>
        <v>#VALUE!</v>
      </c>
    </row>
    <row r="339" spans="1:21" x14ac:dyDescent="0.3">
      <c r="A339">
        <v>16</v>
      </c>
      <c r="B339" t="e">
        <f ca="1">OFFSET('[1]TS2010-2022raw DB'!$B$13,$C339-1,0)</f>
        <v>#VALUE!</v>
      </c>
      <c r="C339" s="4" t="e">
        <f ca="1">IF(OFFSET('[1]TS2010-2022raw DB'!$F$12,C338+1,0),C338+2,C338+1)</f>
        <v>#VALUE!</v>
      </c>
      <c r="D339" s="21">
        <v>42482</v>
      </c>
      <c r="E339" t="e">
        <f ca="1">OFFSET('[1]TS2010-2022raw DB'!$A$13,$C339-1,0)</f>
        <v>#VALUE!</v>
      </c>
      <c r="G339" t="e">
        <f ca="1">OFFSET('[1]TS2010-2022raw DB'!$H$13,$C339-1,G$9-1)</f>
        <v>#VALUE!</v>
      </c>
      <c r="H339" t="e">
        <f ca="1">OFFSET('[1]TS2010-2022raw DB'!$H$13,$C339-1,H$9-1)</f>
        <v>#VALUE!</v>
      </c>
      <c r="I339" t="e">
        <f ca="1">OFFSET('[1]TS2010-2022raw DB'!$H$13,$C339-1,I$9-1)</f>
        <v>#VALUE!</v>
      </c>
      <c r="J339" t="e">
        <f ca="1">OFFSET('[1]TS2010-2022raw DB'!$H$13,$C339-1,J$9-1)</f>
        <v>#VALUE!</v>
      </c>
      <c r="K339" t="e">
        <f ca="1">OFFSET('[1]TS2010-2022raw DB'!$H$13,$C339-1,K$9-1)</f>
        <v>#VALUE!</v>
      </c>
      <c r="L339" t="e">
        <f ca="1">OFFSET('[1]TS2010-2022raw DB'!$H$13,$C339-1,L$9-1) + OFFSET('[1]TS2010-2022raw DB'!$H$13,$C339-1,L$9-1+1) + OFFSET('[1]TS2010-2022raw DB'!$H$13,$C339-1,L$9-1+2) + OFFSET('[1]TS2010-2022raw DB'!$H$13,$C339-1,L$9-1+3)+ OFFSET('[1]TS2010-2022raw DB'!$H$13,$C339-1,L$9-1+4)</f>
        <v>#VALUE!</v>
      </c>
      <c r="M339" t="e">
        <f ca="1">OFFSET('[1]TS2010-2022raw DB'!$H$13,$C339-1,M$9-1) + OFFSET('[1]TS2010-2022raw DB'!$H$13,$C339-1,M$9-1+1)</f>
        <v>#VALUE!</v>
      </c>
      <c r="N339" t="e">
        <f ca="1">OFFSET('[1]TS2010-2022raw DB'!$H$13,$C339-1,N$9-1) + OFFSET('[1]TS2010-2022raw DB'!$H$13,$C339-1,N$9-1+1)</f>
        <v>#VALUE!</v>
      </c>
      <c r="O339" t="e">
        <f ca="1">OFFSET('[1]TS2010-2022raw DB'!$H$13,$C339-1,O$9-1) + OFFSET('[1]TS2010-2022raw DB'!$H$13,$C339-1,O$9-1+1)</f>
        <v>#VALUE!</v>
      </c>
      <c r="P339" t="e">
        <f ca="1">+OFFSET('[1]TS2010-2022raw DB'!$H$13,$C339-1,P$9-1)+OFFSET('[1]TS2010-2022raw DB'!$H$13,$C339-1,P$9-1+1)+OFFSET('[1]TS2010-2022raw DB'!$H$13,$C339-1,P$9-1+2)</f>
        <v>#VALUE!</v>
      </c>
      <c r="Q339" t="e">
        <f ca="1">OFFSET('[1]TS2010-2022raw DB'!$H$13,$C339-1,Q$9-1)</f>
        <v>#VALUE!</v>
      </c>
      <c r="R339" t="e">
        <f t="shared" ca="1" si="72"/>
        <v>#VALUE!</v>
      </c>
      <c r="S339" t="e">
        <f t="shared" ca="1" si="73"/>
        <v>#VALUE!</v>
      </c>
      <c r="T339" t="e">
        <f t="shared" ca="1" si="74"/>
        <v>#VALUE!</v>
      </c>
      <c r="U339" t="e">
        <f ca="1" xml:space="preserve"> OFFSET('[1]TS2010-2022raw DB'!$H$13,$C339-1,U$9-1+4) + OFFSET('[1]TS2010-2022raw DB'!$H$13,$C339-1,U$9-1+5)+ OFFSET('[1]TS2010-2022raw DB'!$H$13,$C339-1,U$9-1+6) + OFFSET('[1]TS2010-2022raw DB'!$H$13,$C339-1,U$9-1+7)</f>
        <v>#VALUE!</v>
      </c>
    </row>
    <row r="340" spans="1:21" x14ac:dyDescent="0.3">
      <c r="A340">
        <v>17</v>
      </c>
      <c r="B340" t="e">
        <f ca="1">OFFSET('[1]TS2010-2022raw DB'!$B$13,$C340-1,0)</f>
        <v>#VALUE!</v>
      </c>
      <c r="C340" s="4" t="e">
        <f ca="1">IF(OFFSET('[1]TS2010-2022raw DB'!$F$12,C339+1,0),C339+2,C339+1)</f>
        <v>#VALUE!</v>
      </c>
      <c r="D340" s="21">
        <v>42489</v>
      </c>
      <c r="E340" t="e">
        <f ca="1">OFFSET('[1]TS2010-2022raw DB'!$A$13,$C340-1,0)</f>
        <v>#VALUE!</v>
      </c>
      <c r="G340" t="e">
        <f ca="1">OFFSET('[1]TS2010-2022raw DB'!$H$13,$C340-1,G$9-1)</f>
        <v>#VALUE!</v>
      </c>
      <c r="H340" t="e">
        <f ca="1">OFFSET('[1]TS2010-2022raw DB'!$H$13,$C340-1,H$9-1)</f>
        <v>#VALUE!</v>
      </c>
      <c r="I340" t="e">
        <f ca="1">OFFSET('[1]TS2010-2022raw DB'!$H$13,$C340-1,I$9-1)</f>
        <v>#VALUE!</v>
      </c>
      <c r="J340" t="e">
        <f ca="1">OFFSET('[1]TS2010-2022raw DB'!$H$13,$C340-1,J$9-1)</f>
        <v>#VALUE!</v>
      </c>
      <c r="K340" t="e">
        <f ca="1">OFFSET('[1]TS2010-2022raw DB'!$H$13,$C340-1,K$9-1)</f>
        <v>#VALUE!</v>
      </c>
      <c r="L340" t="e">
        <f ca="1">OFFSET('[1]TS2010-2022raw DB'!$H$13,$C340-1,L$9-1) + OFFSET('[1]TS2010-2022raw DB'!$H$13,$C340-1,L$9-1+1) + OFFSET('[1]TS2010-2022raw DB'!$H$13,$C340-1,L$9-1+2) + OFFSET('[1]TS2010-2022raw DB'!$H$13,$C340-1,L$9-1+3)+ OFFSET('[1]TS2010-2022raw DB'!$H$13,$C340-1,L$9-1+4)</f>
        <v>#VALUE!</v>
      </c>
      <c r="M340" t="e">
        <f ca="1">OFFSET('[1]TS2010-2022raw DB'!$H$13,$C340-1,M$9-1) + OFFSET('[1]TS2010-2022raw DB'!$H$13,$C340-1,M$9-1+1)</f>
        <v>#VALUE!</v>
      </c>
      <c r="N340" t="e">
        <f ca="1">OFFSET('[1]TS2010-2022raw DB'!$H$13,$C340-1,N$9-1) + OFFSET('[1]TS2010-2022raw DB'!$H$13,$C340-1,N$9-1+1)</f>
        <v>#VALUE!</v>
      </c>
      <c r="O340" t="e">
        <f ca="1">OFFSET('[1]TS2010-2022raw DB'!$H$13,$C340-1,O$9-1) + OFFSET('[1]TS2010-2022raw DB'!$H$13,$C340-1,O$9-1+1)</f>
        <v>#VALUE!</v>
      </c>
      <c r="P340" t="e">
        <f ca="1">+OFFSET('[1]TS2010-2022raw DB'!$H$13,$C340-1,P$9-1)+OFFSET('[1]TS2010-2022raw DB'!$H$13,$C340-1,P$9-1+1)+OFFSET('[1]TS2010-2022raw DB'!$H$13,$C340-1,P$9-1+2)</f>
        <v>#VALUE!</v>
      </c>
      <c r="Q340" t="e">
        <f ca="1">OFFSET('[1]TS2010-2022raw DB'!$H$13,$C340-1,Q$9-1)</f>
        <v>#VALUE!</v>
      </c>
      <c r="R340" t="e">
        <f t="shared" ca="1" si="72"/>
        <v>#VALUE!</v>
      </c>
      <c r="S340" t="e">
        <f t="shared" ca="1" si="73"/>
        <v>#VALUE!</v>
      </c>
      <c r="T340" t="e">
        <f t="shared" ca="1" si="74"/>
        <v>#VALUE!</v>
      </c>
      <c r="U340" t="e">
        <f ca="1" xml:space="preserve"> OFFSET('[1]TS2010-2022raw DB'!$H$13,$C340-1,U$9-1+4) + OFFSET('[1]TS2010-2022raw DB'!$H$13,$C340-1,U$9-1+5)+ OFFSET('[1]TS2010-2022raw DB'!$H$13,$C340-1,U$9-1+6) + OFFSET('[1]TS2010-2022raw DB'!$H$13,$C340-1,U$9-1+7)</f>
        <v>#VALUE!</v>
      </c>
    </row>
    <row r="341" spans="1:21" x14ac:dyDescent="0.3">
      <c r="A341">
        <v>18</v>
      </c>
      <c r="B341" t="e">
        <f ca="1">OFFSET('[1]TS2010-2022raw DB'!$B$13,$C341-1,0)</f>
        <v>#VALUE!</v>
      </c>
      <c r="C341" s="4" t="e">
        <f ca="1">IF(OFFSET('[1]TS2010-2022raw DB'!$F$12,C340+1,0),C340+2,C340+1)</f>
        <v>#VALUE!</v>
      </c>
      <c r="D341" s="21">
        <v>42496</v>
      </c>
      <c r="E341" t="e">
        <f ca="1">OFFSET('[1]TS2010-2022raw DB'!$A$13,$C341-1,0)</f>
        <v>#VALUE!</v>
      </c>
      <c r="G341" t="e">
        <f ca="1">OFFSET('[1]TS2010-2022raw DB'!$H$13,$C341-1,G$9-1)</f>
        <v>#VALUE!</v>
      </c>
      <c r="H341" t="e">
        <f ca="1">OFFSET('[1]TS2010-2022raw DB'!$H$13,$C341-1,H$9-1)</f>
        <v>#VALUE!</v>
      </c>
      <c r="I341" t="e">
        <f ca="1">OFFSET('[1]TS2010-2022raw DB'!$H$13,$C341-1,I$9-1)</f>
        <v>#VALUE!</v>
      </c>
      <c r="J341" t="e">
        <f ca="1">OFFSET('[1]TS2010-2022raw DB'!$H$13,$C341-1,J$9-1)</f>
        <v>#VALUE!</v>
      </c>
      <c r="K341" t="e">
        <f ca="1">OFFSET('[1]TS2010-2022raw DB'!$H$13,$C341-1,K$9-1)</f>
        <v>#VALUE!</v>
      </c>
      <c r="L341" t="e">
        <f ca="1">OFFSET('[1]TS2010-2022raw DB'!$H$13,$C341-1,L$9-1) + OFFSET('[1]TS2010-2022raw DB'!$H$13,$C341-1,L$9-1+1) + OFFSET('[1]TS2010-2022raw DB'!$H$13,$C341-1,L$9-1+2) + OFFSET('[1]TS2010-2022raw DB'!$H$13,$C341-1,L$9-1+3)+ OFFSET('[1]TS2010-2022raw DB'!$H$13,$C341-1,L$9-1+4)</f>
        <v>#VALUE!</v>
      </c>
      <c r="M341" t="e">
        <f ca="1">OFFSET('[1]TS2010-2022raw DB'!$H$13,$C341-1,M$9-1) + OFFSET('[1]TS2010-2022raw DB'!$H$13,$C341-1,M$9-1+1)</f>
        <v>#VALUE!</v>
      </c>
      <c r="N341" t="e">
        <f ca="1">OFFSET('[1]TS2010-2022raw DB'!$H$13,$C341-1,N$9-1) + OFFSET('[1]TS2010-2022raw DB'!$H$13,$C341-1,N$9-1+1)</f>
        <v>#VALUE!</v>
      </c>
      <c r="O341" t="e">
        <f ca="1">OFFSET('[1]TS2010-2022raw DB'!$H$13,$C341-1,O$9-1) + OFFSET('[1]TS2010-2022raw DB'!$H$13,$C341-1,O$9-1+1)</f>
        <v>#VALUE!</v>
      </c>
      <c r="P341" t="e">
        <f ca="1">+OFFSET('[1]TS2010-2022raw DB'!$H$13,$C341-1,P$9-1)+OFFSET('[1]TS2010-2022raw DB'!$H$13,$C341-1,P$9-1+1)+OFFSET('[1]TS2010-2022raw DB'!$H$13,$C341-1,P$9-1+2)</f>
        <v>#VALUE!</v>
      </c>
      <c r="Q341" t="e">
        <f ca="1">OFFSET('[1]TS2010-2022raw DB'!$H$13,$C341-1,Q$9-1)</f>
        <v>#VALUE!</v>
      </c>
      <c r="R341" t="e">
        <f t="shared" ca="1" si="72"/>
        <v>#VALUE!</v>
      </c>
      <c r="S341" t="e">
        <f t="shared" ca="1" si="73"/>
        <v>#VALUE!</v>
      </c>
      <c r="T341" t="e">
        <f t="shared" ca="1" si="74"/>
        <v>#VALUE!</v>
      </c>
      <c r="U341" t="e">
        <f ca="1" xml:space="preserve"> OFFSET('[1]TS2010-2022raw DB'!$H$13,$C341-1,U$9-1+4) + OFFSET('[1]TS2010-2022raw DB'!$H$13,$C341-1,U$9-1+5)+ OFFSET('[1]TS2010-2022raw DB'!$H$13,$C341-1,U$9-1+6) + OFFSET('[1]TS2010-2022raw DB'!$H$13,$C341-1,U$9-1+7)</f>
        <v>#VALUE!</v>
      </c>
    </row>
    <row r="342" spans="1:21" x14ac:dyDescent="0.3">
      <c r="A342">
        <v>19</v>
      </c>
      <c r="B342" t="e">
        <f ca="1">OFFSET('[1]TS2010-2022raw DB'!$B$13,$C342-1,0)</f>
        <v>#VALUE!</v>
      </c>
      <c r="C342" s="4" t="e">
        <f ca="1">IF(OFFSET('[1]TS2010-2022raw DB'!$F$12,C341+1,0),C341+2,C341+1)</f>
        <v>#VALUE!</v>
      </c>
      <c r="D342" s="21">
        <v>42503</v>
      </c>
      <c r="E342" t="e">
        <f ca="1">OFFSET('[1]TS2010-2022raw DB'!$A$13,$C342-1,0)</f>
        <v>#VALUE!</v>
      </c>
      <c r="G342" t="e">
        <f ca="1">OFFSET('[1]TS2010-2022raw DB'!$H$13,$C342-1,G$9-1)</f>
        <v>#VALUE!</v>
      </c>
      <c r="H342" t="e">
        <f ca="1">OFFSET('[1]TS2010-2022raw DB'!$H$13,$C342-1,H$9-1)</f>
        <v>#VALUE!</v>
      </c>
      <c r="I342" t="e">
        <f ca="1">OFFSET('[1]TS2010-2022raw DB'!$H$13,$C342-1,I$9-1)</f>
        <v>#VALUE!</v>
      </c>
      <c r="J342" t="e">
        <f ca="1">OFFSET('[1]TS2010-2022raw DB'!$H$13,$C342-1,J$9-1)</f>
        <v>#VALUE!</v>
      </c>
      <c r="K342" t="e">
        <f ca="1">OFFSET('[1]TS2010-2022raw DB'!$H$13,$C342-1,K$9-1)</f>
        <v>#VALUE!</v>
      </c>
      <c r="L342" t="e">
        <f ca="1">OFFSET('[1]TS2010-2022raw DB'!$H$13,$C342-1,L$9-1) + OFFSET('[1]TS2010-2022raw DB'!$H$13,$C342-1,L$9-1+1) + OFFSET('[1]TS2010-2022raw DB'!$H$13,$C342-1,L$9-1+2) + OFFSET('[1]TS2010-2022raw DB'!$H$13,$C342-1,L$9-1+3)+ OFFSET('[1]TS2010-2022raw DB'!$H$13,$C342-1,L$9-1+4)</f>
        <v>#VALUE!</v>
      </c>
      <c r="M342" t="e">
        <f ca="1">OFFSET('[1]TS2010-2022raw DB'!$H$13,$C342-1,M$9-1) + OFFSET('[1]TS2010-2022raw DB'!$H$13,$C342-1,M$9-1+1)</f>
        <v>#VALUE!</v>
      </c>
      <c r="N342" t="e">
        <f ca="1">OFFSET('[1]TS2010-2022raw DB'!$H$13,$C342-1,N$9-1) + OFFSET('[1]TS2010-2022raw DB'!$H$13,$C342-1,N$9-1+1)</f>
        <v>#VALUE!</v>
      </c>
      <c r="O342" t="e">
        <f ca="1">OFFSET('[1]TS2010-2022raw DB'!$H$13,$C342-1,O$9-1) + OFFSET('[1]TS2010-2022raw DB'!$H$13,$C342-1,O$9-1+1)</f>
        <v>#VALUE!</v>
      </c>
      <c r="P342" t="e">
        <f ca="1">+OFFSET('[1]TS2010-2022raw DB'!$H$13,$C342-1,P$9-1)+OFFSET('[1]TS2010-2022raw DB'!$H$13,$C342-1,P$9-1+1)+OFFSET('[1]TS2010-2022raw DB'!$H$13,$C342-1,P$9-1+2)</f>
        <v>#VALUE!</v>
      </c>
      <c r="Q342" t="e">
        <f ca="1">OFFSET('[1]TS2010-2022raw DB'!$H$13,$C342-1,Q$9-1)</f>
        <v>#VALUE!</v>
      </c>
      <c r="R342" t="e">
        <f t="shared" ca="1" si="72"/>
        <v>#VALUE!</v>
      </c>
      <c r="S342" t="e">
        <f t="shared" ca="1" si="73"/>
        <v>#VALUE!</v>
      </c>
      <c r="T342" t="e">
        <f t="shared" ca="1" si="74"/>
        <v>#VALUE!</v>
      </c>
      <c r="U342" t="e">
        <f ca="1" xml:space="preserve"> OFFSET('[1]TS2010-2022raw DB'!$H$13,$C342-1,U$9-1+4) + OFFSET('[1]TS2010-2022raw DB'!$H$13,$C342-1,U$9-1+5)+ OFFSET('[1]TS2010-2022raw DB'!$H$13,$C342-1,U$9-1+6) + OFFSET('[1]TS2010-2022raw DB'!$H$13,$C342-1,U$9-1+7)</f>
        <v>#VALUE!</v>
      </c>
    </row>
    <row r="343" spans="1:21" x14ac:dyDescent="0.3">
      <c r="A343">
        <v>20</v>
      </c>
      <c r="B343" t="e">
        <f ca="1">OFFSET('[1]TS2010-2022raw DB'!$B$13,$C343-1,0)</f>
        <v>#VALUE!</v>
      </c>
      <c r="C343" s="4" t="e">
        <f ca="1">IF(OFFSET('[1]TS2010-2022raw DB'!$F$12,C342+1,0),C342+2,C342+1)</f>
        <v>#VALUE!</v>
      </c>
      <c r="D343" s="21">
        <v>42510</v>
      </c>
      <c r="E343" t="e">
        <f ca="1">OFFSET('[1]TS2010-2022raw DB'!$A$13,$C343-1,0)</f>
        <v>#VALUE!</v>
      </c>
      <c r="G343" t="e">
        <f ca="1">OFFSET('[1]TS2010-2022raw DB'!$H$13,$C343-1,G$9-1)</f>
        <v>#VALUE!</v>
      </c>
      <c r="H343" t="e">
        <f ca="1">OFFSET('[1]TS2010-2022raw DB'!$H$13,$C343-1,H$9-1)</f>
        <v>#VALUE!</v>
      </c>
      <c r="I343" t="e">
        <f ca="1">OFFSET('[1]TS2010-2022raw DB'!$H$13,$C343-1,I$9-1)</f>
        <v>#VALUE!</v>
      </c>
      <c r="J343" t="e">
        <f ca="1">OFFSET('[1]TS2010-2022raw DB'!$H$13,$C343-1,J$9-1)</f>
        <v>#VALUE!</v>
      </c>
      <c r="K343" t="e">
        <f ca="1">OFFSET('[1]TS2010-2022raw DB'!$H$13,$C343-1,K$9-1)</f>
        <v>#VALUE!</v>
      </c>
      <c r="L343" t="e">
        <f ca="1">OFFSET('[1]TS2010-2022raw DB'!$H$13,$C343-1,L$9-1) + OFFSET('[1]TS2010-2022raw DB'!$H$13,$C343-1,L$9-1+1) + OFFSET('[1]TS2010-2022raw DB'!$H$13,$C343-1,L$9-1+2) + OFFSET('[1]TS2010-2022raw DB'!$H$13,$C343-1,L$9-1+3)+ OFFSET('[1]TS2010-2022raw DB'!$H$13,$C343-1,L$9-1+4)</f>
        <v>#VALUE!</v>
      </c>
      <c r="M343" t="e">
        <f ca="1">OFFSET('[1]TS2010-2022raw DB'!$H$13,$C343-1,M$9-1) + OFFSET('[1]TS2010-2022raw DB'!$H$13,$C343-1,M$9-1+1)</f>
        <v>#VALUE!</v>
      </c>
      <c r="N343" t="e">
        <f ca="1">OFFSET('[1]TS2010-2022raw DB'!$H$13,$C343-1,N$9-1) + OFFSET('[1]TS2010-2022raw DB'!$H$13,$C343-1,N$9-1+1)</f>
        <v>#VALUE!</v>
      </c>
      <c r="O343" t="e">
        <f ca="1">OFFSET('[1]TS2010-2022raw DB'!$H$13,$C343-1,O$9-1) + OFFSET('[1]TS2010-2022raw DB'!$H$13,$C343-1,O$9-1+1)</f>
        <v>#VALUE!</v>
      </c>
      <c r="P343" t="e">
        <f ca="1">+OFFSET('[1]TS2010-2022raw DB'!$H$13,$C343-1,P$9-1)+OFFSET('[1]TS2010-2022raw DB'!$H$13,$C343-1,P$9-1+1)+OFFSET('[1]TS2010-2022raw DB'!$H$13,$C343-1,P$9-1+2)</f>
        <v>#VALUE!</v>
      </c>
      <c r="Q343" t="e">
        <f ca="1">OFFSET('[1]TS2010-2022raw DB'!$H$13,$C343-1,Q$9-1)</f>
        <v>#VALUE!</v>
      </c>
      <c r="R343" t="e">
        <f t="shared" ca="1" si="72"/>
        <v>#VALUE!</v>
      </c>
      <c r="S343" t="e">
        <f t="shared" ca="1" si="73"/>
        <v>#VALUE!</v>
      </c>
      <c r="T343" t="e">
        <f t="shared" ca="1" si="74"/>
        <v>#VALUE!</v>
      </c>
      <c r="U343" t="e">
        <f ca="1" xml:space="preserve"> OFFSET('[1]TS2010-2022raw DB'!$H$13,$C343-1,U$9-1+4) + OFFSET('[1]TS2010-2022raw DB'!$H$13,$C343-1,U$9-1+5)+ OFFSET('[1]TS2010-2022raw DB'!$H$13,$C343-1,U$9-1+6) + OFFSET('[1]TS2010-2022raw DB'!$H$13,$C343-1,U$9-1+7)</f>
        <v>#VALUE!</v>
      </c>
    </row>
    <row r="344" spans="1:21" x14ac:dyDescent="0.3">
      <c r="A344">
        <v>21</v>
      </c>
      <c r="B344" t="e">
        <f ca="1">OFFSET('[1]TS2010-2022raw DB'!$B$13,$C344-1,0)</f>
        <v>#VALUE!</v>
      </c>
      <c r="C344" s="4" t="e">
        <f ca="1">IF(OFFSET('[1]TS2010-2022raw DB'!$F$12,C343+1,0),C343+2,C343+1)</f>
        <v>#VALUE!</v>
      </c>
      <c r="D344" s="21">
        <v>42517</v>
      </c>
      <c r="E344" t="e">
        <f ca="1">OFFSET('[1]TS2010-2022raw DB'!$A$13,$C344-1,0)</f>
        <v>#VALUE!</v>
      </c>
      <c r="G344" t="e">
        <f ca="1">OFFSET('[1]TS2010-2022raw DB'!$H$13,$C344-1,G$9-1)</f>
        <v>#VALUE!</v>
      </c>
      <c r="H344" t="e">
        <f ca="1">OFFSET('[1]TS2010-2022raw DB'!$H$13,$C344-1,H$9-1)</f>
        <v>#VALUE!</v>
      </c>
      <c r="I344" t="e">
        <f ca="1">OFFSET('[1]TS2010-2022raw DB'!$H$13,$C344-1,I$9-1)</f>
        <v>#VALUE!</v>
      </c>
      <c r="J344" t="e">
        <f ca="1">OFFSET('[1]TS2010-2022raw DB'!$H$13,$C344-1,J$9-1)</f>
        <v>#VALUE!</v>
      </c>
      <c r="K344" t="e">
        <f ca="1">OFFSET('[1]TS2010-2022raw DB'!$H$13,$C344-1,K$9-1)</f>
        <v>#VALUE!</v>
      </c>
      <c r="L344" t="e">
        <f ca="1">OFFSET('[1]TS2010-2022raw DB'!$H$13,$C344-1,L$9-1) + OFFSET('[1]TS2010-2022raw DB'!$H$13,$C344-1,L$9-1+1) + OFFSET('[1]TS2010-2022raw DB'!$H$13,$C344-1,L$9-1+2) + OFFSET('[1]TS2010-2022raw DB'!$H$13,$C344-1,L$9-1+3)+ OFFSET('[1]TS2010-2022raw DB'!$H$13,$C344-1,L$9-1+4)</f>
        <v>#VALUE!</v>
      </c>
      <c r="M344" t="e">
        <f ca="1">OFFSET('[1]TS2010-2022raw DB'!$H$13,$C344-1,M$9-1) + OFFSET('[1]TS2010-2022raw DB'!$H$13,$C344-1,M$9-1+1)</f>
        <v>#VALUE!</v>
      </c>
      <c r="N344" t="e">
        <f ca="1">OFFSET('[1]TS2010-2022raw DB'!$H$13,$C344-1,N$9-1) + OFFSET('[1]TS2010-2022raw DB'!$H$13,$C344-1,N$9-1+1)</f>
        <v>#VALUE!</v>
      </c>
      <c r="O344" t="e">
        <f ca="1">OFFSET('[1]TS2010-2022raw DB'!$H$13,$C344-1,O$9-1) + OFFSET('[1]TS2010-2022raw DB'!$H$13,$C344-1,O$9-1+1)</f>
        <v>#VALUE!</v>
      </c>
      <c r="P344" t="e">
        <f ca="1">+OFFSET('[1]TS2010-2022raw DB'!$H$13,$C344-1,P$9-1)+OFFSET('[1]TS2010-2022raw DB'!$H$13,$C344-1,P$9-1+1)+OFFSET('[1]TS2010-2022raw DB'!$H$13,$C344-1,P$9-1+2)</f>
        <v>#VALUE!</v>
      </c>
      <c r="Q344" t="e">
        <f ca="1">OFFSET('[1]TS2010-2022raw DB'!$H$13,$C344-1,Q$9-1)</f>
        <v>#VALUE!</v>
      </c>
      <c r="R344" t="e">
        <f t="shared" ca="1" si="72"/>
        <v>#VALUE!</v>
      </c>
      <c r="S344" t="e">
        <f t="shared" ca="1" si="73"/>
        <v>#VALUE!</v>
      </c>
      <c r="T344" t="e">
        <f t="shared" ca="1" si="74"/>
        <v>#VALUE!</v>
      </c>
      <c r="U344" t="e">
        <f ca="1" xml:space="preserve"> OFFSET('[1]TS2010-2022raw DB'!$H$13,$C344-1,U$9-1+4) + OFFSET('[1]TS2010-2022raw DB'!$H$13,$C344-1,U$9-1+5)+ OFFSET('[1]TS2010-2022raw DB'!$H$13,$C344-1,U$9-1+6) + OFFSET('[1]TS2010-2022raw DB'!$H$13,$C344-1,U$9-1+7)</f>
        <v>#VALUE!</v>
      </c>
    </row>
    <row r="345" spans="1:21" x14ac:dyDescent="0.3">
      <c r="A345">
        <v>22</v>
      </c>
      <c r="B345" t="e">
        <f ca="1">OFFSET('[1]TS2010-2022raw DB'!$B$13,$C345-1,0)</f>
        <v>#VALUE!</v>
      </c>
      <c r="C345" s="4" t="e">
        <f ca="1">IF(OFFSET('[1]TS2010-2022raw DB'!$F$12,C344+1,0),C344+2,C344+1)</f>
        <v>#VALUE!</v>
      </c>
      <c r="D345" s="21">
        <v>42524</v>
      </c>
      <c r="E345" t="e">
        <f ca="1">OFFSET('[1]TS2010-2022raw DB'!$A$13,$C345-1,0)</f>
        <v>#VALUE!</v>
      </c>
      <c r="G345" t="e">
        <f ca="1">OFFSET('[1]TS2010-2022raw DB'!$H$13,$C345-1,G$9-1)</f>
        <v>#VALUE!</v>
      </c>
      <c r="H345" t="e">
        <f ca="1">OFFSET('[1]TS2010-2022raw DB'!$H$13,$C345-1,H$9-1)</f>
        <v>#VALUE!</v>
      </c>
      <c r="I345" t="e">
        <f ca="1">OFFSET('[1]TS2010-2022raw DB'!$H$13,$C345-1,I$9-1)</f>
        <v>#VALUE!</v>
      </c>
      <c r="J345" t="e">
        <f ca="1">OFFSET('[1]TS2010-2022raw DB'!$H$13,$C345-1,J$9-1)</f>
        <v>#VALUE!</v>
      </c>
      <c r="K345" t="e">
        <f ca="1">OFFSET('[1]TS2010-2022raw DB'!$H$13,$C345-1,K$9-1)</f>
        <v>#VALUE!</v>
      </c>
      <c r="L345" t="e">
        <f ca="1">OFFSET('[1]TS2010-2022raw DB'!$H$13,$C345-1,L$9-1) + OFFSET('[1]TS2010-2022raw DB'!$H$13,$C345-1,L$9-1+1) + OFFSET('[1]TS2010-2022raw DB'!$H$13,$C345-1,L$9-1+2) + OFFSET('[1]TS2010-2022raw DB'!$H$13,$C345-1,L$9-1+3)+ OFFSET('[1]TS2010-2022raw DB'!$H$13,$C345-1,L$9-1+4)</f>
        <v>#VALUE!</v>
      </c>
      <c r="M345" t="e">
        <f ca="1">OFFSET('[1]TS2010-2022raw DB'!$H$13,$C345-1,M$9-1) + OFFSET('[1]TS2010-2022raw DB'!$H$13,$C345-1,M$9-1+1)</f>
        <v>#VALUE!</v>
      </c>
      <c r="N345" t="e">
        <f ca="1">OFFSET('[1]TS2010-2022raw DB'!$H$13,$C345-1,N$9-1) + OFFSET('[1]TS2010-2022raw DB'!$H$13,$C345-1,N$9-1+1)</f>
        <v>#VALUE!</v>
      </c>
      <c r="O345" t="e">
        <f ca="1">OFFSET('[1]TS2010-2022raw DB'!$H$13,$C345-1,O$9-1) + OFFSET('[1]TS2010-2022raw DB'!$H$13,$C345-1,O$9-1+1)</f>
        <v>#VALUE!</v>
      </c>
      <c r="P345" t="e">
        <f ca="1">+OFFSET('[1]TS2010-2022raw DB'!$H$13,$C345-1,P$9-1)+OFFSET('[1]TS2010-2022raw DB'!$H$13,$C345-1,P$9-1+1)+OFFSET('[1]TS2010-2022raw DB'!$H$13,$C345-1,P$9-1+2)</f>
        <v>#VALUE!</v>
      </c>
      <c r="Q345" t="e">
        <f ca="1">OFFSET('[1]TS2010-2022raw DB'!$H$13,$C345-1,Q$9-1)</f>
        <v>#VALUE!</v>
      </c>
      <c r="R345" t="e">
        <f t="shared" ca="1" si="72"/>
        <v>#VALUE!</v>
      </c>
      <c r="S345" t="e">
        <f t="shared" ca="1" si="73"/>
        <v>#VALUE!</v>
      </c>
      <c r="T345" t="e">
        <f t="shared" ca="1" si="74"/>
        <v>#VALUE!</v>
      </c>
      <c r="U345" t="e">
        <f ca="1" xml:space="preserve"> OFFSET('[1]TS2010-2022raw DB'!$H$13,$C345-1,U$9-1+4) + OFFSET('[1]TS2010-2022raw DB'!$H$13,$C345-1,U$9-1+5)+ OFFSET('[1]TS2010-2022raw DB'!$H$13,$C345-1,U$9-1+6) + OFFSET('[1]TS2010-2022raw DB'!$H$13,$C345-1,U$9-1+7)</f>
        <v>#VALUE!</v>
      </c>
    </row>
    <row r="346" spans="1:21" x14ac:dyDescent="0.3">
      <c r="A346">
        <v>23</v>
      </c>
      <c r="B346" t="e">
        <f ca="1">OFFSET('[1]TS2010-2022raw DB'!$B$13,$C346-1,0)</f>
        <v>#VALUE!</v>
      </c>
      <c r="C346" s="4" t="e">
        <f ca="1">IF(OFFSET('[1]TS2010-2022raw DB'!$F$12,C345+1,0),C345+2,C345+1)</f>
        <v>#VALUE!</v>
      </c>
      <c r="D346" s="21">
        <v>42531</v>
      </c>
      <c r="E346" t="e">
        <f ca="1">OFFSET('[1]TS2010-2022raw DB'!$A$13,$C346-1,0)</f>
        <v>#VALUE!</v>
      </c>
      <c r="G346" t="e">
        <f ca="1">OFFSET('[1]TS2010-2022raw DB'!$H$13,$C346-1,G$9-1)</f>
        <v>#VALUE!</v>
      </c>
      <c r="H346" t="e">
        <f ca="1">OFFSET('[1]TS2010-2022raw DB'!$H$13,$C346-1,H$9-1)</f>
        <v>#VALUE!</v>
      </c>
      <c r="I346" t="e">
        <f ca="1">OFFSET('[1]TS2010-2022raw DB'!$H$13,$C346-1,I$9-1)</f>
        <v>#VALUE!</v>
      </c>
      <c r="J346" t="e">
        <f ca="1">OFFSET('[1]TS2010-2022raw DB'!$H$13,$C346-1,J$9-1)</f>
        <v>#VALUE!</v>
      </c>
      <c r="K346" t="e">
        <f ca="1">OFFSET('[1]TS2010-2022raw DB'!$H$13,$C346-1,K$9-1)</f>
        <v>#VALUE!</v>
      </c>
      <c r="L346" t="e">
        <f ca="1">OFFSET('[1]TS2010-2022raw DB'!$H$13,$C346-1,L$9-1) + OFFSET('[1]TS2010-2022raw DB'!$H$13,$C346-1,L$9-1+1) + OFFSET('[1]TS2010-2022raw DB'!$H$13,$C346-1,L$9-1+2) + OFFSET('[1]TS2010-2022raw DB'!$H$13,$C346-1,L$9-1+3)+ OFFSET('[1]TS2010-2022raw DB'!$H$13,$C346-1,L$9-1+4)</f>
        <v>#VALUE!</v>
      </c>
      <c r="M346" t="e">
        <f ca="1">OFFSET('[1]TS2010-2022raw DB'!$H$13,$C346-1,M$9-1) + OFFSET('[1]TS2010-2022raw DB'!$H$13,$C346-1,M$9-1+1)</f>
        <v>#VALUE!</v>
      </c>
      <c r="N346" t="e">
        <f ca="1">OFFSET('[1]TS2010-2022raw DB'!$H$13,$C346-1,N$9-1) + OFFSET('[1]TS2010-2022raw DB'!$H$13,$C346-1,N$9-1+1)</f>
        <v>#VALUE!</v>
      </c>
      <c r="O346" t="e">
        <f ca="1">OFFSET('[1]TS2010-2022raw DB'!$H$13,$C346-1,O$9-1) + OFFSET('[1]TS2010-2022raw DB'!$H$13,$C346-1,O$9-1+1)</f>
        <v>#VALUE!</v>
      </c>
      <c r="P346" t="e">
        <f ca="1">+OFFSET('[1]TS2010-2022raw DB'!$H$13,$C346-1,P$9-1)+OFFSET('[1]TS2010-2022raw DB'!$H$13,$C346-1,P$9-1+1)+OFFSET('[1]TS2010-2022raw DB'!$H$13,$C346-1,P$9-1+2)</f>
        <v>#VALUE!</v>
      </c>
      <c r="Q346" t="e">
        <f ca="1">OFFSET('[1]TS2010-2022raw DB'!$H$13,$C346-1,Q$9-1)</f>
        <v>#VALUE!</v>
      </c>
      <c r="R346" t="e">
        <f t="shared" ca="1" si="72"/>
        <v>#VALUE!</v>
      </c>
      <c r="S346" t="e">
        <f t="shared" ca="1" si="73"/>
        <v>#VALUE!</v>
      </c>
      <c r="T346" t="e">
        <f t="shared" ca="1" si="74"/>
        <v>#VALUE!</v>
      </c>
      <c r="U346" t="e">
        <f ca="1" xml:space="preserve"> OFFSET('[1]TS2010-2022raw DB'!$H$13,$C346-1,U$9-1+4) + OFFSET('[1]TS2010-2022raw DB'!$H$13,$C346-1,U$9-1+5)+ OFFSET('[1]TS2010-2022raw DB'!$H$13,$C346-1,U$9-1+6) + OFFSET('[1]TS2010-2022raw DB'!$H$13,$C346-1,U$9-1+7)</f>
        <v>#VALUE!</v>
      </c>
    </row>
    <row r="347" spans="1:21" x14ac:dyDescent="0.3">
      <c r="A347">
        <v>24</v>
      </c>
      <c r="B347" t="e">
        <f ca="1">OFFSET('[1]TS2010-2022raw DB'!$B$13,$C347-1,0)</f>
        <v>#VALUE!</v>
      </c>
      <c r="C347" s="4" t="e">
        <f ca="1">IF(OFFSET('[1]TS2010-2022raw DB'!$F$12,C346+1,0),C346+2,C346+1)</f>
        <v>#VALUE!</v>
      </c>
      <c r="D347" s="21">
        <v>42538</v>
      </c>
      <c r="E347" t="e">
        <f ca="1">OFFSET('[1]TS2010-2022raw DB'!$A$13,$C347-1,0)</f>
        <v>#VALUE!</v>
      </c>
      <c r="G347" t="e">
        <f ca="1">OFFSET('[1]TS2010-2022raw DB'!$H$13,$C347-1,G$9-1)</f>
        <v>#VALUE!</v>
      </c>
      <c r="H347" t="e">
        <f ca="1">OFFSET('[1]TS2010-2022raw DB'!$H$13,$C347-1,H$9-1)</f>
        <v>#VALUE!</v>
      </c>
      <c r="I347" t="e">
        <f ca="1">OFFSET('[1]TS2010-2022raw DB'!$H$13,$C347-1,I$9-1)</f>
        <v>#VALUE!</v>
      </c>
      <c r="J347" t="e">
        <f ca="1">OFFSET('[1]TS2010-2022raw DB'!$H$13,$C347-1,J$9-1)</f>
        <v>#VALUE!</v>
      </c>
      <c r="K347" t="e">
        <f ca="1">OFFSET('[1]TS2010-2022raw DB'!$H$13,$C347-1,K$9-1)</f>
        <v>#VALUE!</v>
      </c>
      <c r="L347" t="e">
        <f ca="1">OFFSET('[1]TS2010-2022raw DB'!$H$13,$C347-1,L$9-1) + OFFSET('[1]TS2010-2022raw DB'!$H$13,$C347-1,L$9-1+1) + OFFSET('[1]TS2010-2022raw DB'!$H$13,$C347-1,L$9-1+2) + OFFSET('[1]TS2010-2022raw DB'!$H$13,$C347-1,L$9-1+3)+ OFFSET('[1]TS2010-2022raw DB'!$H$13,$C347-1,L$9-1+4)</f>
        <v>#VALUE!</v>
      </c>
      <c r="M347" t="e">
        <f ca="1">OFFSET('[1]TS2010-2022raw DB'!$H$13,$C347-1,M$9-1) + OFFSET('[1]TS2010-2022raw DB'!$H$13,$C347-1,M$9-1+1)</f>
        <v>#VALUE!</v>
      </c>
      <c r="N347" t="e">
        <f ca="1">OFFSET('[1]TS2010-2022raw DB'!$H$13,$C347-1,N$9-1) + OFFSET('[1]TS2010-2022raw DB'!$H$13,$C347-1,N$9-1+1)</f>
        <v>#VALUE!</v>
      </c>
      <c r="O347" t="e">
        <f ca="1">OFFSET('[1]TS2010-2022raw DB'!$H$13,$C347-1,O$9-1) + OFFSET('[1]TS2010-2022raw DB'!$H$13,$C347-1,O$9-1+1)</f>
        <v>#VALUE!</v>
      </c>
      <c r="P347" t="e">
        <f ca="1">+OFFSET('[1]TS2010-2022raw DB'!$H$13,$C347-1,P$9-1)+OFFSET('[1]TS2010-2022raw DB'!$H$13,$C347-1,P$9-1+1)+OFFSET('[1]TS2010-2022raw DB'!$H$13,$C347-1,P$9-1+2)</f>
        <v>#VALUE!</v>
      </c>
      <c r="Q347" t="e">
        <f ca="1">OFFSET('[1]TS2010-2022raw DB'!$H$13,$C347-1,Q$9-1)</f>
        <v>#VALUE!</v>
      </c>
      <c r="R347" t="e">
        <f t="shared" ca="1" si="72"/>
        <v>#VALUE!</v>
      </c>
      <c r="S347" t="e">
        <f t="shared" ca="1" si="73"/>
        <v>#VALUE!</v>
      </c>
      <c r="T347" t="e">
        <f t="shared" ca="1" si="74"/>
        <v>#VALUE!</v>
      </c>
      <c r="U347" t="e">
        <f ca="1" xml:space="preserve"> OFFSET('[1]TS2010-2022raw DB'!$H$13,$C347-1,U$9-1+4) + OFFSET('[1]TS2010-2022raw DB'!$H$13,$C347-1,U$9-1+5)+ OFFSET('[1]TS2010-2022raw DB'!$H$13,$C347-1,U$9-1+6) + OFFSET('[1]TS2010-2022raw DB'!$H$13,$C347-1,U$9-1+7)</f>
        <v>#VALUE!</v>
      </c>
    </row>
    <row r="348" spans="1:21" x14ac:dyDescent="0.3">
      <c r="A348">
        <v>25</v>
      </c>
      <c r="B348" t="e">
        <f ca="1">OFFSET('[1]TS2010-2022raw DB'!$B$13,$C348-1,0)</f>
        <v>#VALUE!</v>
      </c>
      <c r="C348" s="4" t="e">
        <f ca="1">IF(OFFSET('[1]TS2010-2022raw DB'!$F$12,C347+1,0),C347+2,C347+1)</f>
        <v>#VALUE!</v>
      </c>
      <c r="D348" s="21">
        <v>42545</v>
      </c>
      <c r="E348" t="e">
        <f ca="1">OFFSET('[1]TS2010-2022raw DB'!$A$13,$C348-1,0)</f>
        <v>#VALUE!</v>
      </c>
      <c r="G348" t="e">
        <f ca="1">OFFSET('[1]TS2010-2022raw DB'!$H$13,$C348-1,G$9-1)</f>
        <v>#VALUE!</v>
      </c>
      <c r="H348" t="e">
        <f ca="1">OFFSET('[1]TS2010-2022raw DB'!$H$13,$C348-1,H$9-1)</f>
        <v>#VALUE!</v>
      </c>
      <c r="I348" t="e">
        <f ca="1">OFFSET('[1]TS2010-2022raw DB'!$H$13,$C348-1,I$9-1)</f>
        <v>#VALUE!</v>
      </c>
      <c r="J348" t="e">
        <f ca="1">OFFSET('[1]TS2010-2022raw DB'!$H$13,$C348-1,J$9-1)</f>
        <v>#VALUE!</v>
      </c>
      <c r="K348" t="e">
        <f ca="1">OFFSET('[1]TS2010-2022raw DB'!$H$13,$C348-1,K$9-1)</f>
        <v>#VALUE!</v>
      </c>
      <c r="L348" t="e">
        <f ca="1">OFFSET('[1]TS2010-2022raw DB'!$H$13,$C348-1,L$9-1) + OFFSET('[1]TS2010-2022raw DB'!$H$13,$C348-1,L$9-1+1) + OFFSET('[1]TS2010-2022raw DB'!$H$13,$C348-1,L$9-1+2) + OFFSET('[1]TS2010-2022raw DB'!$H$13,$C348-1,L$9-1+3)+ OFFSET('[1]TS2010-2022raw DB'!$H$13,$C348-1,L$9-1+4)</f>
        <v>#VALUE!</v>
      </c>
      <c r="M348" t="e">
        <f ca="1">OFFSET('[1]TS2010-2022raw DB'!$H$13,$C348-1,M$9-1) + OFFSET('[1]TS2010-2022raw DB'!$H$13,$C348-1,M$9-1+1)</f>
        <v>#VALUE!</v>
      </c>
      <c r="N348" t="e">
        <f ca="1">OFFSET('[1]TS2010-2022raw DB'!$H$13,$C348-1,N$9-1) + OFFSET('[1]TS2010-2022raw DB'!$H$13,$C348-1,N$9-1+1)</f>
        <v>#VALUE!</v>
      </c>
      <c r="O348" t="e">
        <f ca="1">OFFSET('[1]TS2010-2022raw DB'!$H$13,$C348-1,O$9-1) + OFFSET('[1]TS2010-2022raw DB'!$H$13,$C348-1,O$9-1+1)</f>
        <v>#VALUE!</v>
      </c>
      <c r="P348" t="e">
        <f ca="1">+OFFSET('[1]TS2010-2022raw DB'!$H$13,$C348-1,P$9-1)+OFFSET('[1]TS2010-2022raw DB'!$H$13,$C348-1,P$9-1+1)+OFFSET('[1]TS2010-2022raw DB'!$H$13,$C348-1,P$9-1+2)</f>
        <v>#VALUE!</v>
      </c>
      <c r="Q348" t="e">
        <f ca="1">OFFSET('[1]TS2010-2022raw DB'!$H$13,$C348-1,Q$9-1)</f>
        <v>#VALUE!</v>
      </c>
      <c r="R348" t="e">
        <f t="shared" ca="1" si="72"/>
        <v>#VALUE!</v>
      </c>
      <c r="S348" t="e">
        <f t="shared" ca="1" si="73"/>
        <v>#VALUE!</v>
      </c>
      <c r="T348" t="e">
        <f t="shared" ca="1" si="74"/>
        <v>#VALUE!</v>
      </c>
      <c r="U348" t="e">
        <f ca="1" xml:space="preserve"> OFFSET('[1]TS2010-2022raw DB'!$H$13,$C348-1,U$9-1+4) + OFFSET('[1]TS2010-2022raw DB'!$H$13,$C348-1,U$9-1+5)+ OFFSET('[1]TS2010-2022raw DB'!$H$13,$C348-1,U$9-1+6) + OFFSET('[1]TS2010-2022raw DB'!$H$13,$C348-1,U$9-1+7)</f>
        <v>#VALUE!</v>
      </c>
    </row>
    <row r="349" spans="1:21" x14ac:dyDescent="0.3">
      <c r="A349">
        <v>26</v>
      </c>
      <c r="B349" t="e">
        <f ca="1">OFFSET('[1]TS2010-2022raw DB'!$B$13,$C349-1,0)</f>
        <v>#VALUE!</v>
      </c>
      <c r="C349" s="4" t="e">
        <f ca="1">IF(OFFSET('[1]TS2010-2022raw DB'!$F$12,C348+1,0),C348+2,C348+1)</f>
        <v>#VALUE!</v>
      </c>
      <c r="D349" s="21">
        <v>42552</v>
      </c>
      <c r="E349" t="e">
        <f ca="1">OFFSET('[1]TS2010-2022raw DB'!$A$13,$C349-1,0)</f>
        <v>#VALUE!</v>
      </c>
      <c r="G349" t="e">
        <f ca="1">OFFSET('[1]TS2010-2022raw DB'!$H$13,$C349-1,G$9-1)</f>
        <v>#VALUE!</v>
      </c>
      <c r="H349" t="e">
        <f ca="1">OFFSET('[1]TS2010-2022raw DB'!$H$13,$C349-1,H$9-1)</f>
        <v>#VALUE!</v>
      </c>
      <c r="I349" t="e">
        <f ca="1">OFFSET('[1]TS2010-2022raw DB'!$H$13,$C349-1,I$9-1)</f>
        <v>#VALUE!</v>
      </c>
      <c r="J349" t="e">
        <f ca="1">OFFSET('[1]TS2010-2022raw DB'!$H$13,$C349-1,J$9-1)</f>
        <v>#VALUE!</v>
      </c>
      <c r="K349" t="e">
        <f ca="1">OFFSET('[1]TS2010-2022raw DB'!$H$13,$C349-1,K$9-1)</f>
        <v>#VALUE!</v>
      </c>
      <c r="L349" t="e">
        <f ca="1">OFFSET('[1]TS2010-2022raw DB'!$H$13,$C349-1,L$9-1) + OFFSET('[1]TS2010-2022raw DB'!$H$13,$C349-1,L$9-1+1) + OFFSET('[1]TS2010-2022raw DB'!$H$13,$C349-1,L$9-1+2) + OFFSET('[1]TS2010-2022raw DB'!$H$13,$C349-1,L$9-1+3)+ OFFSET('[1]TS2010-2022raw DB'!$H$13,$C349-1,L$9-1+4)</f>
        <v>#VALUE!</v>
      </c>
      <c r="M349" t="e">
        <f ca="1">OFFSET('[1]TS2010-2022raw DB'!$H$13,$C349-1,M$9-1) + OFFSET('[1]TS2010-2022raw DB'!$H$13,$C349-1,M$9-1+1)</f>
        <v>#VALUE!</v>
      </c>
      <c r="N349" t="e">
        <f ca="1">OFFSET('[1]TS2010-2022raw DB'!$H$13,$C349-1,N$9-1) + OFFSET('[1]TS2010-2022raw DB'!$H$13,$C349-1,N$9-1+1)</f>
        <v>#VALUE!</v>
      </c>
      <c r="O349" t="e">
        <f ca="1">OFFSET('[1]TS2010-2022raw DB'!$H$13,$C349-1,O$9-1) + OFFSET('[1]TS2010-2022raw DB'!$H$13,$C349-1,O$9-1+1)</f>
        <v>#VALUE!</v>
      </c>
      <c r="P349" t="e">
        <f ca="1">+OFFSET('[1]TS2010-2022raw DB'!$H$13,$C349-1,P$9-1)+OFFSET('[1]TS2010-2022raw DB'!$H$13,$C349-1,P$9-1+1)+OFFSET('[1]TS2010-2022raw DB'!$H$13,$C349-1,P$9-1+2)</f>
        <v>#VALUE!</v>
      </c>
      <c r="Q349" t="e">
        <f ca="1">OFFSET('[1]TS2010-2022raw DB'!$H$13,$C349-1,Q$9-1)</f>
        <v>#VALUE!</v>
      </c>
      <c r="R349" t="e">
        <f t="shared" ca="1" si="72"/>
        <v>#VALUE!</v>
      </c>
      <c r="S349" t="e">
        <f t="shared" ca="1" si="73"/>
        <v>#VALUE!</v>
      </c>
      <c r="T349" t="e">
        <f t="shared" ca="1" si="74"/>
        <v>#VALUE!</v>
      </c>
      <c r="U349" t="e">
        <f ca="1" xml:space="preserve"> OFFSET('[1]TS2010-2022raw DB'!$H$13,$C349-1,U$9-1+4) + OFFSET('[1]TS2010-2022raw DB'!$H$13,$C349-1,U$9-1+5)+ OFFSET('[1]TS2010-2022raw DB'!$H$13,$C349-1,U$9-1+6) + OFFSET('[1]TS2010-2022raw DB'!$H$13,$C349-1,U$9-1+7)</f>
        <v>#VALUE!</v>
      </c>
    </row>
    <row r="350" spans="1:21" x14ac:dyDescent="0.3">
      <c r="A350">
        <v>27</v>
      </c>
      <c r="B350" t="e">
        <f ca="1">OFFSET('[1]TS2010-2022raw DB'!$B$13,$C350-1,0)</f>
        <v>#VALUE!</v>
      </c>
      <c r="C350" s="4" t="e">
        <f ca="1">IF(OFFSET('[1]TS2010-2022raw DB'!$F$12,C349+1,0),C349+2,C349+1)</f>
        <v>#VALUE!</v>
      </c>
      <c r="D350" s="21">
        <v>42559</v>
      </c>
      <c r="E350" t="e">
        <f ca="1">OFFSET('[1]TS2010-2022raw DB'!$A$13,$C350-1,0)</f>
        <v>#VALUE!</v>
      </c>
      <c r="G350" t="e">
        <f ca="1">OFFSET('[1]TS2010-2022raw DB'!$H$13,$C350-1,G$9-1)</f>
        <v>#VALUE!</v>
      </c>
      <c r="H350" t="e">
        <f ca="1">OFFSET('[1]TS2010-2022raw DB'!$H$13,$C350-1,H$9-1)</f>
        <v>#VALUE!</v>
      </c>
      <c r="I350" t="e">
        <f ca="1">OFFSET('[1]TS2010-2022raw DB'!$H$13,$C350-1,I$9-1)</f>
        <v>#VALUE!</v>
      </c>
      <c r="J350" t="e">
        <f ca="1">OFFSET('[1]TS2010-2022raw DB'!$H$13,$C350-1,J$9-1)</f>
        <v>#VALUE!</v>
      </c>
      <c r="K350" t="e">
        <f ca="1">OFFSET('[1]TS2010-2022raw DB'!$H$13,$C350-1,K$9-1)</f>
        <v>#VALUE!</v>
      </c>
      <c r="L350" t="e">
        <f ca="1">OFFSET('[1]TS2010-2022raw DB'!$H$13,$C350-1,L$9-1) + OFFSET('[1]TS2010-2022raw DB'!$H$13,$C350-1,L$9-1+1) + OFFSET('[1]TS2010-2022raw DB'!$H$13,$C350-1,L$9-1+2) + OFFSET('[1]TS2010-2022raw DB'!$H$13,$C350-1,L$9-1+3)+ OFFSET('[1]TS2010-2022raw DB'!$H$13,$C350-1,L$9-1+4)</f>
        <v>#VALUE!</v>
      </c>
      <c r="M350" t="e">
        <f ca="1">OFFSET('[1]TS2010-2022raw DB'!$H$13,$C350-1,M$9-1) + OFFSET('[1]TS2010-2022raw DB'!$H$13,$C350-1,M$9-1+1)</f>
        <v>#VALUE!</v>
      </c>
      <c r="N350" t="e">
        <f ca="1">OFFSET('[1]TS2010-2022raw DB'!$H$13,$C350-1,N$9-1) + OFFSET('[1]TS2010-2022raw DB'!$H$13,$C350-1,N$9-1+1)</f>
        <v>#VALUE!</v>
      </c>
      <c r="O350" t="e">
        <f ca="1">OFFSET('[1]TS2010-2022raw DB'!$H$13,$C350-1,O$9-1) + OFFSET('[1]TS2010-2022raw DB'!$H$13,$C350-1,O$9-1+1)</f>
        <v>#VALUE!</v>
      </c>
      <c r="P350" t="e">
        <f ca="1">+OFFSET('[1]TS2010-2022raw DB'!$H$13,$C350-1,P$9-1)+OFFSET('[1]TS2010-2022raw DB'!$H$13,$C350-1,P$9-1+1)+OFFSET('[1]TS2010-2022raw DB'!$H$13,$C350-1,P$9-1+2)</f>
        <v>#VALUE!</v>
      </c>
      <c r="Q350" t="e">
        <f ca="1">OFFSET('[1]TS2010-2022raw DB'!$H$13,$C350-1,Q$9-1)</f>
        <v>#VALUE!</v>
      </c>
      <c r="R350" t="e">
        <f t="shared" ca="1" si="72"/>
        <v>#VALUE!</v>
      </c>
      <c r="S350" t="e">
        <f t="shared" ca="1" si="73"/>
        <v>#VALUE!</v>
      </c>
      <c r="T350" t="e">
        <f t="shared" ca="1" si="74"/>
        <v>#VALUE!</v>
      </c>
      <c r="U350" t="e">
        <f ca="1" xml:space="preserve"> OFFSET('[1]TS2010-2022raw DB'!$H$13,$C350-1,U$9-1+4) + OFFSET('[1]TS2010-2022raw DB'!$H$13,$C350-1,U$9-1+5)+ OFFSET('[1]TS2010-2022raw DB'!$H$13,$C350-1,U$9-1+6) + OFFSET('[1]TS2010-2022raw DB'!$H$13,$C350-1,U$9-1+7)</f>
        <v>#VALUE!</v>
      </c>
    </row>
    <row r="351" spans="1:21" x14ac:dyDescent="0.3">
      <c r="A351">
        <v>28</v>
      </c>
      <c r="B351" t="e">
        <f ca="1">OFFSET('[1]TS2010-2022raw DB'!$B$13,$C351-1,0)</f>
        <v>#VALUE!</v>
      </c>
      <c r="C351" s="4" t="e">
        <f ca="1">IF(OFFSET('[1]TS2010-2022raw DB'!$F$12,C350+1,0),C350+2,C350+1)</f>
        <v>#VALUE!</v>
      </c>
      <c r="D351" s="21">
        <v>42566</v>
      </c>
      <c r="E351" t="e">
        <f ca="1">OFFSET('[1]TS2010-2022raw DB'!$A$13,$C351-1,0)</f>
        <v>#VALUE!</v>
      </c>
      <c r="G351" t="e">
        <f ca="1">OFFSET('[1]TS2010-2022raw DB'!$H$13,$C351-1,G$9-1)</f>
        <v>#VALUE!</v>
      </c>
      <c r="H351" t="e">
        <f ca="1">OFFSET('[1]TS2010-2022raw DB'!$H$13,$C351-1,H$9-1)</f>
        <v>#VALUE!</v>
      </c>
      <c r="I351" t="e">
        <f ca="1">OFFSET('[1]TS2010-2022raw DB'!$H$13,$C351-1,I$9-1)</f>
        <v>#VALUE!</v>
      </c>
      <c r="J351" t="e">
        <f ca="1">OFFSET('[1]TS2010-2022raw DB'!$H$13,$C351-1,J$9-1)</f>
        <v>#VALUE!</v>
      </c>
      <c r="K351" t="e">
        <f ca="1">OFFSET('[1]TS2010-2022raw DB'!$H$13,$C351-1,K$9-1)</f>
        <v>#VALUE!</v>
      </c>
      <c r="L351" t="e">
        <f ca="1">OFFSET('[1]TS2010-2022raw DB'!$H$13,$C351-1,L$9-1) + OFFSET('[1]TS2010-2022raw DB'!$H$13,$C351-1,L$9-1+1) + OFFSET('[1]TS2010-2022raw DB'!$H$13,$C351-1,L$9-1+2) + OFFSET('[1]TS2010-2022raw DB'!$H$13,$C351-1,L$9-1+3)+ OFFSET('[1]TS2010-2022raw DB'!$H$13,$C351-1,L$9-1+4)</f>
        <v>#VALUE!</v>
      </c>
      <c r="M351" t="e">
        <f ca="1">OFFSET('[1]TS2010-2022raw DB'!$H$13,$C351-1,M$9-1) + OFFSET('[1]TS2010-2022raw DB'!$H$13,$C351-1,M$9-1+1)</f>
        <v>#VALUE!</v>
      </c>
      <c r="N351" t="e">
        <f ca="1">OFFSET('[1]TS2010-2022raw DB'!$H$13,$C351-1,N$9-1) + OFFSET('[1]TS2010-2022raw DB'!$H$13,$C351-1,N$9-1+1)</f>
        <v>#VALUE!</v>
      </c>
      <c r="O351" t="e">
        <f ca="1">OFFSET('[1]TS2010-2022raw DB'!$H$13,$C351-1,O$9-1) + OFFSET('[1]TS2010-2022raw DB'!$H$13,$C351-1,O$9-1+1)</f>
        <v>#VALUE!</v>
      </c>
      <c r="P351" t="e">
        <f ca="1">+OFFSET('[1]TS2010-2022raw DB'!$H$13,$C351-1,P$9-1)+OFFSET('[1]TS2010-2022raw DB'!$H$13,$C351-1,P$9-1+1)+OFFSET('[1]TS2010-2022raw DB'!$H$13,$C351-1,P$9-1+2)</f>
        <v>#VALUE!</v>
      </c>
      <c r="Q351" t="e">
        <f ca="1">OFFSET('[1]TS2010-2022raw DB'!$H$13,$C351-1,Q$9-1)</f>
        <v>#VALUE!</v>
      </c>
      <c r="R351" t="e">
        <f t="shared" ca="1" si="72"/>
        <v>#VALUE!</v>
      </c>
      <c r="S351" t="e">
        <f t="shared" ca="1" si="73"/>
        <v>#VALUE!</v>
      </c>
      <c r="T351" t="e">
        <f t="shared" ca="1" si="74"/>
        <v>#VALUE!</v>
      </c>
      <c r="U351" t="e">
        <f ca="1" xml:space="preserve"> OFFSET('[1]TS2010-2022raw DB'!$H$13,$C351-1,U$9-1+4) + OFFSET('[1]TS2010-2022raw DB'!$H$13,$C351-1,U$9-1+5)+ OFFSET('[1]TS2010-2022raw DB'!$H$13,$C351-1,U$9-1+6) + OFFSET('[1]TS2010-2022raw DB'!$H$13,$C351-1,U$9-1+7)</f>
        <v>#VALUE!</v>
      </c>
    </row>
    <row r="352" spans="1:21" x14ac:dyDescent="0.3">
      <c r="A352">
        <v>29</v>
      </c>
      <c r="B352" t="e">
        <f ca="1">OFFSET('[1]TS2010-2022raw DB'!$B$13,$C352-1,0)</f>
        <v>#VALUE!</v>
      </c>
      <c r="C352" s="4" t="e">
        <f ca="1">IF(OFFSET('[1]TS2010-2022raw DB'!$F$12,C351+1,0),C351+2,C351+1)</f>
        <v>#VALUE!</v>
      </c>
      <c r="D352" s="21">
        <v>42573</v>
      </c>
      <c r="E352" t="e">
        <f ca="1">OFFSET('[1]TS2010-2022raw DB'!$A$13,$C352-1,0)</f>
        <v>#VALUE!</v>
      </c>
      <c r="G352" t="e">
        <f ca="1">OFFSET('[1]TS2010-2022raw DB'!$H$13,$C352-1,G$9-1)</f>
        <v>#VALUE!</v>
      </c>
      <c r="H352" t="e">
        <f ca="1">OFFSET('[1]TS2010-2022raw DB'!$H$13,$C352-1,H$9-1)</f>
        <v>#VALUE!</v>
      </c>
      <c r="I352" t="e">
        <f ca="1">OFFSET('[1]TS2010-2022raw DB'!$H$13,$C352-1,I$9-1)</f>
        <v>#VALUE!</v>
      </c>
      <c r="J352" t="e">
        <f ca="1">OFFSET('[1]TS2010-2022raw DB'!$H$13,$C352-1,J$9-1)</f>
        <v>#VALUE!</v>
      </c>
      <c r="K352" t="e">
        <f ca="1">OFFSET('[1]TS2010-2022raw DB'!$H$13,$C352-1,K$9-1)</f>
        <v>#VALUE!</v>
      </c>
      <c r="L352" t="e">
        <f ca="1">OFFSET('[1]TS2010-2022raw DB'!$H$13,$C352-1,L$9-1) + OFFSET('[1]TS2010-2022raw DB'!$H$13,$C352-1,L$9-1+1) + OFFSET('[1]TS2010-2022raw DB'!$H$13,$C352-1,L$9-1+2) + OFFSET('[1]TS2010-2022raw DB'!$H$13,$C352-1,L$9-1+3)+ OFFSET('[1]TS2010-2022raw DB'!$H$13,$C352-1,L$9-1+4)</f>
        <v>#VALUE!</v>
      </c>
      <c r="M352" t="e">
        <f ca="1">OFFSET('[1]TS2010-2022raw DB'!$H$13,$C352-1,M$9-1) + OFFSET('[1]TS2010-2022raw DB'!$H$13,$C352-1,M$9-1+1)</f>
        <v>#VALUE!</v>
      </c>
      <c r="N352" t="e">
        <f ca="1">OFFSET('[1]TS2010-2022raw DB'!$H$13,$C352-1,N$9-1) + OFFSET('[1]TS2010-2022raw DB'!$H$13,$C352-1,N$9-1+1)</f>
        <v>#VALUE!</v>
      </c>
      <c r="O352" t="e">
        <f ca="1">OFFSET('[1]TS2010-2022raw DB'!$H$13,$C352-1,O$9-1) + OFFSET('[1]TS2010-2022raw DB'!$H$13,$C352-1,O$9-1+1)</f>
        <v>#VALUE!</v>
      </c>
      <c r="P352" t="e">
        <f ca="1">+OFFSET('[1]TS2010-2022raw DB'!$H$13,$C352-1,P$9-1)+OFFSET('[1]TS2010-2022raw DB'!$H$13,$C352-1,P$9-1+1)+OFFSET('[1]TS2010-2022raw DB'!$H$13,$C352-1,P$9-1+2)</f>
        <v>#VALUE!</v>
      </c>
      <c r="Q352" t="e">
        <f ca="1">OFFSET('[1]TS2010-2022raw DB'!$H$13,$C352-1,Q$9-1)</f>
        <v>#VALUE!</v>
      </c>
      <c r="R352" t="e">
        <f t="shared" ca="1" si="72"/>
        <v>#VALUE!</v>
      </c>
      <c r="S352" t="e">
        <f t="shared" ca="1" si="73"/>
        <v>#VALUE!</v>
      </c>
      <c r="T352" t="e">
        <f t="shared" ca="1" si="74"/>
        <v>#VALUE!</v>
      </c>
      <c r="U352" t="e">
        <f ca="1" xml:space="preserve"> OFFSET('[1]TS2010-2022raw DB'!$H$13,$C352-1,U$9-1+4) + OFFSET('[1]TS2010-2022raw DB'!$H$13,$C352-1,U$9-1+5)+ OFFSET('[1]TS2010-2022raw DB'!$H$13,$C352-1,U$9-1+6) + OFFSET('[1]TS2010-2022raw DB'!$H$13,$C352-1,U$9-1+7)</f>
        <v>#VALUE!</v>
      </c>
    </row>
    <row r="353" spans="1:21" x14ac:dyDescent="0.3">
      <c r="A353">
        <v>30</v>
      </c>
      <c r="B353" t="e">
        <f ca="1">OFFSET('[1]TS2010-2022raw DB'!$B$13,$C353-1,0)</f>
        <v>#VALUE!</v>
      </c>
      <c r="C353" s="4" t="e">
        <f ca="1">IF(OFFSET('[1]TS2010-2022raw DB'!$F$12,C352+1,0),C352+2,C352+1)</f>
        <v>#VALUE!</v>
      </c>
      <c r="D353" s="21">
        <v>42580</v>
      </c>
      <c r="E353" t="e">
        <f ca="1">OFFSET('[1]TS2010-2022raw DB'!$A$13,$C353-1,0)</f>
        <v>#VALUE!</v>
      </c>
      <c r="G353" t="e">
        <f ca="1">OFFSET('[1]TS2010-2022raw DB'!$H$13,$C353-1,G$9-1)</f>
        <v>#VALUE!</v>
      </c>
      <c r="H353" t="e">
        <f ca="1">OFFSET('[1]TS2010-2022raw DB'!$H$13,$C353-1,H$9-1)</f>
        <v>#VALUE!</v>
      </c>
      <c r="I353" t="e">
        <f ca="1">OFFSET('[1]TS2010-2022raw DB'!$H$13,$C353-1,I$9-1)</f>
        <v>#VALUE!</v>
      </c>
      <c r="J353" t="e">
        <f ca="1">OFFSET('[1]TS2010-2022raw DB'!$H$13,$C353-1,J$9-1)</f>
        <v>#VALUE!</v>
      </c>
      <c r="K353" t="e">
        <f ca="1">OFFSET('[1]TS2010-2022raw DB'!$H$13,$C353-1,K$9-1)</f>
        <v>#VALUE!</v>
      </c>
      <c r="L353" t="e">
        <f ca="1">OFFSET('[1]TS2010-2022raw DB'!$H$13,$C353-1,L$9-1) + OFFSET('[1]TS2010-2022raw DB'!$H$13,$C353-1,L$9-1+1) + OFFSET('[1]TS2010-2022raw DB'!$H$13,$C353-1,L$9-1+2) + OFFSET('[1]TS2010-2022raw DB'!$H$13,$C353-1,L$9-1+3)+ OFFSET('[1]TS2010-2022raw DB'!$H$13,$C353-1,L$9-1+4)</f>
        <v>#VALUE!</v>
      </c>
      <c r="M353" t="e">
        <f ca="1">OFFSET('[1]TS2010-2022raw DB'!$H$13,$C353-1,M$9-1) + OFFSET('[1]TS2010-2022raw DB'!$H$13,$C353-1,M$9-1+1)</f>
        <v>#VALUE!</v>
      </c>
      <c r="N353" t="e">
        <f ca="1">OFFSET('[1]TS2010-2022raw DB'!$H$13,$C353-1,N$9-1) + OFFSET('[1]TS2010-2022raw DB'!$H$13,$C353-1,N$9-1+1)</f>
        <v>#VALUE!</v>
      </c>
      <c r="O353" t="e">
        <f ca="1">OFFSET('[1]TS2010-2022raw DB'!$H$13,$C353-1,O$9-1) + OFFSET('[1]TS2010-2022raw DB'!$H$13,$C353-1,O$9-1+1)</f>
        <v>#VALUE!</v>
      </c>
      <c r="P353" t="e">
        <f ca="1">+OFFSET('[1]TS2010-2022raw DB'!$H$13,$C353-1,P$9-1)+OFFSET('[1]TS2010-2022raw DB'!$H$13,$C353-1,P$9-1+1)+OFFSET('[1]TS2010-2022raw DB'!$H$13,$C353-1,P$9-1+2)</f>
        <v>#VALUE!</v>
      </c>
      <c r="Q353" t="e">
        <f ca="1">OFFSET('[1]TS2010-2022raw DB'!$H$13,$C353-1,Q$9-1)</f>
        <v>#VALUE!</v>
      </c>
      <c r="R353" t="e">
        <f t="shared" ca="1" si="72"/>
        <v>#VALUE!</v>
      </c>
      <c r="S353" t="e">
        <f t="shared" ca="1" si="73"/>
        <v>#VALUE!</v>
      </c>
      <c r="T353" t="e">
        <f t="shared" ca="1" si="74"/>
        <v>#VALUE!</v>
      </c>
      <c r="U353" t="e">
        <f ca="1" xml:space="preserve"> OFFSET('[1]TS2010-2022raw DB'!$H$13,$C353-1,U$9-1+4) + OFFSET('[1]TS2010-2022raw DB'!$H$13,$C353-1,U$9-1+5)+ OFFSET('[1]TS2010-2022raw DB'!$H$13,$C353-1,U$9-1+6) + OFFSET('[1]TS2010-2022raw DB'!$H$13,$C353-1,U$9-1+7)</f>
        <v>#VALUE!</v>
      </c>
    </row>
    <row r="354" spans="1:21" x14ac:dyDescent="0.3">
      <c r="A354">
        <v>31</v>
      </c>
      <c r="B354" t="e">
        <f ca="1">OFFSET('[1]TS2010-2022raw DB'!$B$13,$C354-1,0)</f>
        <v>#VALUE!</v>
      </c>
      <c r="C354" s="4" t="e">
        <f ca="1">IF(OFFSET('[1]TS2010-2022raw DB'!$F$12,C353+1,0),C353+2,C353+1)</f>
        <v>#VALUE!</v>
      </c>
      <c r="D354" s="21">
        <v>42587</v>
      </c>
      <c r="E354" t="e">
        <f ca="1">OFFSET('[1]TS2010-2022raw DB'!$A$13,$C354-1,0)</f>
        <v>#VALUE!</v>
      </c>
      <c r="G354" t="e">
        <f ca="1">OFFSET('[1]TS2010-2022raw DB'!$H$13,$C354-1,G$9-1)</f>
        <v>#VALUE!</v>
      </c>
      <c r="H354" t="e">
        <f ca="1">OFFSET('[1]TS2010-2022raw DB'!$H$13,$C354-1,H$9-1)</f>
        <v>#VALUE!</v>
      </c>
      <c r="I354" t="e">
        <f ca="1">OFFSET('[1]TS2010-2022raw DB'!$H$13,$C354-1,I$9-1)</f>
        <v>#VALUE!</v>
      </c>
      <c r="J354" t="e">
        <f ca="1">OFFSET('[1]TS2010-2022raw DB'!$H$13,$C354-1,J$9-1)</f>
        <v>#VALUE!</v>
      </c>
      <c r="K354" t="e">
        <f ca="1">OFFSET('[1]TS2010-2022raw DB'!$H$13,$C354-1,K$9-1)</f>
        <v>#VALUE!</v>
      </c>
      <c r="L354" t="e">
        <f ca="1">OFFSET('[1]TS2010-2022raw DB'!$H$13,$C354-1,L$9-1) + OFFSET('[1]TS2010-2022raw DB'!$H$13,$C354-1,L$9-1+1) + OFFSET('[1]TS2010-2022raw DB'!$H$13,$C354-1,L$9-1+2) + OFFSET('[1]TS2010-2022raw DB'!$H$13,$C354-1,L$9-1+3)+ OFFSET('[1]TS2010-2022raw DB'!$H$13,$C354-1,L$9-1+4)</f>
        <v>#VALUE!</v>
      </c>
      <c r="M354" t="e">
        <f ca="1">OFFSET('[1]TS2010-2022raw DB'!$H$13,$C354-1,M$9-1) + OFFSET('[1]TS2010-2022raw DB'!$H$13,$C354-1,M$9-1+1)</f>
        <v>#VALUE!</v>
      </c>
      <c r="N354" t="e">
        <f ca="1">OFFSET('[1]TS2010-2022raw DB'!$H$13,$C354-1,N$9-1) + OFFSET('[1]TS2010-2022raw DB'!$H$13,$C354-1,N$9-1+1)</f>
        <v>#VALUE!</v>
      </c>
      <c r="O354" t="e">
        <f ca="1">OFFSET('[1]TS2010-2022raw DB'!$H$13,$C354-1,O$9-1) + OFFSET('[1]TS2010-2022raw DB'!$H$13,$C354-1,O$9-1+1)</f>
        <v>#VALUE!</v>
      </c>
      <c r="P354" t="e">
        <f ca="1">+OFFSET('[1]TS2010-2022raw DB'!$H$13,$C354-1,P$9-1)+OFFSET('[1]TS2010-2022raw DB'!$H$13,$C354-1,P$9-1+1)+OFFSET('[1]TS2010-2022raw DB'!$H$13,$C354-1,P$9-1+2)</f>
        <v>#VALUE!</v>
      </c>
      <c r="Q354" t="e">
        <f ca="1">OFFSET('[1]TS2010-2022raw DB'!$H$13,$C354-1,Q$9-1)</f>
        <v>#VALUE!</v>
      </c>
      <c r="R354" t="e">
        <f t="shared" ca="1" si="72"/>
        <v>#VALUE!</v>
      </c>
      <c r="S354" t="e">
        <f t="shared" ca="1" si="73"/>
        <v>#VALUE!</v>
      </c>
      <c r="T354" t="e">
        <f t="shared" ca="1" si="74"/>
        <v>#VALUE!</v>
      </c>
      <c r="U354" t="e">
        <f ca="1" xml:space="preserve"> OFFSET('[1]TS2010-2022raw DB'!$H$13,$C354-1,U$9-1+4) + OFFSET('[1]TS2010-2022raw DB'!$H$13,$C354-1,U$9-1+5)+ OFFSET('[1]TS2010-2022raw DB'!$H$13,$C354-1,U$9-1+6) + OFFSET('[1]TS2010-2022raw DB'!$H$13,$C354-1,U$9-1+7)</f>
        <v>#VALUE!</v>
      </c>
    </row>
    <row r="355" spans="1:21" x14ac:dyDescent="0.3">
      <c r="A355">
        <v>32</v>
      </c>
      <c r="B355" t="e">
        <f ca="1">OFFSET('[1]TS2010-2022raw DB'!$B$13,$C355-1,0)</f>
        <v>#VALUE!</v>
      </c>
      <c r="C355" s="4" t="e">
        <f ca="1">IF(OFFSET('[1]TS2010-2022raw DB'!$F$12,C354+1,0),C354+2,C354+1)</f>
        <v>#VALUE!</v>
      </c>
      <c r="D355" s="21">
        <v>42594</v>
      </c>
      <c r="E355" t="e">
        <f ca="1">OFFSET('[1]TS2010-2022raw DB'!$A$13,$C355-1,0)</f>
        <v>#VALUE!</v>
      </c>
      <c r="G355" t="e">
        <f ca="1">OFFSET('[1]TS2010-2022raw DB'!$H$13,$C355-1,G$9-1)</f>
        <v>#VALUE!</v>
      </c>
      <c r="H355" t="e">
        <f ca="1">OFFSET('[1]TS2010-2022raw DB'!$H$13,$C355-1,H$9-1)</f>
        <v>#VALUE!</v>
      </c>
      <c r="I355" t="e">
        <f ca="1">OFFSET('[1]TS2010-2022raw DB'!$H$13,$C355-1,I$9-1)</f>
        <v>#VALUE!</v>
      </c>
      <c r="J355" t="e">
        <f ca="1">OFFSET('[1]TS2010-2022raw DB'!$H$13,$C355-1,J$9-1)</f>
        <v>#VALUE!</v>
      </c>
      <c r="K355" t="e">
        <f ca="1">OFFSET('[1]TS2010-2022raw DB'!$H$13,$C355-1,K$9-1)</f>
        <v>#VALUE!</v>
      </c>
      <c r="L355" t="e">
        <f ca="1">OFFSET('[1]TS2010-2022raw DB'!$H$13,$C355-1,L$9-1) + OFFSET('[1]TS2010-2022raw DB'!$H$13,$C355-1,L$9-1+1) + OFFSET('[1]TS2010-2022raw DB'!$H$13,$C355-1,L$9-1+2) + OFFSET('[1]TS2010-2022raw DB'!$H$13,$C355-1,L$9-1+3)+ OFFSET('[1]TS2010-2022raw DB'!$H$13,$C355-1,L$9-1+4)</f>
        <v>#VALUE!</v>
      </c>
      <c r="M355" t="e">
        <f ca="1">OFFSET('[1]TS2010-2022raw DB'!$H$13,$C355-1,M$9-1) + OFFSET('[1]TS2010-2022raw DB'!$H$13,$C355-1,M$9-1+1)</f>
        <v>#VALUE!</v>
      </c>
      <c r="N355" t="e">
        <f ca="1">OFFSET('[1]TS2010-2022raw DB'!$H$13,$C355-1,N$9-1) + OFFSET('[1]TS2010-2022raw DB'!$H$13,$C355-1,N$9-1+1)</f>
        <v>#VALUE!</v>
      </c>
      <c r="O355" t="e">
        <f ca="1">OFFSET('[1]TS2010-2022raw DB'!$H$13,$C355-1,O$9-1) + OFFSET('[1]TS2010-2022raw DB'!$H$13,$C355-1,O$9-1+1)</f>
        <v>#VALUE!</v>
      </c>
      <c r="P355" t="e">
        <f ca="1">+OFFSET('[1]TS2010-2022raw DB'!$H$13,$C355-1,P$9-1)+OFFSET('[1]TS2010-2022raw DB'!$H$13,$C355-1,P$9-1+1)+OFFSET('[1]TS2010-2022raw DB'!$H$13,$C355-1,P$9-1+2)</f>
        <v>#VALUE!</v>
      </c>
      <c r="Q355" t="e">
        <f ca="1">OFFSET('[1]TS2010-2022raw DB'!$H$13,$C355-1,Q$9-1)</f>
        <v>#VALUE!</v>
      </c>
      <c r="R355" t="e">
        <f t="shared" ca="1" si="72"/>
        <v>#VALUE!</v>
      </c>
      <c r="S355" t="e">
        <f t="shared" ca="1" si="73"/>
        <v>#VALUE!</v>
      </c>
      <c r="T355" t="e">
        <f t="shared" ca="1" si="74"/>
        <v>#VALUE!</v>
      </c>
      <c r="U355" t="e">
        <f ca="1" xml:space="preserve"> OFFSET('[1]TS2010-2022raw DB'!$H$13,$C355-1,U$9-1+4) + OFFSET('[1]TS2010-2022raw DB'!$H$13,$C355-1,U$9-1+5)+ OFFSET('[1]TS2010-2022raw DB'!$H$13,$C355-1,U$9-1+6) + OFFSET('[1]TS2010-2022raw DB'!$H$13,$C355-1,U$9-1+7)</f>
        <v>#VALUE!</v>
      </c>
    </row>
    <row r="356" spans="1:21" x14ac:dyDescent="0.3">
      <c r="A356">
        <v>33</v>
      </c>
      <c r="B356" t="e">
        <f ca="1">OFFSET('[1]TS2010-2022raw DB'!$B$13,$C356-1,0)</f>
        <v>#VALUE!</v>
      </c>
      <c r="C356" s="4" t="e">
        <f ca="1">IF(OFFSET('[1]TS2010-2022raw DB'!$F$12,C355+1,0),C355+2,C355+1)</f>
        <v>#VALUE!</v>
      </c>
      <c r="D356" s="21">
        <v>42601</v>
      </c>
      <c r="E356" t="e">
        <f ca="1">OFFSET('[1]TS2010-2022raw DB'!$A$13,$C356-1,0)</f>
        <v>#VALUE!</v>
      </c>
      <c r="G356" t="e">
        <f ca="1">OFFSET('[1]TS2010-2022raw DB'!$H$13,$C356-1,G$9-1)</f>
        <v>#VALUE!</v>
      </c>
      <c r="H356" t="e">
        <f ca="1">OFFSET('[1]TS2010-2022raw DB'!$H$13,$C356-1,H$9-1)</f>
        <v>#VALUE!</v>
      </c>
      <c r="I356" t="e">
        <f ca="1">OFFSET('[1]TS2010-2022raw DB'!$H$13,$C356-1,I$9-1)</f>
        <v>#VALUE!</v>
      </c>
      <c r="J356" t="e">
        <f ca="1">OFFSET('[1]TS2010-2022raw DB'!$H$13,$C356-1,J$9-1)</f>
        <v>#VALUE!</v>
      </c>
      <c r="K356" t="e">
        <f ca="1">OFFSET('[1]TS2010-2022raw DB'!$H$13,$C356-1,K$9-1)</f>
        <v>#VALUE!</v>
      </c>
      <c r="L356" t="e">
        <f ca="1">OFFSET('[1]TS2010-2022raw DB'!$H$13,$C356-1,L$9-1) + OFFSET('[1]TS2010-2022raw DB'!$H$13,$C356-1,L$9-1+1) + OFFSET('[1]TS2010-2022raw DB'!$H$13,$C356-1,L$9-1+2) + OFFSET('[1]TS2010-2022raw DB'!$H$13,$C356-1,L$9-1+3)+ OFFSET('[1]TS2010-2022raw DB'!$H$13,$C356-1,L$9-1+4)</f>
        <v>#VALUE!</v>
      </c>
      <c r="M356" t="e">
        <f ca="1">OFFSET('[1]TS2010-2022raw DB'!$H$13,$C356-1,M$9-1) + OFFSET('[1]TS2010-2022raw DB'!$H$13,$C356-1,M$9-1+1)</f>
        <v>#VALUE!</v>
      </c>
      <c r="N356" t="e">
        <f ca="1">OFFSET('[1]TS2010-2022raw DB'!$H$13,$C356-1,N$9-1) + OFFSET('[1]TS2010-2022raw DB'!$H$13,$C356-1,N$9-1+1)</f>
        <v>#VALUE!</v>
      </c>
      <c r="O356" t="e">
        <f ca="1">OFFSET('[1]TS2010-2022raw DB'!$H$13,$C356-1,O$9-1) + OFFSET('[1]TS2010-2022raw DB'!$H$13,$C356-1,O$9-1+1)</f>
        <v>#VALUE!</v>
      </c>
      <c r="P356" t="e">
        <f ca="1">+OFFSET('[1]TS2010-2022raw DB'!$H$13,$C356-1,P$9-1)+OFFSET('[1]TS2010-2022raw DB'!$H$13,$C356-1,P$9-1+1)+OFFSET('[1]TS2010-2022raw DB'!$H$13,$C356-1,P$9-1+2)</f>
        <v>#VALUE!</v>
      </c>
      <c r="Q356" t="e">
        <f ca="1">OFFSET('[1]TS2010-2022raw DB'!$H$13,$C356-1,Q$9-1)</f>
        <v>#VALUE!</v>
      </c>
      <c r="R356" t="e">
        <f t="shared" ca="1" si="72"/>
        <v>#VALUE!</v>
      </c>
      <c r="S356" t="e">
        <f t="shared" ca="1" si="73"/>
        <v>#VALUE!</v>
      </c>
      <c r="T356" t="e">
        <f t="shared" ca="1" si="74"/>
        <v>#VALUE!</v>
      </c>
      <c r="U356" t="e">
        <f ca="1" xml:space="preserve"> OFFSET('[1]TS2010-2022raw DB'!$H$13,$C356-1,U$9-1+4) + OFFSET('[1]TS2010-2022raw DB'!$H$13,$C356-1,U$9-1+5)+ OFFSET('[1]TS2010-2022raw DB'!$H$13,$C356-1,U$9-1+6) + OFFSET('[1]TS2010-2022raw DB'!$H$13,$C356-1,U$9-1+7)</f>
        <v>#VALUE!</v>
      </c>
    </row>
    <row r="357" spans="1:21" x14ac:dyDescent="0.3">
      <c r="A357">
        <v>34</v>
      </c>
      <c r="B357" t="e">
        <f ca="1">OFFSET('[1]TS2010-2022raw DB'!$B$13,$C357-1,0)</f>
        <v>#VALUE!</v>
      </c>
      <c r="C357" s="4" t="e">
        <f ca="1">IF(OFFSET('[1]TS2010-2022raw DB'!$F$12,C356+1,0),C356+2,C356+1)</f>
        <v>#VALUE!</v>
      </c>
      <c r="D357" s="21">
        <v>42608</v>
      </c>
      <c r="E357" t="e">
        <f ca="1">OFFSET('[1]TS2010-2022raw DB'!$A$13,$C357-1,0)</f>
        <v>#VALUE!</v>
      </c>
      <c r="G357" t="e">
        <f ca="1">OFFSET('[1]TS2010-2022raw DB'!$H$13,$C357-1,G$9-1)</f>
        <v>#VALUE!</v>
      </c>
      <c r="H357" t="e">
        <f ca="1">OFFSET('[1]TS2010-2022raw DB'!$H$13,$C357-1,H$9-1)</f>
        <v>#VALUE!</v>
      </c>
      <c r="I357" t="e">
        <f ca="1">OFFSET('[1]TS2010-2022raw DB'!$H$13,$C357-1,I$9-1)</f>
        <v>#VALUE!</v>
      </c>
      <c r="J357" t="e">
        <f ca="1">OFFSET('[1]TS2010-2022raw DB'!$H$13,$C357-1,J$9-1)</f>
        <v>#VALUE!</v>
      </c>
      <c r="K357" t="e">
        <f ca="1">OFFSET('[1]TS2010-2022raw DB'!$H$13,$C357-1,K$9-1)</f>
        <v>#VALUE!</v>
      </c>
      <c r="L357" t="e">
        <f ca="1">OFFSET('[1]TS2010-2022raw DB'!$H$13,$C357-1,L$9-1) + OFFSET('[1]TS2010-2022raw DB'!$H$13,$C357-1,L$9-1+1) + OFFSET('[1]TS2010-2022raw DB'!$H$13,$C357-1,L$9-1+2) + OFFSET('[1]TS2010-2022raw DB'!$H$13,$C357-1,L$9-1+3)+ OFFSET('[1]TS2010-2022raw DB'!$H$13,$C357-1,L$9-1+4)</f>
        <v>#VALUE!</v>
      </c>
      <c r="M357" t="e">
        <f ca="1">OFFSET('[1]TS2010-2022raw DB'!$H$13,$C357-1,M$9-1) + OFFSET('[1]TS2010-2022raw DB'!$H$13,$C357-1,M$9-1+1)</f>
        <v>#VALUE!</v>
      </c>
      <c r="N357" t="e">
        <f ca="1">OFFSET('[1]TS2010-2022raw DB'!$H$13,$C357-1,N$9-1) + OFFSET('[1]TS2010-2022raw DB'!$H$13,$C357-1,N$9-1+1)</f>
        <v>#VALUE!</v>
      </c>
      <c r="O357" t="e">
        <f ca="1">OFFSET('[1]TS2010-2022raw DB'!$H$13,$C357-1,O$9-1) + OFFSET('[1]TS2010-2022raw DB'!$H$13,$C357-1,O$9-1+1)</f>
        <v>#VALUE!</v>
      </c>
      <c r="P357" t="e">
        <f ca="1">+OFFSET('[1]TS2010-2022raw DB'!$H$13,$C357-1,P$9-1)+OFFSET('[1]TS2010-2022raw DB'!$H$13,$C357-1,P$9-1+1)+OFFSET('[1]TS2010-2022raw DB'!$H$13,$C357-1,P$9-1+2)</f>
        <v>#VALUE!</v>
      </c>
      <c r="Q357" t="e">
        <f ca="1">OFFSET('[1]TS2010-2022raw DB'!$H$13,$C357-1,Q$9-1)</f>
        <v>#VALUE!</v>
      </c>
      <c r="R357" t="e">
        <f t="shared" ca="1" si="72"/>
        <v>#VALUE!</v>
      </c>
      <c r="S357" t="e">
        <f t="shared" ca="1" si="73"/>
        <v>#VALUE!</v>
      </c>
      <c r="T357" t="e">
        <f t="shared" ca="1" si="74"/>
        <v>#VALUE!</v>
      </c>
      <c r="U357" t="e">
        <f ca="1" xml:space="preserve"> OFFSET('[1]TS2010-2022raw DB'!$H$13,$C357-1,U$9-1+4) + OFFSET('[1]TS2010-2022raw DB'!$H$13,$C357-1,U$9-1+5)+ OFFSET('[1]TS2010-2022raw DB'!$H$13,$C357-1,U$9-1+6) + OFFSET('[1]TS2010-2022raw DB'!$H$13,$C357-1,U$9-1+7)</f>
        <v>#VALUE!</v>
      </c>
    </row>
    <row r="358" spans="1:21" x14ac:dyDescent="0.3">
      <c r="A358">
        <v>35</v>
      </c>
      <c r="B358" t="e">
        <f ca="1">OFFSET('[1]TS2010-2022raw DB'!$B$13,$C358-1,0)</f>
        <v>#VALUE!</v>
      </c>
      <c r="C358" s="4" t="e">
        <f ca="1">IF(OFFSET('[1]TS2010-2022raw DB'!$F$12,C357+1,0),C357+2,C357+1)</f>
        <v>#VALUE!</v>
      </c>
      <c r="D358" s="21">
        <v>42615</v>
      </c>
      <c r="E358" t="e">
        <f ca="1">OFFSET('[1]TS2010-2022raw DB'!$A$13,$C358-1,0)</f>
        <v>#VALUE!</v>
      </c>
      <c r="G358" t="e">
        <f ca="1">OFFSET('[1]TS2010-2022raw DB'!$H$13,$C358-1,G$9-1)</f>
        <v>#VALUE!</v>
      </c>
      <c r="H358" t="e">
        <f ca="1">OFFSET('[1]TS2010-2022raw DB'!$H$13,$C358-1,H$9-1)</f>
        <v>#VALUE!</v>
      </c>
      <c r="I358" t="e">
        <f ca="1">OFFSET('[1]TS2010-2022raw DB'!$H$13,$C358-1,I$9-1)</f>
        <v>#VALUE!</v>
      </c>
      <c r="J358" t="e">
        <f ca="1">OFFSET('[1]TS2010-2022raw DB'!$H$13,$C358-1,J$9-1)</f>
        <v>#VALUE!</v>
      </c>
      <c r="K358" t="e">
        <f ca="1">OFFSET('[1]TS2010-2022raw DB'!$H$13,$C358-1,K$9-1)</f>
        <v>#VALUE!</v>
      </c>
      <c r="L358" t="e">
        <f ca="1">OFFSET('[1]TS2010-2022raw DB'!$H$13,$C358-1,L$9-1) + OFFSET('[1]TS2010-2022raw DB'!$H$13,$C358-1,L$9-1+1) + OFFSET('[1]TS2010-2022raw DB'!$H$13,$C358-1,L$9-1+2) + OFFSET('[1]TS2010-2022raw DB'!$H$13,$C358-1,L$9-1+3)+ OFFSET('[1]TS2010-2022raw DB'!$H$13,$C358-1,L$9-1+4)</f>
        <v>#VALUE!</v>
      </c>
      <c r="M358" t="e">
        <f ca="1">OFFSET('[1]TS2010-2022raw DB'!$H$13,$C358-1,M$9-1) + OFFSET('[1]TS2010-2022raw DB'!$H$13,$C358-1,M$9-1+1)</f>
        <v>#VALUE!</v>
      </c>
      <c r="N358" t="e">
        <f ca="1">OFFSET('[1]TS2010-2022raw DB'!$H$13,$C358-1,N$9-1) + OFFSET('[1]TS2010-2022raw DB'!$H$13,$C358-1,N$9-1+1)</f>
        <v>#VALUE!</v>
      </c>
      <c r="O358" t="e">
        <f ca="1">OFFSET('[1]TS2010-2022raw DB'!$H$13,$C358-1,O$9-1) + OFFSET('[1]TS2010-2022raw DB'!$H$13,$C358-1,O$9-1+1)</f>
        <v>#VALUE!</v>
      </c>
      <c r="P358" t="e">
        <f ca="1">+OFFSET('[1]TS2010-2022raw DB'!$H$13,$C358-1,P$9-1)+OFFSET('[1]TS2010-2022raw DB'!$H$13,$C358-1,P$9-1+1)+OFFSET('[1]TS2010-2022raw DB'!$H$13,$C358-1,P$9-1+2)</f>
        <v>#VALUE!</v>
      </c>
      <c r="Q358" t="e">
        <f ca="1">OFFSET('[1]TS2010-2022raw DB'!$H$13,$C358-1,Q$9-1)</f>
        <v>#VALUE!</v>
      </c>
      <c r="R358" t="e">
        <f t="shared" ca="1" si="72"/>
        <v>#VALUE!</v>
      </c>
      <c r="S358" t="e">
        <f t="shared" ca="1" si="73"/>
        <v>#VALUE!</v>
      </c>
      <c r="T358" t="e">
        <f t="shared" ca="1" si="74"/>
        <v>#VALUE!</v>
      </c>
      <c r="U358" t="e">
        <f ca="1" xml:space="preserve"> OFFSET('[1]TS2010-2022raw DB'!$H$13,$C358-1,U$9-1+4) + OFFSET('[1]TS2010-2022raw DB'!$H$13,$C358-1,U$9-1+5)+ OFFSET('[1]TS2010-2022raw DB'!$H$13,$C358-1,U$9-1+6) + OFFSET('[1]TS2010-2022raw DB'!$H$13,$C358-1,U$9-1+7)</f>
        <v>#VALUE!</v>
      </c>
    </row>
    <row r="359" spans="1:21" x14ac:dyDescent="0.3">
      <c r="A359">
        <v>36</v>
      </c>
      <c r="B359" t="e">
        <f ca="1">OFFSET('[1]TS2010-2022raw DB'!$B$13,$C359-1,0)</f>
        <v>#VALUE!</v>
      </c>
      <c r="C359" s="4" t="e">
        <f ca="1">IF(OFFSET('[1]TS2010-2022raw DB'!$F$12,C358+1,0),C358+2,C358+1)</f>
        <v>#VALUE!</v>
      </c>
      <c r="D359" s="21">
        <v>42622</v>
      </c>
      <c r="E359" t="e">
        <f ca="1">OFFSET('[1]TS2010-2022raw DB'!$A$13,$C359-1,0)</f>
        <v>#VALUE!</v>
      </c>
      <c r="G359" t="e">
        <f ca="1">OFFSET('[1]TS2010-2022raw DB'!$H$13,$C359-1,G$9-1)</f>
        <v>#VALUE!</v>
      </c>
      <c r="H359" t="e">
        <f ca="1">OFFSET('[1]TS2010-2022raw DB'!$H$13,$C359-1,H$9-1)</f>
        <v>#VALUE!</v>
      </c>
      <c r="I359" t="e">
        <f ca="1">OFFSET('[1]TS2010-2022raw DB'!$H$13,$C359-1,I$9-1)</f>
        <v>#VALUE!</v>
      </c>
      <c r="J359" t="e">
        <f ca="1">OFFSET('[1]TS2010-2022raw DB'!$H$13,$C359-1,J$9-1)</f>
        <v>#VALUE!</v>
      </c>
      <c r="K359" t="e">
        <f ca="1">OFFSET('[1]TS2010-2022raw DB'!$H$13,$C359-1,K$9-1)</f>
        <v>#VALUE!</v>
      </c>
      <c r="L359" t="e">
        <f ca="1">OFFSET('[1]TS2010-2022raw DB'!$H$13,$C359-1,L$9-1) + OFFSET('[1]TS2010-2022raw DB'!$H$13,$C359-1,L$9-1+1) + OFFSET('[1]TS2010-2022raw DB'!$H$13,$C359-1,L$9-1+2) + OFFSET('[1]TS2010-2022raw DB'!$H$13,$C359-1,L$9-1+3)+ OFFSET('[1]TS2010-2022raw DB'!$H$13,$C359-1,L$9-1+4)</f>
        <v>#VALUE!</v>
      </c>
      <c r="M359" t="e">
        <f ca="1">OFFSET('[1]TS2010-2022raw DB'!$H$13,$C359-1,M$9-1) + OFFSET('[1]TS2010-2022raw DB'!$H$13,$C359-1,M$9-1+1)</f>
        <v>#VALUE!</v>
      </c>
      <c r="N359" t="e">
        <f ca="1">OFFSET('[1]TS2010-2022raw DB'!$H$13,$C359-1,N$9-1) + OFFSET('[1]TS2010-2022raw DB'!$H$13,$C359-1,N$9-1+1)</f>
        <v>#VALUE!</v>
      </c>
      <c r="O359" t="e">
        <f ca="1">OFFSET('[1]TS2010-2022raw DB'!$H$13,$C359-1,O$9-1) + OFFSET('[1]TS2010-2022raw DB'!$H$13,$C359-1,O$9-1+1)</f>
        <v>#VALUE!</v>
      </c>
      <c r="P359" t="e">
        <f ca="1">+OFFSET('[1]TS2010-2022raw DB'!$H$13,$C359-1,P$9-1)+OFFSET('[1]TS2010-2022raw DB'!$H$13,$C359-1,P$9-1+1)+OFFSET('[1]TS2010-2022raw DB'!$H$13,$C359-1,P$9-1+2)</f>
        <v>#VALUE!</v>
      </c>
      <c r="Q359" t="e">
        <f ca="1">OFFSET('[1]TS2010-2022raw DB'!$H$13,$C359-1,Q$9-1)</f>
        <v>#VALUE!</v>
      </c>
      <c r="R359" t="e">
        <f t="shared" ca="1" si="72"/>
        <v>#VALUE!</v>
      </c>
      <c r="S359" t="e">
        <f t="shared" ca="1" si="73"/>
        <v>#VALUE!</v>
      </c>
      <c r="T359" t="e">
        <f t="shared" ca="1" si="74"/>
        <v>#VALUE!</v>
      </c>
      <c r="U359" t="e">
        <f ca="1" xml:space="preserve"> OFFSET('[1]TS2010-2022raw DB'!$H$13,$C359-1,U$9-1+4) + OFFSET('[1]TS2010-2022raw DB'!$H$13,$C359-1,U$9-1+5)+ OFFSET('[1]TS2010-2022raw DB'!$H$13,$C359-1,U$9-1+6) + OFFSET('[1]TS2010-2022raw DB'!$H$13,$C359-1,U$9-1+7)</f>
        <v>#VALUE!</v>
      </c>
    </row>
    <row r="360" spans="1:21" x14ac:dyDescent="0.3">
      <c r="A360">
        <v>37</v>
      </c>
      <c r="B360" t="e">
        <f ca="1">OFFSET('[1]TS2010-2022raw DB'!$B$13,$C360-1,0)</f>
        <v>#VALUE!</v>
      </c>
      <c r="C360" s="4" t="e">
        <f ca="1">IF(OFFSET('[1]TS2010-2022raw DB'!$F$12,C359+1,0),C359+2,C359+1)</f>
        <v>#VALUE!</v>
      </c>
      <c r="D360" s="21">
        <v>42629</v>
      </c>
      <c r="E360" t="e">
        <f ca="1">OFFSET('[1]TS2010-2022raw DB'!$A$13,$C360-1,0)</f>
        <v>#VALUE!</v>
      </c>
      <c r="G360" t="e">
        <f ca="1">OFFSET('[1]TS2010-2022raw DB'!$H$13,$C360-1,G$9-1)</f>
        <v>#VALUE!</v>
      </c>
      <c r="H360" t="e">
        <f ca="1">OFFSET('[1]TS2010-2022raw DB'!$H$13,$C360-1,H$9-1)</f>
        <v>#VALUE!</v>
      </c>
      <c r="I360" t="e">
        <f ca="1">OFFSET('[1]TS2010-2022raw DB'!$H$13,$C360-1,I$9-1)</f>
        <v>#VALUE!</v>
      </c>
      <c r="J360" t="e">
        <f ca="1">OFFSET('[1]TS2010-2022raw DB'!$H$13,$C360-1,J$9-1)</f>
        <v>#VALUE!</v>
      </c>
      <c r="K360" t="e">
        <f ca="1">OFFSET('[1]TS2010-2022raw DB'!$H$13,$C360-1,K$9-1)</f>
        <v>#VALUE!</v>
      </c>
      <c r="L360" t="e">
        <f ca="1">OFFSET('[1]TS2010-2022raw DB'!$H$13,$C360-1,L$9-1) + OFFSET('[1]TS2010-2022raw DB'!$H$13,$C360-1,L$9-1+1) + OFFSET('[1]TS2010-2022raw DB'!$H$13,$C360-1,L$9-1+2) + OFFSET('[1]TS2010-2022raw DB'!$H$13,$C360-1,L$9-1+3)+ OFFSET('[1]TS2010-2022raw DB'!$H$13,$C360-1,L$9-1+4)</f>
        <v>#VALUE!</v>
      </c>
      <c r="M360" t="e">
        <f ca="1">OFFSET('[1]TS2010-2022raw DB'!$H$13,$C360-1,M$9-1) + OFFSET('[1]TS2010-2022raw DB'!$H$13,$C360-1,M$9-1+1)</f>
        <v>#VALUE!</v>
      </c>
      <c r="N360" t="e">
        <f ca="1">OFFSET('[1]TS2010-2022raw DB'!$H$13,$C360-1,N$9-1) + OFFSET('[1]TS2010-2022raw DB'!$H$13,$C360-1,N$9-1+1)</f>
        <v>#VALUE!</v>
      </c>
      <c r="O360" t="e">
        <f ca="1">OFFSET('[1]TS2010-2022raw DB'!$H$13,$C360-1,O$9-1) + OFFSET('[1]TS2010-2022raw DB'!$H$13,$C360-1,O$9-1+1)</f>
        <v>#VALUE!</v>
      </c>
      <c r="P360" t="e">
        <f ca="1">+OFFSET('[1]TS2010-2022raw DB'!$H$13,$C360-1,P$9-1)+OFFSET('[1]TS2010-2022raw DB'!$H$13,$C360-1,P$9-1+1)+OFFSET('[1]TS2010-2022raw DB'!$H$13,$C360-1,P$9-1+2)</f>
        <v>#VALUE!</v>
      </c>
      <c r="Q360" t="e">
        <f ca="1">OFFSET('[1]TS2010-2022raw DB'!$H$13,$C360-1,Q$9-1)</f>
        <v>#VALUE!</v>
      </c>
      <c r="R360" t="e">
        <f t="shared" ca="1" si="72"/>
        <v>#VALUE!</v>
      </c>
      <c r="S360" t="e">
        <f t="shared" ca="1" si="73"/>
        <v>#VALUE!</v>
      </c>
      <c r="T360" t="e">
        <f t="shared" ca="1" si="74"/>
        <v>#VALUE!</v>
      </c>
      <c r="U360" t="e">
        <f ca="1" xml:space="preserve"> OFFSET('[1]TS2010-2022raw DB'!$H$13,$C360-1,U$9-1+4) + OFFSET('[1]TS2010-2022raw DB'!$H$13,$C360-1,U$9-1+5)+ OFFSET('[1]TS2010-2022raw DB'!$H$13,$C360-1,U$9-1+6) + OFFSET('[1]TS2010-2022raw DB'!$H$13,$C360-1,U$9-1+7)</f>
        <v>#VALUE!</v>
      </c>
    </row>
    <row r="361" spans="1:21" x14ac:dyDescent="0.3">
      <c r="A361">
        <v>38</v>
      </c>
      <c r="B361" t="e">
        <f ca="1">OFFSET('[1]TS2010-2022raw DB'!$B$13,$C361-1,0)</f>
        <v>#VALUE!</v>
      </c>
      <c r="C361" s="4" t="e">
        <f ca="1">IF(OFFSET('[1]TS2010-2022raw DB'!$F$12,C360+1,0),C360+2,C360+1)</f>
        <v>#VALUE!</v>
      </c>
      <c r="D361" s="21">
        <v>42636</v>
      </c>
      <c r="E361" t="e">
        <f ca="1">OFFSET('[1]TS2010-2022raw DB'!$A$13,$C361-1,0)</f>
        <v>#VALUE!</v>
      </c>
      <c r="G361" t="e">
        <f ca="1">OFFSET('[1]TS2010-2022raw DB'!$H$13,$C361-1,G$9-1)</f>
        <v>#VALUE!</v>
      </c>
      <c r="H361" t="e">
        <f ca="1">OFFSET('[1]TS2010-2022raw DB'!$H$13,$C361-1,H$9-1)</f>
        <v>#VALUE!</v>
      </c>
      <c r="I361" t="e">
        <f ca="1">OFFSET('[1]TS2010-2022raw DB'!$H$13,$C361-1,I$9-1)</f>
        <v>#VALUE!</v>
      </c>
      <c r="J361" t="e">
        <f ca="1">OFFSET('[1]TS2010-2022raw DB'!$H$13,$C361-1,J$9-1)</f>
        <v>#VALUE!</v>
      </c>
      <c r="K361" t="e">
        <f ca="1">OFFSET('[1]TS2010-2022raw DB'!$H$13,$C361-1,K$9-1)</f>
        <v>#VALUE!</v>
      </c>
      <c r="L361" t="e">
        <f ca="1">OFFSET('[1]TS2010-2022raw DB'!$H$13,$C361-1,L$9-1) + OFFSET('[1]TS2010-2022raw DB'!$H$13,$C361-1,L$9-1+1) + OFFSET('[1]TS2010-2022raw DB'!$H$13,$C361-1,L$9-1+2) + OFFSET('[1]TS2010-2022raw DB'!$H$13,$C361-1,L$9-1+3)+ OFFSET('[1]TS2010-2022raw DB'!$H$13,$C361-1,L$9-1+4)</f>
        <v>#VALUE!</v>
      </c>
      <c r="M361" t="e">
        <f ca="1">OFFSET('[1]TS2010-2022raw DB'!$H$13,$C361-1,M$9-1) + OFFSET('[1]TS2010-2022raw DB'!$H$13,$C361-1,M$9-1+1)</f>
        <v>#VALUE!</v>
      </c>
      <c r="N361" t="e">
        <f ca="1">OFFSET('[1]TS2010-2022raw DB'!$H$13,$C361-1,N$9-1) + OFFSET('[1]TS2010-2022raw DB'!$H$13,$C361-1,N$9-1+1)</f>
        <v>#VALUE!</v>
      </c>
      <c r="O361" t="e">
        <f ca="1">OFFSET('[1]TS2010-2022raw DB'!$H$13,$C361-1,O$9-1) + OFFSET('[1]TS2010-2022raw DB'!$H$13,$C361-1,O$9-1+1)</f>
        <v>#VALUE!</v>
      </c>
      <c r="P361" t="e">
        <f ca="1">+OFFSET('[1]TS2010-2022raw DB'!$H$13,$C361-1,P$9-1)+OFFSET('[1]TS2010-2022raw DB'!$H$13,$C361-1,P$9-1+1)+OFFSET('[1]TS2010-2022raw DB'!$H$13,$C361-1,P$9-1+2)</f>
        <v>#VALUE!</v>
      </c>
      <c r="Q361" t="e">
        <f ca="1">OFFSET('[1]TS2010-2022raw DB'!$H$13,$C361-1,Q$9-1)</f>
        <v>#VALUE!</v>
      </c>
      <c r="R361" t="e">
        <f t="shared" ca="1" si="72"/>
        <v>#VALUE!</v>
      </c>
      <c r="S361" t="e">
        <f t="shared" ca="1" si="73"/>
        <v>#VALUE!</v>
      </c>
      <c r="T361" t="e">
        <f t="shared" ca="1" si="74"/>
        <v>#VALUE!</v>
      </c>
      <c r="U361" t="e">
        <f ca="1" xml:space="preserve"> OFFSET('[1]TS2010-2022raw DB'!$H$13,$C361-1,U$9-1+4) + OFFSET('[1]TS2010-2022raw DB'!$H$13,$C361-1,U$9-1+5)+ OFFSET('[1]TS2010-2022raw DB'!$H$13,$C361-1,U$9-1+6) + OFFSET('[1]TS2010-2022raw DB'!$H$13,$C361-1,U$9-1+7)</f>
        <v>#VALUE!</v>
      </c>
    </row>
    <row r="362" spans="1:21" x14ac:dyDescent="0.3">
      <c r="A362">
        <v>39</v>
      </c>
      <c r="B362" t="e">
        <f ca="1">OFFSET('[1]TS2010-2022raw DB'!$B$13,$C362-1,0)</f>
        <v>#VALUE!</v>
      </c>
      <c r="C362" s="4" t="e">
        <f ca="1">IF(OFFSET('[1]TS2010-2022raw DB'!$F$12,C361+1,0),C361+2,C361+1)</f>
        <v>#VALUE!</v>
      </c>
      <c r="D362" s="21">
        <v>42643</v>
      </c>
      <c r="E362" t="e">
        <f ca="1">OFFSET('[1]TS2010-2022raw DB'!$A$13,$C362-1,0)</f>
        <v>#VALUE!</v>
      </c>
      <c r="G362" t="e">
        <f ca="1">OFFSET('[1]TS2010-2022raw DB'!$H$13,$C362-1,G$9-1)</f>
        <v>#VALUE!</v>
      </c>
      <c r="H362" t="e">
        <f ca="1">OFFSET('[1]TS2010-2022raw DB'!$H$13,$C362-1,H$9-1)</f>
        <v>#VALUE!</v>
      </c>
      <c r="I362" t="e">
        <f ca="1">OFFSET('[1]TS2010-2022raw DB'!$H$13,$C362-1,I$9-1)</f>
        <v>#VALUE!</v>
      </c>
      <c r="J362" t="e">
        <f ca="1">OFFSET('[1]TS2010-2022raw DB'!$H$13,$C362-1,J$9-1)</f>
        <v>#VALUE!</v>
      </c>
      <c r="K362" t="e">
        <f ca="1">OFFSET('[1]TS2010-2022raw DB'!$H$13,$C362-1,K$9-1)</f>
        <v>#VALUE!</v>
      </c>
      <c r="L362" t="e">
        <f ca="1">OFFSET('[1]TS2010-2022raw DB'!$H$13,$C362-1,L$9-1) + OFFSET('[1]TS2010-2022raw DB'!$H$13,$C362-1,L$9-1+1) + OFFSET('[1]TS2010-2022raw DB'!$H$13,$C362-1,L$9-1+2) + OFFSET('[1]TS2010-2022raw DB'!$H$13,$C362-1,L$9-1+3)+ OFFSET('[1]TS2010-2022raw DB'!$H$13,$C362-1,L$9-1+4)</f>
        <v>#VALUE!</v>
      </c>
      <c r="M362" t="e">
        <f ca="1">OFFSET('[1]TS2010-2022raw DB'!$H$13,$C362-1,M$9-1) + OFFSET('[1]TS2010-2022raw DB'!$H$13,$C362-1,M$9-1+1)</f>
        <v>#VALUE!</v>
      </c>
      <c r="N362" t="e">
        <f ca="1">OFFSET('[1]TS2010-2022raw DB'!$H$13,$C362-1,N$9-1) + OFFSET('[1]TS2010-2022raw DB'!$H$13,$C362-1,N$9-1+1)</f>
        <v>#VALUE!</v>
      </c>
      <c r="O362" t="e">
        <f ca="1">OFFSET('[1]TS2010-2022raw DB'!$H$13,$C362-1,O$9-1) + OFFSET('[1]TS2010-2022raw DB'!$H$13,$C362-1,O$9-1+1)</f>
        <v>#VALUE!</v>
      </c>
      <c r="P362" t="e">
        <f ca="1">+OFFSET('[1]TS2010-2022raw DB'!$H$13,$C362-1,P$9-1)+OFFSET('[1]TS2010-2022raw DB'!$H$13,$C362-1,P$9-1+1)+OFFSET('[1]TS2010-2022raw DB'!$H$13,$C362-1,P$9-1+2)</f>
        <v>#VALUE!</v>
      </c>
      <c r="Q362" t="e">
        <f ca="1">OFFSET('[1]TS2010-2022raw DB'!$H$13,$C362-1,Q$9-1)</f>
        <v>#VALUE!</v>
      </c>
      <c r="R362" t="e">
        <f t="shared" ca="1" si="72"/>
        <v>#VALUE!</v>
      </c>
      <c r="S362" t="e">
        <f t="shared" ca="1" si="73"/>
        <v>#VALUE!</v>
      </c>
      <c r="T362" t="e">
        <f t="shared" ca="1" si="74"/>
        <v>#VALUE!</v>
      </c>
      <c r="U362" t="e">
        <f ca="1" xml:space="preserve"> OFFSET('[1]TS2010-2022raw DB'!$H$13,$C362-1,U$9-1+4) + OFFSET('[1]TS2010-2022raw DB'!$H$13,$C362-1,U$9-1+5)+ OFFSET('[1]TS2010-2022raw DB'!$H$13,$C362-1,U$9-1+6) + OFFSET('[1]TS2010-2022raw DB'!$H$13,$C362-1,U$9-1+7)</f>
        <v>#VALUE!</v>
      </c>
    </row>
    <row r="363" spans="1:21" x14ac:dyDescent="0.3">
      <c r="A363">
        <v>40</v>
      </c>
      <c r="B363" t="e">
        <f ca="1">OFFSET('[1]TS2010-2022raw DB'!$B$13,$C363-1,0)</f>
        <v>#VALUE!</v>
      </c>
      <c r="C363" s="4" t="e">
        <f ca="1">IF(OFFSET('[1]TS2010-2022raw DB'!$F$12,C362+1,0),C362+2,C362+1)</f>
        <v>#VALUE!</v>
      </c>
      <c r="D363" s="21">
        <v>42650</v>
      </c>
      <c r="E363" t="e">
        <f ca="1">OFFSET('[1]TS2010-2022raw DB'!$A$13,$C363-1,0)</f>
        <v>#VALUE!</v>
      </c>
      <c r="G363" t="e">
        <f ca="1">OFFSET('[1]TS2010-2022raw DB'!$H$13,$C363-1,G$9-1)</f>
        <v>#VALUE!</v>
      </c>
      <c r="H363" t="e">
        <f ca="1">OFFSET('[1]TS2010-2022raw DB'!$H$13,$C363-1,H$9-1)</f>
        <v>#VALUE!</v>
      </c>
      <c r="I363" t="e">
        <f ca="1">OFFSET('[1]TS2010-2022raw DB'!$H$13,$C363-1,I$9-1)</f>
        <v>#VALUE!</v>
      </c>
      <c r="J363" t="e">
        <f ca="1">OFFSET('[1]TS2010-2022raw DB'!$H$13,$C363-1,J$9-1)</f>
        <v>#VALUE!</v>
      </c>
      <c r="K363" t="e">
        <f ca="1">OFFSET('[1]TS2010-2022raw DB'!$H$13,$C363-1,K$9-1)</f>
        <v>#VALUE!</v>
      </c>
      <c r="L363" t="e">
        <f ca="1">OFFSET('[1]TS2010-2022raw DB'!$H$13,$C363-1,L$9-1) + OFFSET('[1]TS2010-2022raw DB'!$H$13,$C363-1,L$9-1+1) + OFFSET('[1]TS2010-2022raw DB'!$H$13,$C363-1,L$9-1+2) + OFFSET('[1]TS2010-2022raw DB'!$H$13,$C363-1,L$9-1+3)+ OFFSET('[1]TS2010-2022raw DB'!$H$13,$C363-1,L$9-1+4)</f>
        <v>#VALUE!</v>
      </c>
      <c r="M363" t="e">
        <f ca="1">OFFSET('[1]TS2010-2022raw DB'!$H$13,$C363-1,M$9-1) + OFFSET('[1]TS2010-2022raw DB'!$H$13,$C363-1,M$9-1+1)</f>
        <v>#VALUE!</v>
      </c>
      <c r="N363" t="e">
        <f ca="1">OFFSET('[1]TS2010-2022raw DB'!$H$13,$C363-1,N$9-1) + OFFSET('[1]TS2010-2022raw DB'!$H$13,$C363-1,N$9-1+1)</f>
        <v>#VALUE!</v>
      </c>
      <c r="O363" t="e">
        <f ca="1">OFFSET('[1]TS2010-2022raw DB'!$H$13,$C363-1,O$9-1) + OFFSET('[1]TS2010-2022raw DB'!$H$13,$C363-1,O$9-1+1)</f>
        <v>#VALUE!</v>
      </c>
      <c r="P363" t="e">
        <f ca="1">+OFFSET('[1]TS2010-2022raw DB'!$H$13,$C363-1,P$9-1)+OFFSET('[1]TS2010-2022raw DB'!$H$13,$C363-1,P$9-1+1)+OFFSET('[1]TS2010-2022raw DB'!$H$13,$C363-1,P$9-1+2)</f>
        <v>#VALUE!</v>
      </c>
      <c r="Q363" t="e">
        <f ca="1">OFFSET('[1]TS2010-2022raw DB'!$H$13,$C363-1,Q$9-1)</f>
        <v>#VALUE!</v>
      </c>
      <c r="R363" t="e">
        <f t="shared" ca="1" si="72"/>
        <v>#VALUE!</v>
      </c>
      <c r="S363" t="e">
        <f t="shared" ca="1" si="73"/>
        <v>#VALUE!</v>
      </c>
      <c r="T363" t="e">
        <f t="shared" ca="1" si="74"/>
        <v>#VALUE!</v>
      </c>
      <c r="U363" t="e">
        <f ca="1" xml:space="preserve"> OFFSET('[1]TS2010-2022raw DB'!$H$13,$C363-1,U$9-1+4) + OFFSET('[1]TS2010-2022raw DB'!$H$13,$C363-1,U$9-1+5)+ OFFSET('[1]TS2010-2022raw DB'!$H$13,$C363-1,U$9-1+6) + OFFSET('[1]TS2010-2022raw DB'!$H$13,$C363-1,U$9-1+7)</f>
        <v>#VALUE!</v>
      </c>
    </row>
    <row r="364" spans="1:21" x14ac:dyDescent="0.3">
      <c r="A364">
        <v>41</v>
      </c>
      <c r="B364" t="e">
        <f ca="1">OFFSET('[1]TS2010-2022raw DB'!$B$13,$C364-1,0)</f>
        <v>#VALUE!</v>
      </c>
      <c r="C364" s="4" t="e">
        <f ca="1">IF(OFFSET('[1]TS2010-2022raw DB'!$F$12,C363+1,0),C363+2,C363+1)</f>
        <v>#VALUE!</v>
      </c>
      <c r="D364" s="21">
        <v>42657</v>
      </c>
      <c r="E364" t="e">
        <f ca="1">OFFSET('[1]TS2010-2022raw DB'!$A$13,$C364-1,0)</f>
        <v>#VALUE!</v>
      </c>
      <c r="G364" t="e">
        <f ca="1">OFFSET('[1]TS2010-2022raw DB'!$H$13,$C364-1,G$9-1)</f>
        <v>#VALUE!</v>
      </c>
      <c r="H364" t="e">
        <f ca="1">OFFSET('[1]TS2010-2022raw DB'!$H$13,$C364-1,H$9-1)</f>
        <v>#VALUE!</v>
      </c>
      <c r="I364" t="e">
        <f ca="1">OFFSET('[1]TS2010-2022raw DB'!$H$13,$C364-1,I$9-1)</f>
        <v>#VALUE!</v>
      </c>
      <c r="J364" t="e">
        <f ca="1">OFFSET('[1]TS2010-2022raw DB'!$H$13,$C364-1,J$9-1)</f>
        <v>#VALUE!</v>
      </c>
      <c r="K364" t="e">
        <f ca="1">OFFSET('[1]TS2010-2022raw DB'!$H$13,$C364-1,K$9-1)</f>
        <v>#VALUE!</v>
      </c>
      <c r="L364" t="e">
        <f ca="1">OFFSET('[1]TS2010-2022raw DB'!$H$13,$C364-1,L$9-1) + OFFSET('[1]TS2010-2022raw DB'!$H$13,$C364-1,L$9-1+1) + OFFSET('[1]TS2010-2022raw DB'!$H$13,$C364-1,L$9-1+2) + OFFSET('[1]TS2010-2022raw DB'!$H$13,$C364-1,L$9-1+3)+ OFFSET('[1]TS2010-2022raw DB'!$H$13,$C364-1,L$9-1+4)</f>
        <v>#VALUE!</v>
      </c>
      <c r="M364" t="e">
        <f ca="1">OFFSET('[1]TS2010-2022raw DB'!$H$13,$C364-1,M$9-1) + OFFSET('[1]TS2010-2022raw DB'!$H$13,$C364-1,M$9-1+1)</f>
        <v>#VALUE!</v>
      </c>
      <c r="N364" t="e">
        <f ca="1">OFFSET('[1]TS2010-2022raw DB'!$H$13,$C364-1,N$9-1) + OFFSET('[1]TS2010-2022raw DB'!$H$13,$C364-1,N$9-1+1)</f>
        <v>#VALUE!</v>
      </c>
      <c r="O364" t="e">
        <f ca="1">OFFSET('[1]TS2010-2022raw DB'!$H$13,$C364-1,O$9-1) + OFFSET('[1]TS2010-2022raw DB'!$H$13,$C364-1,O$9-1+1)</f>
        <v>#VALUE!</v>
      </c>
      <c r="P364" t="e">
        <f ca="1">+OFFSET('[1]TS2010-2022raw DB'!$H$13,$C364-1,P$9-1)+OFFSET('[1]TS2010-2022raw DB'!$H$13,$C364-1,P$9-1+1)+OFFSET('[1]TS2010-2022raw DB'!$H$13,$C364-1,P$9-1+2)</f>
        <v>#VALUE!</v>
      </c>
      <c r="Q364" t="e">
        <f ca="1">OFFSET('[1]TS2010-2022raw DB'!$H$13,$C364-1,Q$9-1)</f>
        <v>#VALUE!</v>
      </c>
      <c r="R364" t="e">
        <f t="shared" ca="1" si="72"/>
        <v>#VALUE!</v>
      </c>
      <c r="S364" t="e">
        <f t="shared" ca="1" si="73"/>
        <v>#VALUE!</v>
      </c>
      <c r="T364" t="e">
        <f t="shared" ca="1" si="74"/>
        <v>#VALUE!</v>
      </c>
      <c r="U364" t="e">
        <f ca="1" xml:space="preserve"> OFFSET('[1]TS2010-2022raw DB'!$H$13,$C364-1,U$9-1+4) + OFFSET('[1]TS2010-2022raw DB'!$H$13,$C364-1,U$9-1+5)+ OFFSET('[1]TS2010-2022raw DB'!$H$13,$C364-1,U$9-1+6) + OFFSET('[1]TS2010-2022raw DB'!$H$13,$C364-1,U$9-1+7)</f>
        <v>#VALUE!</v>
      </c>
    </row>
    <row r="365" spans="1:21" x14ac:dyDescent="0.3">
      <c r="A365">
        <v>42</v>
      </c>
      <c r="B365" t="e">
        <f ca="1">OFFSET('[1]TS2010-2022raw DB'!$B$13,$C365-1,0)</f>
        <v>#VALUE!</v>
      </c>
      <c r="C365" s="4" t="e">
        <f ca="1">IF(OFFSET('[1]TS2010-2022raw DB'!$F$12,C364+1,0),C364+2,C364+1)</f>
        <v>#VALUE!</v>
      </c>
      <c r="D365" s="21">
        <v>42664</v>
      </c>
      <c r="E365" t="e">
        <f ca="1">OFFSET('[1]TS2010-2022raw DB'!$A$13,$C365-1,0)</f>
        <v>#VALUE!</v>
      </c>
      <c r="G365" t="e">
        <f ca="1">OFFSET('[1]TS2010-2022raw DB'!$H$13,$C365-1,G$9-1)</f>
        <v>#VALUE!</v>
      </c>
      <c r="H365" t="e">
        <f ca="1">OFFSET('[1]TS2010-2022raw DB'!$H$13,$C365-1,H$9-1)</f>
        <v>#VALUE!</v>
      </c>
      <c r="I365" t="e">
        <f ca="1">OFFSET('[1]TS2010-2022raw DB'!$H$13,$C365-1,I$9-1)</f>
        <v>#VALUE!</v>
      </c>
      <c r="J365" t="e">
        <f ca="1">OFFSET('[1]TS2010-2022raw DB'!$H$13,$C365-1,J$9-1)</f>
        <v>#VALUE!</v>
      </c>
      <c r="K365" t="e">
        <f ca="1">OFFSET('[1]TS2010-2022raw DB'!$H$13,$C365-1,K$9-1)</f>
        <v>#VALUE!</v>
      </c>
      <c r="L365" t="e">
        <f ca="1">OFFSET('[1]TS2010-2022raw DB'!$H$13,$C365-1,L$9-1) + OFFSET('[1]TS2010-2022raw DB'!$H$13,$C365-1,L$9-1+1) + OFFSET('[1]TS2010-2022raw DB'!$H$13,$C365-1,L$9-1+2) + OFFSET('[1]TS2010-2022raw DB'!$H$13,$C365-1,L$9-1+3)+ OFFSET('[1]TS2010-2022raw DB'!$H$13,$C365-1,L$9-1+4)</f>
        <v>#VALUE!</v>
      </c>
      <c r="M365" t="e">
        <f ca="1">OFFSET('[1]TS2010-2022raw DB'!$H$13,$C365-1,M$9-1) + OFFSET('[1]TS2010-2022raw DB'!$H$13,$C365-1,M$9-1+1)</f>
        <v>#VALUE!</v>
      </c>
      <c r="N365" t="e">
        <f ca="1">OFFSET('[1]TS2010-2022raw DB'!$H$13,$C365-1,N$9-1) + OFFSET('[1]TS2010-2022raw DB'!$H$13,$C365-1,N$9-1+1)</f>
        <v>#VALUE!</v>
      </c>
      <c r="O365" t="e">
        <f ca="1">OFFSET('[1]TS2010-2022raw DB'!$H$13,$C365-1,O$9-1) + OFFSET('[1]TS2010-2022raw DB'!$H$13,$C365-1,O$9-1+1)</f>
        <v>#VALUE!</v>
      </c>
      <c r="P365" t="e">
        <f ca="1">+OFFSET('[1]TS2010-2022raw DB'!$H$13,$C365-1,P$9-1)+OFFSET('[1]TS2010-2022raw DB'!$H$13,$C365-1,P$9-1+1)+OFFSET('[1]TS2010-2022raw DB'!$H$13,$C365-1,P$9-1+2)</f>
        <v>#VALUE!</v>
      </c>
      <c r="Q365" t="e">
        <f ca="1">OFFSET('[1]TS2010-2022raw DB'!$H$13,$C365-1,Q$9-1)</f>
        <v>#VALUE!</v>
      </c>
      <c r="R365" t="e">
        <f t="shared" ca="1" si="72"/>
        <v>#VALUE!</v>
      </c>
      <c r="S365" t="e">
        <f t="shared" ca="1" si="73"/>
        <v>#VALUE!</v>
      </c>
      <c r="T365" t="e">
        <f t="shared" ca="1" si="74"/>
        <v>#VALUE!</v>
      </c>
      <c r="U365" t="e">
        <f ca="1" xml:space="preserve"> OFFSET('[1]TS2010-2022raw DB'!$H$13,$C365-1,U$9-1+4) + OFFSET('[1]TS2010-2022raw DB'!$H$13,$C365-1,U$9-1+5)+ OFFSET('[1]TS2010-2022raw DB'!$H$13,$C365-1,U$9-1+6) + OFFSET('[1]TS2010-2022raw DB'!$H$13,$C365-1,U$9-1+7)</f>
        <v>#VALUE!</v>
      </c>
    </row>
    <row r="366" spans="1:21" x14ac:dyDescent="0.3">
      <c r="A366">
        <v>43</v>
      </c>
      <c r="B366" t="e">
        <f ca="1">OFFSET('[1]TS2010-2022raw DB'!$B$13,$C366-1,0)</f>
        <v>#VALUE!</v>
      </c>
      <c r="C366" s="4" t="e">
        <f ca="1">IF(OFFSET('[1]TS2010-2022raw DB'!$F$12,C365+1,0),C365+2,C365+1)</f>
        <v>#VALUE!</v>
      </c>
      <c r="D366" s="21">
        <v>42671</v>
      </c>
      <c r="E366" t="e">
        <f ca="1">OFFSET('[1]TS2010-2022raw DB'!$A$13,$C366-1,0)</f>
        <v>#VALUE!</v>
      </c>
      <c r="G366" t="e">
        <f ca="1">OFFSET('[1]TS2010-2022raw DB'!$H$13,$C366-1,G$9-1)</f>
        <v>#VALUE!</v>
      </c>
      <c r="H366" t="e">
        <f ca="1">OFFSET('[1]TS2010-2022raw DB'!$H$13,$C366-1,H$9-1)</f>
        <v>#VALUE!</v>
      </c>
      <c r="I366" t="e">
        <f ca="1">OFFSET('[1]TS2010-2022raw DB'!$H$13,$C366-1,I$9-1)</f>
        <v>#VALUE!</v>
      </c>
      <c r="J366" t="e">
        <f ca="1">OFFSET('[1]TS2010-2022raw DB'!$H$13,$C366-1,J$9-1)</f>
        <v>#VALUE!</v>
      </c>
      <c r="K366" t="e">
        <f ca="1">OFFSET('[1]TS2010-2022raw DB'!$H$13,$C366-1,K$9-1)</f>
        <v>#VALUE!</v>
      </c>
      <c r="L366" t="e">
        <f ca="1">OFFSET('[1]TS2010-2022raw DB'!$H$13,$C366-1,L$9-1) + OFFSET('[1]TS2010-2022raw DB'!$H$13,$C366-1,L$9-1+1) + OFFSET('[1]TS2010-2022raw DB'!$H$13,$C366-1,L$9-1+2) + OFFSET('[1]TS2010-2022raw DB'!$H$13,$C366-1,L$9-1+3)+ OFFSET('[1]TS2010-2022raw DB'!$H$13,$C366-1,L$9-1+4)</f>
        <v>#VALUE!</v>
      </c>
      <c r="M366" t="e">
        <f ca="1">OFFSET('[1]TS2010-2022raw DB'!$H$13,$C366-1,M$9-1) + OFFSET('[1]TS2010-2022raw DB'!$H$13,$C366-1,M$9-1+1)</f>
        <v>#VALUE!</v>
      </c>
      <c r="N366" t="e">
        <f ca="1">OFFSET('[1]TS2010-2022raw DB'!$H$13,$C366-1,N$9-1) + OFFSET('[1]TS2010-2022raw DB'!$H$13,$C366-1,N$9-1+1)</f>
        <v>#VALUE!</v>
      </c>
      <c r="O366" t="e">
        <f ca="1">OFFSET('[1]TS2010-2022raw DB'!$H$13,$C366-1,O$9-1) + OFFSET('[1]TS2010-2022raw DB'!$H$13,$C366-1,O$9-1+1)</f>
        <v>#VALUE!</v>
      </c>
      <c r="P366" t="e">
        <f ca="1">+OFFSET('[1]TS2010-2022raw DB'!$H$13,$C366-1,P$9-1)+OFFSET('[1]TS2010-2022raw DB'!$H$13,$C366-1,P$9-1+1)+OFFSET('[1]TS2010-2022raw DB'!$H$13,$C366-1,P$9-1+2)</f>
        <v>#VALUE!</v>
      </c>
      <c r="Q366" t="e">
        <f ca="1">OFFSET('[1]TS2010-2022raw DB'!$H$13,$C366-1,Q$9-1)</f>
        <v>#VALUE!</v>
      </c>
      <c r="R366" t="e">
        <f t="shared" ca="1" si="72"/>
        <v>#VALUE!</v>
      </c>
      <c r="S366" t="e">
        <f t="shared" ca="1" si="73"/>
        <v>#VALUE!</v>
      </c>
      <c r="T366" t="e">
        <f t="shared" ca="1" si="74"/>
        <v>#VALUE!</v>
      </c>
      <c r="U366" t="e">
        <f ca="1" xml:space="preserve"> OFFSET('[1]TS2010-2022raw DB'!$H$13,$C366-1,U$9-1+4) + OFFSET('[1]TS2010-2022raw DB'!$H$13,$C366-1,U$9-1+5)+ OFFSET('[1]TS2010-2022raw DB'!$H$13,$C366-1,U$9-1+6) + OFFSET('[1]TS2010-2022raw DB'!$H$13,$C366-1,U$9-1+7)</f>
        <v>#VALUE!</v>
      </c>
    </row>
    <row r="367" spans="1:21" x14ac:dyDescent="0.3">
      <c r="A367">
        <v>44</v>
      </c>
      <c r="B367" t="e">
        <f ca="1">OFFSET('[1]TS2010-2022raw DB'!$B$13,$C367-1,0)</f>
        <v>#VALUE!</v>
      </c>
      <c r="C367" s="4" t="e">
        <f ca="1">IF(OFFSET('[1]TS2010-2022raw DB'!$F$12,C366+1,0),C366+2,C366+1)</f>
        <v>#VALUE!</v>
      </c>
      <c r="D367" s="21">
        <v>42678</v>
      </c>
      <c r="E367" t="e">
        <f ca="1">OFFSET('[1]TS2010-2022raw DB'!$A$13,$C367-1,0)</f>
        <v>#VALUE!</v>
      </c>
      <c r="G367" t="e">
        <f ca="1">OFFSET('[1]TS2010-2022raw DB'!$H$13,$C367-1,G$9-1)</f>
        <v>#VALUE!</v>
      </c>
      <c r="H367" t="e">
        <f ca="1">OFFSET('[1]TS2010-2022raw DB'!$H$13,$C367-1,H$9-1)</f>
        <v>#VALUE!</v>
      </c>
      <c r="I367" t="e">
        <f ca="1">OFFSET('[1]TS2010-2022raw DB'!$H$13,$C367-1,I$9-1)</f>
        <v>#VALUE!</v>
      </c>
      <c r="J367" t="e">
        <f ca="1">OFFSET('[1]TS2010-2022raw DB'!$H$13,$C367-1,J$9-1)</f>
        <v>#VALUE!</v>
      </c>
      <c r="K367" t="e">
        <f ca="1">OFFSET('[1]TS2010-2022raw DB'!$H$13,$C367-1,K$9-1)</f>
        <v>#VALUE!</v>
      </c>
      <c r="L367" t="e">
        <f ca="1">OFFSET('[1]TS2010-2022raw DB'!$H$13,$C367-1,L$9-1) + OFFSET('[1]TS2010-2022raw DB'!$H$13,$C367-1,L$9-1+1) + OFFSET('[1]TS2010-2022raw DB'!$H$13,$C367-1,L$9-1+2) + OFFSET('[1]TS2010-2022raw DB'!$H$13,$C367-1,L$9-1+3)+ OFFSET('[1]TS2010-2022raw DB'!$H$13,$C367-1,L$9-1+4)</f>
        <v>#VALUE!</v>
      </c>
      <c r="M367" t="e">
        <f ca="1">OFFSET('[1]TS2010-2022raw DB'!$H$13,$C367-1,M$9-1) + OFFSET('[1]TS2010-2022raw DB'!$H$13,$C367-1,M$9-1+1)</f>
        <v>#VALUE!</v>
      </c>
      <c r="N367" t="e">
        <f ca="1">OFFSET('[1]TS2010-2022raw DB'!$H$13,$C367-1,N$9-1) + OFFSET('[1]TS2010-2022raw DB'!$H$13,$C367-1,N$9-1+1)</f>
        <v>#VALUE!</v>
      </c>
      <c r="O367" t="e">
        <f ca="1">OFFSET('[1]TS2010-2022raw DB'!$H$13,$C367-1,O$9-1) + OFFSET('[1]TS2010-2022raw DB'!$H$13,$C367-1,O$9-1+1)</f>
        <v>#VALUE!</v>
      </c>
      <c r="P367" t="e">
        <f ca="1">+OFFSET('[1]TS2010-2022raw DB'!$H$13,$C367-1,P$9-1)+OFFSET('[1]TS2010-2022raw DB'!$H$13,$C367-1,P$9-1+1)+OFFSET('[1]TS2010-2022raw DB'!$H$13,$C367-1,P$9-1+2)</f>
        <v>#VALUE!</v>
      </c>
      <c r="Q367" t="e">
        <f ca="1">OFFSET('[1]TS2010-2022raw DB'!$H$13,$C367-1,Q$9-1)</f>
        <v>#VALUE!</v>
      </c>
      <c r="R367" t="e">
        <f t="shared" ca="1" si="72"/>
        <v>#VALUE!</v>
      </c>
      <c r="S367" t="e">
        <f t="shared" ca="1" si="73"/>
        <v>#VALUE!</v>
      </c>
      <c r="T367" t="e">
        <f t="shared" ca="1" si="74"/>
        <v>#VALUE!</v>
      </c>
      <c r="U367" t="e">
        <f ca="1" xml:space="preserve"> OFFSET('[1]TS2010-2022raw DB'!$H$13,$C367-1,U$9-1+4) + OFFSET('[1]TS2010-2022raw DB'!$H$13,$C367-1,U$9-1+5)+ OFFSET('[1]TS2010-2022raw DB'!$H$13,$C367-1,U$9-1+6) + OFFSET('[1]TS2010-2022raw DB'!$H$13,$C367-1,U$9-1+7)</f>
        <v>#VALUE!</v>
      </c>
    </row>
    <row r="368" spans="1:21" x14ac:dyDescent="0.3">
      <c r="A368">
        <v>45</v>
      </c>
      <c r="B368" t="e">
        <f ca="1">OFFSET('[1]TS2010-2022raw DB'!$B$13,$C368-1,0)</f>
        <v>#VALUE!</v>
      </c>
      <c r="C368" s="4" t="e">
        <f ca="1">IF(OFFSET('[1]TS2010-2022raw DB'!$F$12,C367+1,0),C367+2,C367+1)</f>
        <v>#VALUE!</v>
      </c>
      <c r="D368" s="21">
        <v>42685</v>
      </c>
      <c r="E368" t="e">
        <f ca="1">OFFSET('[1]TS2010-2022raw DB'!$A$13,$C368-1,0)</f>
        <v>#VALUE!</v>
      </c>
      <c r="G368" t="e">
        <f ca="1">OFFSET('[1]TS2010-2022raw DB'!$H$13,$C368-1,G$9-1)</f>
        <v>#VALUE!</v>
      </c>
      <c r="H368" t="e">
        <f ca="1">OFFSET('[1]TS2010-2022raw DB'!$H$13,$C368-1,H$9-1)</f>
        <v>#VALUE!</v>
      </c>
      <c r="I368" t="e">
        <f ca="1">OFFSET('[1]TS2010-2022raw DB'!$H$13,$C368-1,I$9-1)</f>
        <v>#VALUE!</v>
      </c>
      <c r="J368" t="e">
        <f ca="1">OFFSET('[1]TS2010-2022raw DB'!$H$13,$C368-1,J$9-1)</f>
        <v>#VALUE!</v>
      </c>
      <c r="K368" t="e">
        <f ca="1">OFFSET('[1]TS2010-2022raw DB'!$H$13,$C368-1,K$9-1)</f>
        <v>#VALUE!</v>
      </c>
      <c r="L368" t="e">
        <f ca="1">OFFSET('[1]TS2010-2022raw DB'!$H$13,$C368-1,L$9-1) + OFFSET('[1]TS2010-2022raw DB'!$H$13,$C368-1,L$9-1+1) + OFFSET('[1]TS2010-2022raw DB'!$H$13,$C368-1,L$9-1+2) + OFFSET('[1]TS2010-2022raw DB'!$H$13,$C368-1,L$9-1+3)+ OFFSET('[1]TS2010-2022raw DB'!$H$13,$C368-1,L$9-1+4)</f>
        <v>#VALUE!</v>
      </c>
      <c r="M368" t="e">
        <f ca="1">OFFSET('[1]TS2010-2022raw DB'!$H$13,$C368-1,M$9-1) + OFFSET('[1]TS2010-2022raw DB'!$H$13,$C368-1,M$9-1+1)</f>
        <v>#VALUE!</v>
      </c>
      <c r="N368" t="e">
        <f ca="1">OFFSET('[1]TS2010-2022raw DB'!$H$13,$C368-1,N$9-1) + OFFSET('[1]TS2010-2022raw DB'!$H$13,$C368-1,N$9-1+1)</f>
        <v>#VALUE!</v>
      </c>
      <c r="O368" t="e">
        <f ca="1">OFFSET('[1]TS2010-2022raw DB'!$H$13,$C368-1,O$9-1) + OFFSET('[1]TS2010-2022raw DB'!$H$13,$C368-1,O$9-1+1)</f>
        <v>#VALUE!</v>
      </c>
      <c r="P368" t="e">
        <f ca="1">+OFFSET('[1]TS2010-2022raw DB'!$H$13,$C368-1,P$9-1)+OFFSET('[1]TS2010-2022raw DB'!$H$13,$C368-1,P$9-1+1)+OFFSET('[1]TS2010-2022raw DB'!$H$13,$C368-1,P$9-1+2)</f>
        <v>#VALUE!</v>
      </c>
      <c r="Q368" t="e">
        <f ca="1">OFFSET('[1]TS2010-2022raw DB'!$H$13,$C368-1,Q$9-1)</f>
        <v>#VALUE!</v>
      </c>
      <c r="R368" t="e">
        <f t="shared" ca="1" si="72"/>
        <v>#VALUE!</v>
      </c>
      <c r="S368" t="e">
        <f t="shared" ca="1" si="73"/>
        <v>#VALUE!</v>
      </c>
      <c r="T368" t="e">
        <f t="shared" ca="1" si="74"/>
        <v>#VALUE!</v>
      </c>
      <c r="U368" t="e">
        <f ca="1" xml:space="preserve"> OFFSET('[1]TS2010-2022raw DB'!$H$13,$C368-1,U$9-1+4) + OFFSET('[1]TS2010-2022raw DB'!$H$13,$C368-1,U$9-1+5)+ OFFSET('[1]TS2010-2022raw DB'!$H$13,$C368-1,U$9-1+6) + OFFSET('[1]TS2010-2022raw DB'!$H$13,$C368-1,U$9-1+7)</f>
        <v>#VALUE!</v>
      </c>
    </row>
    <row r="369" spans="1:21" x14ac:dyDescent="0.3">
      <c r="A369">
        <v>46</v>
      </c>
      <c r="B369" t="e">
        <f ca="1">OFFSET('[1]TS2010-2022raw DB'!$B$13,$C369-1,0)</f>
        <v>#VALUE!</v>
      </c>
      <c r="C369" s="4" t="e">
        <f ca="1">IF(OFFSET('[1]TS2010-2022raw DB'!$F$12,C368+1,0),C368+2,C368+1)</f>
        <v>#VALUE!</v>
      </c>
      <c r="D369" s="21">
        <v>42692</v>
      </c>
      <c r="E369" t="e">
        <f ca="1">OFFSET('[1]TS2010-2022raw DB'!$A$13,$C369-1,0)</f>
        <v>#VALUE!</v>
      </c>
      <c r="G369" t="e">
        <f ca="1">OFFSET('[1]TS2010-2022raw DB'!$H$13,$C369-1,G$9-1)</f>
        <v>#VALUE!</v>
      </c>
      <c r="H369" t="e">
        <f ca="1">OFFSET('[1]TS2010-2022raw DB'!$H$13,$C369-1,H$9-1)</f>
        <v>#VALUE!</v>
      </c>
      <c r="I369" t="e">
        <f ca="1">OFFSET('[1]TS2010-2022raw DB'!$H$13,$C369-1,I$9-1)</f>
        <v>#VALUE!</v>
      </c>
      <c r="J369" t="e">
        <f ca="1">OFFSET('[1]TS2010-2022raw DB'!$H$13,$C369-1,J$9-1)</f>
        <v>#VALUE!</v>
      </c>
      <c r="K369" t="e">
        <f ca="1">OFFSET('[1]TS2010-2022raw DB'!$H$13,$C369-1,K$9-1)</f>
        <v>#VALUE!</v>
      </c>
      <c r="L369" t="e">
        <f ca="1">OFFSET('[1]TS2010-2022raw DB'!$H$13,$C369-1,L$9-1) + OFFSET('[1]TS2010-2022raw DB'!$H$13,$C369-1,L$9-1+1) + OFFSET('[1]TS2010-2022raw DB'!$H$13,$C369-1,L$9-1+2) + OFFSET('[1]TS2010-2022raw DB'!$H$13,$C369-1,L$9-1+3)+ OFFSET('[1]TS2010-2022raw DB'!$H$13,$C369-1,L$9-1+4)</f>
        <v>#VALUE!</v>
      </c>
      <c r="M369" t="e">
        <f ca="1">OFFSET('[1]TS2010-2022raw DB'!$H$13,$C369-1,M$9-1) + OFFSET('[1]TS2010-2022raw DB'!$H$13,$C369-1,M$9-1+1)</f>
        <v>#VALUE!</v>
      </c>
      <c r="N369" t="e">
        <f ca="1">OFFSET('[1]TS2010-2022raw DB'!$H$13,$C369-1,N$9-1) + OFFSET('[1]TS2010-2022raw DB'!$H$13,$C369-1,N$9-1+1)</f>
        <v>#VALUE!</v>
      </c>
      <c r="O369" t="e">
        <f ca="1">OFFSET('[1]TS2010-2022raw DB'!$H$13,$C369-1,O$9-1) + OFFSET('[1]TS2010-2022raw DB'!$H$13,$C369-1,O$9-1+1)</f>
        <v>#VALUE!</v>
      </c>
      <c r="P369" t="e">
        <f ca="1">+OFFSET('[1]TS2010-2022raw DB'!$H$13,$C369-1,P$9-1)+OFFSET('[1]TS2010-2022raw DB'!$H$13,$C369-1,P$9-1+1)+OFFSET('[1]TS2010-2022raw DB'!$H$13,$C369-1,P$9-1+2)</f>
        <v>#VALUE!</v>
      </c>
      <c r="Q369" t="e">
        <f ca="1">OFFSET('[1]TS2010-2022raw DB'!$H$13,$C369-1,Q$9-1)</f>
        <v>#VALUE!</v>
      </c>
      <c r="R369" t="e">
        <f t="shared" ca="1" si="72"/>
        <v>#VALUE!</v>
      </c>
      <c r="S369" t="e">
        <f t="shared" ca="1" si="73"/>
        <v>#VALUE!</v>
      </c>
      <c r="T369" t="e">
        <f t="shared" ca="1" si="74"/>
        <v>#VALUE!</v>
      </c>
      <c r="U369" t="e">
        <f ca="1" xml:space="preserve"> OFFSET('[1]TS2010-2022raw DB'!$H$13,$C369-1,U$9-1+4) + OFFSET('[1]TS2010-2022raw DB'!$H$13,$C369-1,U$9-1+5)+ OFFSET('[1]TS2010-2022raw DB'!$H$13,$C369-1,U$9-1+6) + OFFSET('[1]TS2010-2022raw DB'!$H$13,$C369-1,U$9-1+7)</f>
        <v>#VALUE!</v>
      </c>
    </row>
    <row r="370" spans="1:21" x14ac:dyDescent="0.3">
      <c r="A370">
        <v>47</v>
      </c>
      <c r="B370" t="e">
        <f ca="1">OFFSET('[1]TS2010-2022raw DB'!$B$13,$C370-1,0)</f>
        <v>#VALUE!</v>
      </c>
      <c r="C370" s="4" t="e">
        <f ca="1">IF(OFFSET('[1]TS2010-2022raw DB'!$F$12,C369+1,0),C369+2,C369+1)</f>
        <v>#VALUE!</v>
      </c>
      <c r="D370" s="21">
        <v>42699</v>
      </c>
      <c r="E370" t="e">
        <f ca="1">OFFSET('[1]TS2010-2022raw DB'!$A$13,$C370-1,0)</f>
        <v>#VALUE!</v>
      </c>
      <c r="G370" t="e">
        <f ca="1">OFFSET('[1]TS2010-2022raw DB'!$H$13,$C370-1,G$9-1)</f>
        <v>#VALUE!</v>
      </c>
      <c r="H370" t="e">
        <f ca="1">OFFSET('[1]TS2010-2022raw DB'!$H$13,$C370-1,H$9-1)</f>
        <v>#VALUE!</v>
      </c>
      <c r="I370" t="e">
        <f ca="1">OFFSET('[1]TS2010-2022raw DB'!$H$13,$C370-1,I$9-1)</f>
        <v>#VALUE!</v>
      </c>
      <c r="J370" t="e">
        <f ca="1">OFFSET('[1]TS2010-2022raw DB'!$H$13,$C370-1,J$9-1)</f>
        <v>#VALUE!</v>
      </c>
      <c r="K370" t="e">
        <f ca="1">OFFSET('[1]TS2010-2022raw DB'!$H$13,$C370-1,K$9-1)</f>
        <v>#VALUE!</v>
      </c>
      <c r="L370" t="e">
        <f ca="1">OFFSET('[1]TS2010-2022raw DB'!$H$13,$C370-1,L$9-1) + OFFSET('[1]TS2010-2022raw DB'!$H$13,$C370-1,L$9-1+1) + OFFSET('[1]TS2010-2022raw DB'!$H$13,$C370-1,L$9-1+2) + OFFSET('[1]TS2010-2022raw DB'!$H$13,$C370-1,L$9-1+3)+ OFFSET('[1]TS2010-2022raw DB'!$H$13,$C370-1,L$9-1+4)</f>
        <v>#VALUE!</v>
      </c>
      <c r="M370" t="e">
        <f ca="1">OFFSET('[1]TS2010-2022raw DB'!$H$13,$C370-1,M$9-1) + OFFSET('[1]TS2010-2022raw DB'!$H$13,$C370-1,M$9-1+1)</f>
        <v>#VALUE!</v>
      </c>
      <c r="N370" t="e">
        <f ca="1">OFFSET('[1]TS2010-2022raw DB'!$H$13,$C370-1,N$9-1) + OFFSET('[1]TS2010-2022raw DB'!$H$13,$C370-1,N$9-1+1)</f>
        <v>#VALUE!</v>
      </c>
      <c r="O370" t="e">
        <f ca="1">OFFSET('[1]TS2010-2022raw DB'!$H$13,$C370-1,O$9-1) + OFFSET('[1]TS2010-2022raw DB'!$H$13,$C370-1,O$9-1+1)</f>
        <v>#VALUE!</v>
      </c>
      <c r="P370" t="e">
        <f ca="1">+OFFSET('[1]TS2010-2022raw DB'!$H$13,$C370-1,P$9-1)+OFFSET('[1]TS2010-2022raw DB'!$H$13,$C370-1,P$9-1+1)+OFFSET('[1]TS2010-2022raw DB'!$H$13,$C370-1,P$9-1+2)</f>
        <v>#VALUE!</v>
      </c>
      <c r="Q370" t="e">
        <f ca="1">OFFSET('[1]TS2010-2022raw DB'!$H$13,$C370-1,Q$9-1)</f>
        <v>#VALUE!</v>
      </c>
      <c r="R370" t="e">
        <f t="shared" ca="1" si="72"/>
        <v>#VALUE!</v>
      </c>
      <c r="S370" t="e">
        <f t="shared" ca="1" si="73"/>
        <v>#VALUE!</v>
      </c>
      <c r="T370" t="e">
        <f t="shared" ca="1" si="74"/>
        <v>#VALUE!</v>
      </c>
      <c r="U370" t="e">
        <f ca="1" xml:space="preserve"> OFFSET('[1]TS2010-2022raw DB'!$H$13,$C370-1,U$9-1+4) + OFFSET('[1]TS2010-2022raw DB'!$H$13,$C370-1,U$9-1+5)+ OFFSET('[1]TS2010-2022raw DB'!$H$13,$C370-1,U$9-1+6) + OFFSET('[1]TS2010-2022raw DB'!$H$13,$C370-1,U$9-1+7)</f>
        <v>#VALUE!</v>
      </c>
    </row>
    <row r="371" spans="1:21" x14ac:dyDescent="0.3">
      <c r="A371">
        <v>48</v>
      </c>
      <c r="B371" t="e">
        <f ca="1">OFFSET('[1]TS2010-2022raw DB'!$B$13,$C371-1,0)</f>
        <v>#VALUE!</v>
      </c>
      <c r="C371" s="4" t="e">
        <f ca="1">IF(OFFSET('[1]TS2010-2022raw DB'!$F$12,C370+1,0),C370+2,C370+1)</f>
        <v>#VALUE!</v>
      </c>
      <c r="D371" s="21">
        <v>42706</v>
      </c>
      <c r="E371" t="e">
        <f ca="1">OFFSET('[1]TS2010-2022raw DB'!$A$13,$C371-1,0)</f>
        <v>#VALUE!</v>
      </c>
      <c r="G371" t="e">
        <f ca="1">OFFSET('[1]TS2010-2022raw DB'!$H$13,$C371-1,G$9-1)</f>
        <v>#VALUE!</v>
      </c>
      <c r="H371" t="e">
        <f ca="1">OFFSET('[1]TS2010-2022raw DB'!$H$13,$C371-1,H$9-1)</f>
        <v>#VALUE!</v>
      </c>
      <c r="I371" t="e">
        <f ca="1">OFFSET('[1]TS2010-2022raw DB'!$H$13,$C371-1,I$9-1)</f>
        <v>#VALUE!</v>
      </c>
      <c r="J371" t="e">
        <f ca="1">OFFSET('[1]TS2010-2022raw DB'!$H$13,$C371-1,J$9-1)</f>
        <v>#VALUE!</v>
      </c>
      <c r="K371" t="e">
        <f ca="1">OFFSET('[1]TS2010-2022raw DB'!$H$13,$C371-1,K$9-1)</f>
        <v>#VALUE!</v>
      </c>
      <c r="L371" t="e">
        <f ca="1">OFFSET('[1]TS2010-2022raw DB'!$H$13,$C371-1,L$9-1) + OFFSET('[1]TS2010-2022raw DB'!$H$13,$C371-1,L$9-1+1) + OFFSET('[1]TS2010-2022raw DB'!$H$13,$C371-1,L$9-1+2) + OFFSET('[1]TS2010-2022raw DB'!$H$13,$C371-1,L$9-1+3)+ OFFSET('[1]TS2010-2022raw DB'!$H$13,$C371-1,L$9-1+4)</f>
        <v>#VALUE!</v>
      </c>
      <c r="M371" t="e">
        <f ca="1">OFFSET('[1]TS2010-2022raw DB'!$H$13,$C371-1,M$9-1) + OFFSET('[1]TS2010-2022raw DB'!$H$13,$C371-1,M$9-1+1)</f>
        <v>#VALUE!</v>
      </c>
      <c r="N371" t="e">
        <f ca="1">OFFSET('[1]TS2010-2022raw DB'!$H$13,$C371-1,N$9-1) + OFFSET('[1]TS2010-2022raw DB'!$H$13,$C371-1,N$9-1+1)</f>
        <v>#VALUE!</v>
      </c>
      <c r="O371" t="e">
        <f ca="1">OFFSET('[1]TS2010-2022raw DB'!$H$13,$C371-1,O$9-1) + OFFSET('[1]TS2010-2022raw DB'!$H$13,$C371-1,O$9-1+1)</f>
        <v>#VALUE!</v>
      </c>
      <c r="P371" t="e">
        <f ca="1">+OFFSET('[1]TS2010-2022raw DB'!$H$13,$C371-1,P$9-1)+OFFSET('[1]TS2010-2022raw DB'!$H$13,$C371-1,P$9-1+1)+OFFSET('[1]TS2010-2022raw DB'!$H$13,$C371-1,P$9-1+2)</f>
        <v>#VALUE!</v>
      </c>
      <c r="Q371" t="e">
        <f ca="1">OFFSET('[1]TS2010-2022raw DB'!$H$13,$C371-1,Q$9-1)</f>
        <v>#VALUE!</v>
      </c>
      <c r="R371" t="e">
        <f t="shared" ca="1" si="72"/>
        <v>#VALUE!</v>
      </c>
      <c r="S371" t="e">
        <f t="shared" ca="1" si="73"/>
        <v>#VALUE!</v>
      </c>
      <c r="T371" t="e">
        <f t="shared" ca="1" si="74"/>
        <v>#VALUE!</v>
      </c>
      <c r="U371" t="e">
        <f ca="1" xml:space="preserve"> OFFSET('[1]TS2010-2022raw DB'!$H$13,$C371-1,U$9-1+4) + OFFSET('[1]TS2010-2022raw DB'!$H$13,$C371-1,U$9-1+5)+ OFFSET('[1]TS2010-2022raw DB'!$H$13,$C371-1,U$9-1+6) + OFFSET('[1]TS2010-2022raw DB'!$H$13,$C371-1,U$9-1+7)</f>
        <v>#VALUE!</v>
      </c>
    </row>
    <row r="372" spans="1:21" x14ac:dyDescent="0.3">
      <c r="A372">
        <v>49</v>
      </c>
      <c r="B372" t="e">
        <f ca="1">OFFSET('[1]TS2010-2022raw DB'!$B$13,$C372-1,0)</f>
        <v>#VALUE!</v>
      </c>
      <c r="C372" s="4" t="e">
        <f ca="1">IF(OFFSET('[1]TS2010-2022raw DB'!$F$12,C371+1,0),C371+2,C371+1)</f>
        <v>#VALUE!</v>
      </c>
      <c r="D372" s="21">
        <v>42713</v>
      </c>
      <c r="E372" t="e">
        <f ca="1">OFFSET('[1]TS2010-2022raw DB'!$A$13,$C372-1,0)</f>
        <v>#VALUE!</v>
      </c>
      <c r="G372" t="e">
        <f ca="1">OFFSET('[1]TS2010-2022raw DB'!$H$13,$C372-1,G$9-1)</f>
        <v>#VALUE!</v>
      </c>
      <c r="H372" t="e">
        <f ca="1">OFFSET('[1]TS2010-2022raw DB'!$H$13,$C372-1,H$9-1)</f>
        <v>#VALUE!</v>
      </c>
      <c r="I372" t="e">
        <f ca="1">OFFSET('[1]TS2010-2022raw DB'!$H$13,$C372-1,I$9-1)</f>
        <v>#VALUE!</v>
      </c>
      <c r="J372" t="e">
        <f ca="1">OFFSET('[1]TS2010-2022raw DB'!$H$13,$C372-1,J$9-1)</f>
        <v>#VALUE!</v>
      </c>
      <c r="K372" t="e">
        <f ca="1">OFFSET('[1]TS2010-2022raw DB'!$H$13,$C372-1,K$9-1)</f>
        <v>#VALUE!</v>
      </c>
      <c r="L372" t="e">
        <f ca="1">OFFSET('[1]TS2010-2022raw DB'!$H$13,$C372-1,L$9-1) + OFFSET('[1]TS2010-2022raw DB'!$H$13,$C372-1,L$9-1+1) + OFFSET('[1]TS2010-2022raw DB'!$H$13,$C372-1,L$9-1+2) + OFFSET('[1]TS2010-2022raw DB'!$H$13,$C372-1,L$9-1+3)+ OFFSET('[1]TS2010-2022raw DB'!$H$13,$C372-1,L$9-1+4)</f>
        <v>#VALUE!</v>
      </c>
      <c r="M372" t="e">
        <f ca="1">OFFSET('[1]TS2010-2022raw DB'!$H$13,$C372-1,M$9-1) + OFFSET('[1]TS2010-2022raw DB'!$H$13,$C372-1,M$9-1+1)</f>
        <v>#VALUE!</v>
      </c>
      <c r="N372" t="e">
        <f ca="1">OFFSET('[1]TS2010-2022raw DB'!$H$13,$C372-1,N$9-1) + OFFSET('[1]TS2010-2022raw DB'!$H$13,$C372-1,N$9-1+1)</f>
        <v>#VALUE!</v>
      </c>
      <c r="O372" t="e">
        <f ca="1">OFFSET('[1]TS2010-2022raw DB'!$H$13,$C372-1,O$9-1) + OFFSET('[1]TS2010-2022raw DB'!$H$13,$C372-1,O$9-1+1)</f>
        <v>#VALUE!</v>
      </c>
      <c r="P372" t="e">
        <f ca="1">+OFFSET('[1]TS2010-2022raw DB'!$H$13,$C372-1,P$9-1)+OFFSET('[1]TS2010-2022raw DB'!$H$13,$C372-1,P$9-1+1)+OFFSET('[1]TS2010-2022raw DB'!$H$13,$C372-1,P$9-1+2)</f>
        <v>#VALUE!</v>
      </c>
      <c r="Q372" t="e">
        <f ca="1">OFFSET('[1]TS2010-2022raw DB'!$H$13,$C372-1,Q$9-1)</f>
        <v>#VALUE!</v>
      </c>
      <c r="R372" t="e">
        <f t="shared" ca="1" si="72"/>
        <v>#VALUE!</v>
      </c>
      <c r="S372" t="e">
        <f t="shared" ca="1" si="73"/>
        <v>#VALUE!</v>
      </c>
      <c r="T372" t="e">
        <f t="shared" ca="1" si="74"/>
        <v>#VALUE!</v>
      </c>
      <c r="U372" t="e">
        <f ca="1" xml:space="preserve"> OFFSET('[1]TS2010-2022raw DB'!$H$13,$C372-1,U$9-1+4) + OFFSET('[1]TS2010-2022raw DB'!$H$13,$C372-1,U$9-1+5)+ OFFSET('[1]TS2010-2022raw DB'!$H$13,$C372-1,U$9-1+6) + OFFSET('[1]TS2010-2022raw DB'!$H$13,$C372-1,U$9-1+7)</f>
        <v>#VALUE!</v>
      </c>
    </row>
    <row r="373" spans="1:21" x14ac:dyDescent="0.3">
      <c r="A373">
        <v>50</v>
      </c>
      <c r="B373" t="e">
        <f ca="1">OFFSET('[1]TS2010-2022raw DB'!$B$13,$C373-1,0)</f>
        <v>#VALUE!</v>
      </c>
      <c r="C373" s="4" t="e">
        <f ca="1">IF(OFFSET('[1]TS2010-2022raw DB'!$F$12,C372+1,0),C372+2,C372+1)</f>
        <v>#VALUE!</v>
      </c>
      <c r="D373" s="21">
        <v>42720</v>
      </c>
      <c r="E373" t="e">
        <f ca="1">OFFSET('[1]TS2010-2022raw DB'!$A$13,$C373-1,0)</f>
        <v>#VALUE!</v>
      </c>
      <c r="G373" t="e">
        <f ca="1">OFFSET('[1]TS2010-2022raw DB'!$H$13,$C373-1,G$9-1)</f>
        <v>#VALUE!</v>
      </c>
      <c r="H373" t="e">
        <f ca="1">OFFSET('[1]TS2010-2022raw DB'!$H$13,$C373-1,H$9-1)</f>
        <v>#VALUE!</v>
      </c>
      <c r="I373" t="e">
        <f ca="1">OFFSET('[1]TS2010-2022raw DB'!$H$13,$C373-1,I$9-1)</f>
        <v>#VALUE!</v>
      </c>
      <c r="J373" t="e">
        <f ca="1">OFFSET('[1]TS2010-2022raw DB'!$H$13,$C373-1,J$9-1)</f>
        <v>#VALUE!</v>
      </c>
      <c r="K373" t="e">
        <f ca="1">OFFSET('[1]TS2010-2022raw DB'!$H$13,$C373-1,K$9-1)</f>
        <v>#VALUE!</v>
      </c>
      <c r="L373" t="e">
        <f ca="1">OFFSET('[1]TS2010-2022raw DB'!$H$13,$C373-1,L$9-1) + OFFSET('[1]TS2010-2022raw DB'!$H$13,$C373-1,L$9-1+1) + OFFSET('[1]TS2010-2022raw DB'!$H$13,$C373-1,L$9-1+2) + OFFSET('[1]TS2010-2022raw DB'!$H$13,$C373-1,L$9-1+3)+ OFFSET('[1]TS2010-2022raw DB'!$H$13,$C373-1,L$9-1+4)</f>
        <v>#VALUE!</v>
      </c>
      <c r="M373" t="e">
        <f ca="1">OFFSET('[1]TS2010-2022raw DB'!$H$13,$C373-1,M$9-1) + OFFSET('[1]TS2010-2022raw DB'!$H$13,$C373-1,M$9-1+1)</f>
        <v>#VALUE!</v>
      </c>
      <c r="N373" t="e">
        <f ca="1">OFFSET('[1]TS2010-2022raw DB'!$H$13,$C373-1,N$9-1) + OFFSET('[1]TS2010-2022raw DB'!$H$13,$C373-1,N$9-1+1)</f>
        <v>#VALUE!</v>
      </c>
      <c r="O373" t="e">
        <f ca="1">OFFSET('[1]TS2010-2022raw DB'!$H$13,$C373-1,O$9-1) + OFFSET('[1]TS2010-2022raw DB'!$H$13,$C373-1,O$9-1+1)</f>
        <v>#VALUE!</v>
      </c>
      <c r="P373" t="e">
        <f ca="1">+OFFSET('[1]TS2010-2022raw DB'!$H$13,$C373-1,P$9-1)+OFFSET('[1]TS2010-2022raw DB'!$H$13,$C373-1,P$9-1+1)+OFFSET('[1]TS2010-2022raw DB'!$H$13,$C373-1,P$9-1+2)</f>
        <v>#VALUE!</v>
      </c>
      <c r="Q373" t="e">
        <f ca="1">OFFSET('[1]TS2010-2022raw DB'!$H$13,$C373-1,Q$9-1)</f>
        <v>#VALUE!</v>
      </c>
      <c r="R373" t="e">
        <f t="shared" ca="1" si="72"/>
        <v>#VALUE!</v>
      </c>
      <c r="S373" t="e">
        <f t="shared" ca="1" si="73"/>
        <v>#VALUE!</v>
      </c>
      <c r="T373" t="e">
        <f t="shared" ca="1" si="74"/>
        <v>#VALUE!</v>
      </c>
      <c r="U373" t="e">
        <f ca="1" xml:space="preserve"> OFFSET('[1]TS2010-2022raw DB'!$H$13,$C373-1,U$9-1+4) + OFFSET('[1]TS2010-2022raw DB'!$H$13,$C373-1,U$9-1+5)+ OFFSET('[1]TS2010-2022raw DB'!$H$13,$C373-1,U$9-1+6) + OFFSET('[1]TS2010-2022raw DB'!$H$13,$C373-1,U$9-1+7)</f>
        <v>#VALUE!</v>
      </c>
    </row>
    <row r="374" spans="1:21" x14ac:dyDescent="0.3">
      <c r="A374">
        <v>51</v>
      </c>
      <c r="B374" t="e">
        <f ca="1">OFFSET('[1]TS2010-2022raw DB'!$B$13,$C374-1,0)</f>
        <v>#VALUE!</v>
      </c>
      <c r="C374" s="4" t="e">
        <f ca="1">IF(OFFSET('[1]TS2010-2022raw DB'!$F$12,C373+1,0),C373+2,C373+1)</f>
        <v>#VALUE!</v>
      </c>
      <c r="D374" s="21">
        <v>42727</v>
      </c>
      <c r="E374" t="e">
        <f ca="1">OFFSET('[1]TS2010-2022raw DB'!$A$13,$C374-1,0)</f>
        <v>#VALUE!</v>
      </c>
      <c r="G374" t="e">
        <f ca="1">OFFSET('[1]TS2010-2022raw DB'!$H$13,$C374-1,G$9-1)</f>
        <v>#VALUE!</v>
      </c>
      <c r="H374" t="e">
        <f ca="1">OFFSET('[1]TS2010-2022raw DB'!$H$13,$C374-1,H$9-1)</f>
        <v>#VALUE!</v>
      </c>
      <c r="I374" t="e">
        <f ca="1">OFFSET('[1]TS2010-2022raw DB'!$H$13,$C374-1,I$9-1)</f>
        <v>#VALUE!</v>
      </c>
      <c r="J374" t="e">
        <f ca="1">OFFSET('[1]TS2010-2022raw DB'!$H$13,$C374-1,J$9-1)</f>
        <v>#VALUE!</v>
      </c>
      <c r="K374" t="e">
        <f ca="1">OFFSET('[1]TS2010-2022raw DB'!$H$13,$C374-1,K$9-1)</f>
        <v>#VALUE!</v>
      </c>
      <c r="L374" t="e">
        <f ca="1">OFFSET('[1]TS2010-2022raw DB'!$H$13,$C374-1,L$9-1) + OFFSET('[1]TS2010-2022raw DB'!$H$13,$C374-1,L$9-1+1) + OFFSET('[1]TS2010-2022raw DB'!$H$13,$C374-1,L$9-1+2) + OFFSET('[1]TS2010-2022raw DB'!$H$13,$C374-1,L$9-1+3)+ OFFSET('[1]TS2010-2022raw DB'!$H$13,$C374-1,L$9-1+4)</f>
        <v>#VALUE!</v>
      </c>
      <c r="M374" t="e">
        <f ca="1">OFFSET('[1]TS2010-2022raw DB'!$H$13,$C374-1,M$9-1) + OFFSET('[1]TS2010-2022raw DB'!$H$13,$C374-1,M$9-1+1)</f>
        <v>#VALUE!</v>
      </c>
      <c r="N374" t="e">
        <f ca="1">OFFSET('[1]TS2010-2022raw DB'!$H$13,$C374-1,N$9-1) + OFFSET('[1]TS2010-2022raw DB'!$H$13,$C374-1,N$9-1+1)</f>
        <v>#VALUE!</v>
      </c>
      <c r="O374" t="e">
        <f ca="1">OFFSET('[1]TS2010-2022raw DB'!$H$13,$C374-1,O$9-1) + OFFSET('[1]TS2010-2022raw DB'!$H$13,$C374-1,O$9-1+1)</f>
        <v>#VALUE!</v>
      </c>
      <c r="P374" t="e">
        <f ca="1">+OFFSET('[1]TS2010-2022raw DB'!$H$13,$C374-1,P$9-1)+OFFSET('[1]TS2010-2022raw DB'!$H$13,$C374-1,P$9-1+1)+OFFSET('[1]TS2010-2022raw DB'!$H$13,$C374-1,P$9-1+2)</f>
        <v>#VALUE!</v>
      </c>
      <c r="Q374" t="e">
        <f ca="1">OFFSET('[1]TS2010-2022raw DB'!$H$13,$C374-1,Q$9-1)</f>
        <v>#VALUE!</v>
      </c>
      <c r="R374" t="e">
        <f t="shared" ca="1" si="72"/>
        <v>#VALUE!</v>
      </c>
      <c r="S374" t="e">
        <f t="shared" ca="1" si="73"/>
        <v>#VALUE!</v>
      </c>
      <c r="T374" t="e">
        <f t="shared" ca="1" si="74"/>
        <v>#VALUE!</v>
      </c>
      <c r="U374" t="e">
        <f ca="1" xml:space="preserve"> OFFSET('[1]TS2010-2022raw DB'!$H$13,$C374-1,U$9-1+4) + OFFSET('[1]TS2010-2022raw DB'!$H$13,$C374-1,U$9-1+5)+ OFFSET('[1]TS2010-2022raw DB'!$H$13,$C374-1,U$9-1+6) + OFFSET('[1]TS2010-2022raw DB'!$H$13,$C374-1,U$9-1+7)</f>
        <v>#VALUE!</v>
      </c>
    </row>
    <row r="375" spans="1:21" x14ac:dyDescent="0.3">
      <c r="A375">
        <v>52</v>
      </c>
      <c r="B375" t="e">
        <f ca="1">OFFSET('[1]TS2010-2022raw DB'!$B$13,$C375-1,0)</f>
        <v>#VALUE!</v>
      </c>
      <c r="C375" s="4" t="e">
        <f ca="1">IF(OFFSET('[1]TS2010-2022raw DB'!$F$12,C374+1,0),C374+2,C374+1)</f>
        <v>#VALUE!</v>
      </c>
      <c r="D375" s="21">
        <v>42734</v>
      </c>
      <c r="E375" t="e">
        <f ca="1">OFFSET('[1]TS2010-2022raw DB'!$A$13,$C375-1,0)</f>
        <v>#VALUE!</v>
      </c>
      <c r="G375" t="e">
        <f ca="1">OFFSET('[1]TS2010-2022raw DB'!$H$13,$C375-1,G$9-1)</f>
        <v>#VALUE!</v>
      </c>
      <c r="H375" t="e">
        <f ca="1">OFFSET('[1]TS2010-2022raw DB'!$H$13,$C375-1,H$9-1)</f>
        <v>#VALUE!</v>
      </c>
      <c r="I375" t="e">
        <f ca="1">OFFSET('[1]TS2010-2022raw DB'!$H$13,$C375-1,I$9-1)</f>
        <v>#VALUE!</v>
      </c>
      <c r="J375" t="e">
        <f ca="1">OFFSET('[1]TS2010-2022raw DB'!$H$13,$C375-1,J$9-1)</f>
        <v>#VALUE!</v>
      </c>
      <c r="K375" t="e">
        <f ca="1">OFFSET('[1]TS2010-2022raw DB'!$H$13,$C375-1,K$9-1)</f>
        <v>#VALUE!</v>
      </c>
      <c r="L375" t="e">
        <f ca="1">OFFSET('[1]TS2010-2022raw DB'!$H$13,$C375-1,L$9-1) + OFFSET('[1]TS2010-2022raw DB'!$H$13,$C375-1,L$9-1+1) + OFFSET('[1]TS2010-2022raw DB'!$H$13,$C375-1,L$9-1+2) + OFFSET('[1]TS2010-2022raw DB'!$H$13,$C375-1,L$9-1+3)+ OFFSET('[1]TS2010-2022raw DB'!$H$13,$C375-1,L$9-1+4)</f>
        <v>#VALUE!</v>
      </c>
      <c r="M375" t="e">
        <f ca="1">OFFSET('[1]TS2010-2022raw DB'!$H$13,$C375-1,M$9-1) + OFFSET('[1]TS2010-2022raw DB'!$H$13,$C375-1,M$9-1+1)</f>
        <v>#VALUE!</v>
      </c>
      <c r="N375" t="e">
        <f ca="1">OFFSET('[1]TS2010-2022raw DB'!$H$13,$C375-1,N$9-1) + OFFSET('[1]TS2010-2022raw DB'!$H$13,$C375-1,N$9-1+1)</f>
        <v>#VALUE!</v>
      </c>
      <c r="O375" t="e">
        <f ca="1">OFFSET('[1]TS2010-2022raw DB'!$H$13,$C375-1,O$9-1) + OFFSET('[1]TS2010-2022raw DB'!$H$13,$C375-1,O$9-1+1)</f>
        <v>#VALUE!</v>
      </c>
      <c r="P375" t="e">
        <f ca="1">+OFFSET('[1]TS2010-2022raw DB'!$H$13,$C375-1,P$9-1)+OFFSET('[1]TS2010-2022raw DB'!$H$13,$C375-1,P$9-1+1)+OFFSET('[1]TS2010-2022raw DB'!$H$13,$C375-1,P$9-1+2)</f>
        <v>#VALUE!</v>
      </c>
      <c r="Q375" t="e">
        <f ca="1">OFFSET('[1]TS2010-2022raw DB'!$H$13,$C375-1,Q$9-1)</f>
        <v>#VALUE!</v>
      </c>
      <c r="R375" t="e">
        <f t="shared" ca="1" si="72"/>
        <v>#VALUE!</v>
      </c>
      <c r="S375" t="e">
        <f t="shared" ca="1" si="73"/>
        <v>#VALUE!</v>
      </c>
      <c r="T375" t="e">
        <f t="shared" ca="1" si="74"/>
        <v>#VALUE!</v>
      </c>
      <c r="U375" t="e">
        <f ca="1" xml:space="preserve"> OFFSET('[1]TS2010-2022raw DB'!$H$13,$C375-1,U$9-1+4) + OFFSET('[1]TS2010-2022raw DB'!$H$13,$C375-1,U$9-1+5)+ OFFSET('[1]TS2010-2022raw DB'!$H$13,$C375-1,U$9-1+6) + OFFSET('[1]TS2010-2022raw DB'!$H$13,$C375-1,U$9-1+7)</f>
        <v>#VALUE!</v>
      </c>
    </row>
    <row r="376" spans="1:21" x14ac:dyDescent="0.3">
      <c r="A376">
        <v>1</v>
      </c>
      <c r="B376" t="e">
        <f ca="1">OFFSET('[1]TS2010-2022raw DB'!$B$13,$C376-1,0)</f>
        <v>#VALUE!</v>
      </c>
      <c r="C376" s="4" t="e">
        <f ca="1">IF(OFFSET('[1]TS2010-2022raw DB'!$F$12,C375+1,0),C375+2,C375+1)</f>
        <v>#VALUE!</v>
      </c>
      <c r="D376" s="21">
        <v>42741</v>
      </c>
      <c r="E376" t="e">
        <f ca="1">OFFSET('[1]TS2010-2022raw DB'!$A$13,$C376-1,0)</f>
        <v>#VALUE!</v>
      </c>
      <c r="G376" t="e">
        <f ca="1">OFFSET('[1]TS2010-2022raw DB'!$H$13,$C376-1,G$9-1)</f>
        <v>#VALUE!</v>
      </c>
      <c r="H376" t="e">
        <f ca="1">OFFSET('[1]TS2010-2022raw DB'!$H$13,$C376-1,H$9-1)</f>
        <v>#VALUE!</v>
      </c>
      <c r="I376" t="e">
        <f ca="1">OFFSET('[1]TS2010-2022raw DB'!$H$13,$C376-1,I$9-1)</f>
        <v>#VALUE!</v>
      </c>
      <c r="J376" t="e">
        <f ca="1">OFFSET('[1]TS2010-2022raw DB'!$H$13,$C376-1,J$9-1)</f>
        <v>#VALUE!</v>
      </c>
      <c r="K376" t="e">
        <f ca="1">OFFSET('[1]TS2010-2022raw DB'!$H$13,$C376-1,K$9-1)</f>
        <v>#VALUE!</v>
      </c>
      <c r="L376" t="e">
        <f ca="1">OFFSET('[1]TS2010-2022raw DB'!$H$13,$C376-1,L$9-1) + OFFSET('[1]TS2010-2022raw DB'!$H$13,$C376-1,L$9-1+1) + OFFSET('[1]TS2010-2022raw DB'!$H$13,$C376-1,L$9-1+2) + OFFSET('[1]TS2010-2022raw DB'!$H$13,$C376-1,L$9-1+3)+ OFFSET('[1]TS2010-2022raw DB'!$H$13,$C376-1,L$9-1+4)</f>
        <v>#VALUE!</v>
      </c>
      <c r="M376" t="e">
        <f ca="1">OFFSET('[1]TS2010-2022raw DB'!$H$13,$C376-1,M$9-1) + OFFSET('[1]TS2010-2022raw DB'!$H$13,$C376-1,M$9-1+1)</f>
        <v>#VALUE!</v>
      </c>
      <c r="N376" t="e">
        <f ca="1">OFFSET('[1]TS2010-2022raw DB'!$H$13,$C376-1,N$9-1) + OFFSET('[1]TS2010-2022raw DB'!$H$13,$C376-1,N$9-1+1)</f>
        <v>#VALUE!</v>
      </c>
      <c r="O376" t="e">
        <f ca="1">OFFSET('[1]TS2010-2022raw DB'!$H$13,$C376-1,O$9-1) + OFFSET('[1]TS2010-2022raw DB'!$H$13,$C376-1,O$9-1+1)</f>
        <v>#VALUE!</v>
      </c>
      <c r="P376" t="e">
        <f ca="1">+OFFSET('[1]TS2010-2022raw DB'!$H$13,$C376-1,P$9-1)+OFFSET('[1]TS2010-2022raw DB'!$H$13,$C376-1,P$9-1+1)+OFFSET('[1]TS2010-2022raw DB'!$H$13,$C376-1,P$9-1+2)</f>
        <v>#VALUE!</v>
      </c>
      <c r="Q376" t="e">
        <f ca="1">OFFSET('[1]TS2010-2022raw DB'!$H$13,$C376-1,Q$9-1)</f>
        <v>#VALUE!</v>
      </c>
      <c r="R376" t="e">
        <f t="shared" ca="1" si="72"/>
        <v>#VALUE!</v>
      </c>
      <c r="S376" t="e">
        <f t="shared" ca="1" si="73"/>
        <v>#VALUE!</v>
      </c>
      <c r="T376" t="e">
        <f t="shared" ca="1" si="74"/>
        <v>#VALUE!</v>
      </c>
      <c r="U376" t="e">
        <f ca="1" xml:space="preserve"> OFFSET('[1]TS2010-2022raw DB'!$H$13,$C376-1,U$9-1+4) + OFFSET('[1]TS2010-2022raw DB'!$H$13,$C376-1,U$9-1+5)+ OFFSET('[1]TS2010-2022raw DB'!$H$13,$C376-1,U$9-1+6) + OFFSET('[1]TS2010-2022raw DB'!$H$13,$C376-1,U$9-1+7)</f>
        <v>#VALUE!</v>
      </c>
    </row>
    <row r="377" spans="1:21" x14ac:dyDescent="0.3">
      <c r="A377">
        <v>2</v>
      </c>
      <c r="B377" t="e">
        <f ca="1">OFFSET('[1]TS2010-2022raw DB'!$B$13,$C377-1,0)</f>
        <v>#VALUE!</v>
      </c>
      <c r="C377" s="4" t="e">
        <f ca="1">IF(OFFSET('[1]TS2010-2022raw DB'!$F$12,C376+1,0),C376+2,C376+1)</f>
        <v>#VALUE!</v>
      </c>
      <c r="D377" s="21">
        <v>42748</v>
      </c>
      <c r="E377" t="e">
        <f ca="1">OFFSET('[1]TS2010-2022raw DB'!$A$13,$C377-1,0)</f>
        <v>#VALUE!</v>
      </c>
      <c r="G377" t="e">
        <f ca="1">OFFSET('[1]TS2010-2022raw DB'!$H$13,$C377-1,G$9-1)</f>
        <v>#VALUE!</v>
      </c>
      <c r="H377" t="e">
        <f ca="1">OFFSET('[1]TS2010-2022raw DB'!$H$13,$C377-1,H$9-1)</f>
        <v>#VALUE!</v>
      </c>
      <c r="I377" t="e">
        <f ca="1">OFFSET('[1]TS2010-2022raw DB'!$H$13,$C377-1,I$9-1)</f>
        <v>#VALUE!</v>
      </c>
      <c r="J377" t="e">
        <f ca="1">OFFSET('[1]TS2010-2022raw DB'!$H$13,$C377-1,J$9-1)</f>
        <v>#VALUE!</v>
      </c>
      <c r="K377" t="e">
        <f ca="1">OFFSET('[1]TS2010-2022raw DB'!$H$13,$C377-1,K$9-1)</f>
        <v>#VALUE!</v>
      </c>
      <c r="L377" t="e">
        <f ca="1">OFFSET('[1]TS2010-2022raw DB'!$H$13,$C377-1,L$9-1) + OFFSET('[1]TS2010-2022raw DB'!$H$13,$C377-1,L$9-1+1) + OFFSET('[1]TS2010-2022raw DB'!$H$13,$C377-1,L$9-1+2) + OFFSET('[1]TS2010-2022raw DB'!$H$13,$C377-1,L$9-1+3)+ OFFSET('[1]TS2010-2022raw DB'!$H$13,$C377-1,L$9-1+4)</f>
        <v>#VALUE!</v>
      </c>
      <c r="M377" t="e">
        <f ca="1">OFFSET('[1]TS2010-2022raw DB'!$H$13,$C377-1,M$9-1) + OFFSET('[1]TS2010-2022raw DB'!$H$13,$C377-1,M$9-1+1)</f>
        <v>#VALUE!</v>
      </c>
      <c r="N377" t="e">
        <f ca="1">OFFSET('[1]TS2010-2022raw DB'!$H$13,$C377-1,N$9-1) + OFFSET('[1]TS2010-2022raw DB'!$H$13,$C377-1,N$9-1+1)</f>
        <v>#VALUE!</v>
      </c>
      <c r="O377" t="e">
        <f ca="1">OFFSET('[1]TS2010-2022raw DB'!$H$13,$C377-1,O$9-1) + OFFSET('[1]TS2010-2022raw DB'!$H$13,$C377-1,O$9-1+1)</f>
        <v>#VALUE!</v>
      </c>
      <c r="P377" t="e">
        <f ca="1">+OFFSET('[1]TS2010-2022raw DB'!$H$13,$C377-1,P$9-1)+OFFSET('[1]TS2010-2022raw DB'!$H$13,$C377-1,P$9-1+1)+OFFSET('[1]TS2010-2022raw DB'!$H$13,$C377-1,P$9-1+2)</f>
        <v>#VALUE!</v>
      </c>
      <c r="Q377" t="e">
        <f ca="1">OFFSET('[1]TS2010-2022raw DB'!$H$13,$C377-1,Q$9-1)</f>
        <v>#VALUE!</v>
      </c>
      <c r="R377" t="e">
        <f t="shared" ca="1" si="72"/>
        <v>#VALUE!</v>
      </c>
      <c r="S377" t="e">
        <f t="shared" ca="1" si="73"/>
        <v>#VALUE!</v>
      </c>
      <c r="T377" t="e">
        <f t="shared" ca="1" si="74"/>
        <v>#VALUE!</v>
      </c>
      <c r="U377" t="e">
        <f ca="1" xml:space="preserve"> OFFSET('[1]TS2010-2022raw DB'!$H$13,$C377-1,U$9-1+4) + OFFSET('[1]TS2010-2022raw DB'!$H$13,$C377-1,U$9-1+5)+ OFFSET('[1]TS2010-2022raw DB'!$H$13,$C377-1,U$9-1+6) + OFFSET('[1]TS2010-2022raw DB'!$H$13,$C377-1,U$9-1+7)</f>
        <v>#VALUE!</v>
      </c>
    </row>
    <row r="378" spans="1:21" x14ac:dyDescent="0.3">
      <c r="A378">
        <v>3</v>
      </c>
      <c r="B378" t="e">
        <f ca="1">OFFSET('[1]TS2010-2022raw DB'!$B$13,$C378-1,0)</f>
        <v>#VALUE!</v>
      </c>
      <c r="C378" s="4" t="e">
        <f ca="1">IF(OFFSET('[1]TS2010-2022raw DB'!$F$12,C377+1,0),C377+2,C377+1)</f>
        <v>#VALUE!</v>
      </c>
      <c r="D378" s="21">
        <v>42755</v>
      </c>
      <c r="E378" t="e">
        <f ca="1">OFFSET('[1]TS2010-2022raw DB'!$A$13,$C378-1,0)</f>
        <v>#VALUE!</v>
      </c>
      <c r="G378" t="e">
        <f ca="1">OFFSET('[1]TS2010-2022raw DB'!$H$13,$C378-1,G$9-1)</f>
        <v>#VALUE!</v>
      </c>
      <c r="H378" t="e">
        <f ca="1">OFFSET('[1]TS2010-2022raw DB'!$H$13,$C378-1,H$9-1)</f>
        <v>#VALUE!</v>
      </c>
      <c r="I378" t="e">
        <f ca="1">OFFSET('[1]TS2010-2022raw DB'!$H$13,$C378-1,I$9-1)</f>
        <v>#VALUE!</v>
      </c>
      <c r="J378" t="e">
        <f ca="1">OFFSET('[1]TS2010-2022raw DB'!$H$13,$C378-1,J$9-1)</f>
        <v>#VALUE!</v>
      </c>
      <c r="K378" t="e">
        <f ca="1">OFFSET('[1]TS2010-2022raw DB'!$H$13,$C378-1,K$9-1)</f>
        <v>#VALUE!</v>
      </c>
      <c r="L378" t="e">
        <f ca="1">OFFSET('[1]TS2010-2022raw DB'!$H$13,$C378-1,L$9-1) + OFFSET('[1]TS2010-2022raw DB'!$H$13,$C378-1,L$9-1+1) + OFFSET('[1]TS2010-2022raw DB'!$H$13,$C378-1,L$9-1+2) + OFFSET('[1]TS2010-2022raw DB'!$H$13,$C378-1,L$9-1+3)+ OFFSET('[1]TS2010-2022raw DB'!$H$13,$C378-1,L$9-1+4)</f>
        <v>#VALUE!</v>
      </c>
      <c r="M378" t="e">
        <f ca="1">OFFSET('[1]TS2010-2022raw DB'!$H$13,$C378-1,M$9-1) + OFFSET('[1]TS2010-2022raw DB'!$H$13,$C378-1,M$9-1+1)</f>
        <v>#VALUE!</v>
      </c>
      <c r="N378" t="e">
        <f ca="1">OFFSET('[1]TS2010-2022raw DB'!$H$13,$C378-1,N$9-1) + OFFSET('[1]TS2010-2022raw DB'!$H$13,$C378-1,N$9-1+1)</f>
        <v>#VALUE!</v>
      </c>
      <c r="O378" t="e">
        <f ca="1">OFFSET('[1]TS2010-2022raw DB'!$H$13,$C378-1,O$9-1) + OFFSET('[1]TS2010-2022raw DB'!$H$13,$C378-1,O$9-1+1)</f>
        <v>#VALUE!</v>
      </c>
      <c r="P378" t="e">
        <f ca="1">+OFFSET('[1]TS2010-2022raw DB'!$H$13,$C378-1,P$9-1)+OFFSET('[1]TS2010-2022raw DB'!$H$13,$C378-1,P$9-1+1)+OFFSET('[1]TS2010-2022raw DB'!$H$13,$C378-1,P$9-1+2)</f>
        <v>#VALUE!</v>
      </c>
      <c r="Q378" t="e">
        <f ca="1">OFFSET('[1]TS2010-2022raw DB'!$H$13,$C378-1,Q$9-1)</f>
        <v>#VALUE!</v>
      </c>
      <c r="R378" t="e">
        <f t="shared" ca="1" si="72"/>
        <v>#VALUE!</v>
      </c>
      <c r="S378" t="e">
        <f t="shared" ca="1" si="73"/>
        <v>#VALUE!</v>
      </c>
      <c r="T378" t="e">
        <f t="shared" ca="1" si="74"/>
        <v>#VALUE!</v>
      </c>
      <c r="U378" t="e">
        <f ca="1" xml:space="preserve"> OFFSET('[1]TS2010-2022raw DB'!$H$13,$C378-1,U$9-1+4) + OFFSET('[1]TS2010-2022raw DB'!$H$13,$C378-1,U$9-1+5)+ OFFSET('[1]TS2010-2022raw DB'!$H$13,$C378-1,U$9-1+6) + OFFSET('[1]TS2010-2022raw DB'!$H$13,$C378-1,U$9-1+7)</f>
        <v>#VALUE!</v>
      </c>
    </row>
    <row r="379" spans="1:21" x14ac:dyDescent="0.3">
      <c r="A379">
        <v>4</v>
      </c>
      <c r="B379" t="e">
        <f ca="1">OFFSET('[1]TS2010-2022raw DB'!$B$13,$C379-1,0)</f>
        <v>#VALUE!</v>
      </c>
      <c r="C379" s="4" t="e">
        <f ca="1">IF(OFFSET('[1]TS2010-2022raw DB'!$F$12,C378+1,0),C378+2,C378+1)</f>
        <v>#VALUE!</v>
      </c>
      <c r="D379" s="21">
        <v>42762</v>
      </c>
      <c r="E379" t="e">
        <f ca="1">OFFSET('[1]TS2010-2022raw DB'!$A$13,$C379-1,0)</f>
        <v>#VALUE!</v>
      </c>
      <c r="G379" t="e">
        <f ca="1">OFFSET('[1]TS2010-2022raw DB'!$H$13,$C379-1,G$9-1)</f>
        <v>#VALUE!</v>
      </c>
      <c r="H379" t="e">
        <f ca="1">OFFSET('[1]TS2010-2022raw DB'!$H$13,$C379-1,H$9-1)</f>
        <v>#VALUE!</v>
      </c>
      <c r="I379" t="e">
        <f ca="1">OFFSET('[1]TS2010-2022raw DB'!$H$13,$C379-1,I$9-1)</f>
        <v>#VALUE!</v>
      </c>
      <c r="J379" t="e">
        <f ca="1">OFFSET('[1]TS2010-2022raw DB'!$H$13,$C379-1,J$9-1)</f>
        <v>#VALUE!</v>
      </c>
      <c r="K379" t="e">
        <f ca="1">OFFSET('[1]TS2010-2022raw DB'!$H$13,$C379-1,K$9-1)</f>
        <v>#VALUE!</v>
      </c>
      <c r="L379" t="e">
        <f ca="1">OFFSET('[1]TS2010-2022raw DB'!$H$13,$C379-1,L$9-1) + OFFSET('[1]TS2010-2022raw DB'!$H$13,$C379-1,L$9-1+1) + OFFSET('[1]TS2010-2022raw DB'!$H$13,$C379-1,L$9-1+2) + OFFSET('[1]TS2010-2022raw DB'!$H$13,$C379-1,L$9-1+3)+ OFFSET('[1]TS2010-2022raw DB'!$H$13,$C379-1,L$9-1+4)</f>
        <v>#VALUE!</v>
      </c>
      <c r="M379" t="e">
        <f ca="1">OFFSET('[1]TS2010-2022raw DB'!$H$13,$C379-1,M$9-1) + OFFSET('[1]TS2010-2022raw DB'!$H$13,$C379-1,M$9-1+1)</f>
        <v>#VALUE!</v>
      </c>
      <c r="N379" t="e">
        <f ca="1">OFFSET('[1]TS2010-2022raw DB'!$H$13,$C379-1,N$9-1) + OFFSET('[1]TS2010-2022raw DB'!$H$13,$C379-1,N$9-1+1)</f>
        <v>#VALUE!</v>
      </c>
      <c r="O379" t="e">
        <f ca="1">OFFSET('[1]TS2010-2022raw DB'!$H$13,$C379-1,O$9-1) + OFFSET('[1]TS2010-2022raw DB'!$H$13,$C379-1,O$9-1+1)</f>
        <v>#VALUE!</v>
      </c>
      <c r="P379" t="e">
        <f ca="1">+OFFSET('[1]TS2010-2022raw DB'!$H$13,$C379-1,P$9-1)+OFFSET('[1]TS2010-2022raw DB'!$H$13,$C379-1,P$9-1+1)+OFFSET('[1]TS2010-2022raw DB'!$H$13,$C379-1,P$9-1+2)</f>
        <v>#VALUE!</v>
      </c>
      <c r="Q379" t="e">
        <f ca="1">OFFSET('[1]TS2010-2022raw DB'!$H$13,$C379-1,Q$9-1)</f>
        <v>#VALUE!</v>
      </c>
      <c r="R379" t="e">
        <f t="shared" ca="1" si="72"/>
        <v>#VALUE!</v>
      </c>
      <c r="S379" t="e">
        <f t="shared" ca="1" si="73"/>
        <v>#VALUE!</v>
      </c>
      <c r="T379" t="e">
        <f t="shared" ca="1" si="74"/>
        <v>#VALUE!</v>
      </c>
      <c r="U379" t="e">
        <f ca="1" xml:space="preserve"> OFFSET('[1]TS2010-2022raw DB'!$H$13,$C379-1,U$9-1+4) + OFFSET('[1]TS2010-2022raw DB'!$H$13,$C379-1,U$9-1+5)+ OFFSET('[1]TS2010-2022raw DB'!$H$13,$C379-1,U$9-1+6) + OFFSET('[1]TS2010-2022raw DB'!$H$13,$C379-1,U$9-1+7)</f>
        <v>#VALUE!</v>
      </c>
    </row>
    <row r="380" spans="1:21" x14ac:dyDescent="0.3">
      <c r="A380">
        <v>5</v>
      </c>
      <c r="B380" t="e">
        <f ca="1">OFFSET('[1]TS2010-2022raw DB'!$B$13,$C380-1,0)</f>
        <v>#VALUE!</v>
      </c>
      <c r="C380" s="4" t="e">
        <f ca="1">IF(OFFSET('[1]TS2010-2022raw DB'!$F$12,C379+1,0),C379+2,C379+1)</f>
        <v>#VALUE!</v>
      </c>
      <c r="D380" s="21">
        <v>42769</v>
      </c>
      <c r="E380" t="e">
        <f ca="1">OFFSET('[1]TS2010-2022raw DB'!$A$13,$C380-1,0)</f>
        <v>#VALUE!</v>
      </c>
      <c r="G380" t="e">
        <f ca="1">OFFSET('[1]TS2010-2022raw DB'!$H$13,$C380-1,G$9-1)</f>
        <v>#VALUE!</v>
      </c>
      <c r="H380" t="e">
        <f ca="1">OFFSET('[1]TS2010-2022raw DB'!$H$13,$C380-1,H$9-1)</f>
        <v>#VALUE!</v>
      </c>
      <c r="I380" t="e">
        <f ca="1">OFFSET('[1]TS2010-2022raw DB'!$H$13,$C380-1,I$9-1)</f>
        <v>#VALUE!</v>
      </c>
      <c r="J380" t="e">
        <f ca="1">OFFSET('[1]TS2010-2022raw DB'!$H$13,$C380-1,J$9-1)</f>
        <v>#VALUE!</v>
      </c>
      <c r="K380" t="e">
        <f ca="1">OFFSET('[1]TS2010-2022raw DB'!$H$13,$C380-1,K$9-1)</f>
        <v>#VALUE!</v>
      </c>
      <c r="L380" t="e">
        <f ca="1">OFFSET('[1]TS2010-2022raw DB'!$H$13,$C380-1,L$9-1) + OFFSET('[1]TS2010-2022raw DB'!$H$13,$C380-1,L$9-1+1) + OFFSET('[1]TS2010-2022raw DB'!$H$13,$C380-1,L$9-1+2) + OFFSET('[1]TS2010-2022raw DB'!$H$13,$C380-1,L$9-1+3)+ OFFSET('[1]TS2010-2022raw DB'!$H$13,$C380-1,L$9-1+4)</f>
        <v>#VALUE!</v>
      </c>
      <c r="M380" t="e">
        <f ca="1">OFFSET('[1]TS2010-2022raw DB'!$H$13,$C380-1,M$9-1) + OFFSET('[1]TS2010-2022raw DB'!$H$13,$C380-1,M$9-1+1)</f>
        <v>#VALUE!</v>
      </c>
      <c r="N380" t="e">
        <f ca="1">OFFSET('[1]TS2010-2022raw DB'!$H$13,$C380-1,N$9-1) + OFFSET('[1]TS2010-2022raw DB'!$H$13,$C380-1,N$9-1+1)</f>
        <v>#VALUE!</v>
      </c>
      <c r="O380" t="e">
        <f ca="1">OFFSET('[1]TS2010-2022raw DB'!$H$13,$C380-1,O$9-1) + OFFSET('[1]TS2010-2022raw DB'!$H$13,$C380-1,O$9-1+1)</f>
        <v>#VALUE!</v>
      </c>
      <c r="P380" t="e">
        <f ca="1">+OFFSET('[1]TS2010-2022raw DB'!$H$13,$C380-1,P$9-1)+OFFSET('[1]TS2010-2022raw DB'!$H$13,$C380-1,P$9-1+1)+OFFSET('[1]TS2010-2022raw DB'!$H$13,$C380-1,P$9-1+2)</f>
        <v>#VALUE!</v>
      </c>
      <c r="Q380" t="e">
        <f ca="1">OFFSET('[1]TS2010-2022raw DB'!$H$13,$C380-1,Q$9-1)</f>
        <v>#VALUE!</v>
      </c>
      <c r="R380" t="e">
        <f t="shared" ca="1" si="72"/>
        <v>#VALUE!</v>
      </c>
      <c r="S380" t="e">
        <f t="shared" ca="1" si="73"/>
        <v>#VALUE!</v>
      </c>
      <c r="T380" t="e">
        <f t="shared" ca="1" si="74"/>
        <v>#VALUE!</v>
      </c>
      <c r="U380" t="e">
        <f ca="1" xml:space="preserve"> OFFSET('[1]TS2010-2022raw DB'!$H$13,$C380-1,U$9-1+4) + OFFSET('[1]TS2010-2022raw DB'!$H$13,$C380-1,U$9-1+5)+ OFFSET('[1]TS2010-2022raw DB'!$H$13,$C380-1,U$9-1+6) + OFFSET('[1]TS2010-2022raw DB'!$H$13,$C380-1,U$9-1+7)</f>
        <v>#VALUE!</v>
      </c>
    </row>
    <row r="381" spans="1:21" x14ac:dyDescent="0.3">
      <c r="A381">
        <v>6</v>
      </c>
      <c r="B381" t="e">
        <f ca="1">OFFSET('[1]TS2010-2022raw DB'!$B$13,$C381-1,0)</f>
        <v>#VALUE!</v>
      </c>
      <c r="C381" s="4" t="e">
        <f ca="1">IF(OFFSET('[1]TS2010-2022raw DB'!$F$12,C380+1,0),C380+2,C380+1)</f>
        <v>#VALUE!</v>
      </c>
      <c r="D381" s="21">
        <v>42776</v>
      </c>
      <c r="E381" t="e">
        <f ca="1">OFFSET('[1]TS2010-2022raw DB'!$A$13,$C381-1,0)</f>
        <v>#VALUE!</v>
      </c>
      <c r="G381" t="e">
        <f ca="1">OFFSET('[1]TS2010-2022raw DB'!$H$13,$C381-1,G$9-1)</f>
        <v>#VALUE!</v>
      </c>
      <c r="H381" t="e">
        <f ca="1">OFFSET('[1]TS2010-2022raw DB'!$H$13,$C381-1,H$9-1)</f>
        <v>#VALUE!</v>
      </c>
      <c r="I381" t="e">
        <f ca="1">OFFSET('[1]TS2010-2022raw DB'!$H$13,$C381-1,I$9-1)</f>
        <v>#VALUE!</v>
      </c>
      <c r="J381" t="e">
        <f ca="1">OFFSET('[1]TS2010-2022raw DB'!$H$13,$C381-1,J$9-1)</f>
        <v>#VALUE!</v>
      </c>
      <c r="K381" t="e">
        <f ca="1">OFFSET('[1]TS2010-2022raw DB'!$H$13,$C381-1,K$9-1)</f>
        <v>#VALUE!</v>
      </c>
      <c r="L381" t="e">
        <f ca="1">OFFSET('[1]TS2010-2022raw DB'!$H$13,$C381-1,L$9-1) + OFFSET('[1]TS2010-2022raw DB'!$H$13,$C381-1,L$9-1+1) + OFFSET('[1]TS2010-2022raw DB'!$H$13,$C381-1,L$9-1+2) + OFFSET('[1]TS2010-2022raw DB'!$H$13,$C381-1,L$9-1+3)+ OFFSET('[1]TS2010-2022raw DB'!$H$13,$C381-1,L$9-1+4)</f>
        <v>#VALUE!</v>
      </c>
      <c r="M381" t="e">
        <f ca="1">OFFSET('[1]TS2010-2022raw DB'!$H$13,$C381-1,M$9-1) + OFFSET('[1]TS2010-2022raw DB'!$H$13,$C381-1,M$9-1+1)</f>
        <v>#VALUE!</v>
      </c>
      <c r="N381" t="e">
        <f ca="1">OFFSET('[1]TS2010-2022raw DB'!$H$13,$C381-1,N$9-1) + OFFSET('[1]TS2010-2022raw DB'!$H$13,$C381-1,N$9-1+1)</f>
        <v>#VALUE!</v>
      </c>
      <c r="O381" t="e">
        <f ca="1">OFFSET('[1]TS2010-2022raw DB'!$H$13,$C381-1,O$9-1) + OFFSET('[1]TS2010-2022raw DB'!$H$13,$C381-1,O$9-1+1)</f>
        <v>#VALUE!</v>
      </c>
      <c r="P381" t="e">
        <f ca="1">+OFFSET('[1]TS2010-2022raw DB'!$H$13,$C381-1,P$9-1)+OFFSET('[1]TS2010-2022raw DB'!$H$13,$C381-1,P$9-1+1)+OFFSET('[1]TS2010-2022raw DB'!$H$13,$C381-1,P$9-1+2)</f>
        <v>#VALUE!</v>
      </c>
      <c r="Q381" t="e">
        <f ca="1">OFFSET('[1]TS2010-2022raw DB'!$H$13,$C381-1,Q$9-1)</f>
        <v>#VALUE!</v>
      </c>
      <c r="R381" t="e">
        <f t="shared" ca="1" si="72"/>
        <v>#VALUE!</v>
      </c>
      <c r="S381" t="e">
        <f t="shared" ca="1" si="73"/>
        <v>#VALUE!</v>
      </c>
      <c r="T381" t="e">
        <f t="shared" ca="1" si="74"/>
        <v>#VALUE!</v>
      </c>
      <c r="U381" t="e">
        <f ca="1" xml:space="preserve"> OFFSET('[1]TS2010-2022raw DB'!$H$13,$C381-1,U$9-1+4) + OFFSET('[1]TS2010-2022raw DB'!$H$13,$C381-1,U$9-1+5)+ OFFSET('[1]TS2010-2022raw DB'!$H$13,$C381-1,U$9-1+6) + OFFSET('[1]TS2010-2022raw DB'!$H$13,$C381-1,U$9-1+7)</f>
        <v>#VALUE!</v>
      </c>
    </row>
    <row r="382" spans="1:21" x14ac:dyDescent="0.3">
      <c r="A382">
        <v>7</v>
      </c>
      <c r="B382" t="e">
        <f ca="1">OFFSET('[1]TS2010-2022raw DB'!$B$13,$C382-1,0)</f>
        <v>#VALUE!</v>
      </c>
      <c r="C382" s="4" t="e">
        <f ca="1">IF(OFFSET('[1]TS2010-2022raw DB'!$F$12,C381+1,0),C381+2,C381+1)</f>
        <v>#VALUE!</v>
      </c>
      <c r="D382" s="21">
        <v>42783</v>
      </c>
      <c r="E382" t="e">
        <f ca="1">OFFSET('[1]TS2010-2022raw DB'!$A$13,$C382-1,0)</f>
        <v>#VALUE!</v>
      </c>
      <c r="G382" t="e">
        <f ca="1">OFFSET('[1]TS2010-2022raw DB'!$H$13,$C382-1,G$9-1)</f>
        <v>#VALUE!</v>
      </c>
      <c r="H382" t="e">
        <f ca="1">OFFSET('[1]TS2010-2022raw DB'!$H$13,$C382-1,H$9-1)</f>
        <v>#VALUE!</v>
      </c>
      <c r="I382" t="e">
        <f ca="1">OFFSET('[1]TS2010-2022raw DB'!$H$13,$C382-1,I$9-1)</f>
        <v>#VALUE!</v>
      </c>
      <c r="J382" t="e">
        <f ca="1">OFFSET('[1]TS2010-2022raw DB'!$H$13,$C382-1,J$9-1)</f>
        <v>#VALUE!</v>
      </c>
      <c r="K382" t="e">
        <f ca="1">OFFSET('[1]TS2010-2022raw DB'!$H$13,$C382-1,K$9-1)</f>
        <v>#VALUE!</v>
      </c>
      <c r="L382" t="e">
        <f ca="1">OFFSET('[1]TS2010-2022raw DB'!$H$13,$C382-1,L$9-1) + OFFSET('[1]TS2010-2022raw DB'!$H$13,$C382-1,L$9-1+1) + OFFSET('[1]TS2010-2022raw DB'!$H$13,$C382-1,L$9-1+2) + OFFSET('[1]TS2010-2022raw DB'!$H$13,$C382-1,L$9-1+3)+ OFFSET('[1]TS2010-2022raw DB'!$H$13,$C382-1,L$9-1+4)</f>
        <v>#VALUE!</v>
      </c>
      <c r="M382" t="e">
        <f ca="1">OFFSET('[1]TS2010-2022raw DB'!$H$13,$C382-1,M$9-1) + OFFSET('[1]TS2010-2022raw DB'!$H$13,$C382-1,M$9-1+1)</f>
        <v>#VALUE!</v>
      </c>
      <c r="N382" t="e">
        <f ca="1">OFFSET('[1]TS2010-2022raw DB'!$H$13,$C382-1,N$9-1) + OFFSET('[1]TS2010-2022raw DB'!$H$13,$C382-1,N$9-1+1)</f>
        <v>#VALUE!</v>
      </c>
      <c r="O382" t="e">
        <f ca="1">OFFSET('[1]TS2010-2022raw DB'!$H$13,$C382-1,O$9-1) + OFFSET('[1]TS2010-2022raw DB'!$H$13,$C382-1,O$9-1+1)</f>
        <v>#VALUE!</v>
      </c>
      <c r="P382" t="e">
        <f ca="1">+OFFSET('[1]TS2010-2022raw DB'!$H$13,$C382-1,P$9-1)+OFFSET('[1]TS2010-2022raw DB'!$H$13,$C382-1,P$9-1+1)+OFFSET('[1]TS2010-2022raw DB'!$H$13,$C382-1,P$9-1+2)</f>
        <v>#VALUE!</v>
      </c>
      <c r="Q382" t="e">
        <f ca="1">OFFSET('[1]TS2010-2022raw DB'!$H$13,$C382-1,Q$9-1)</f>
        <v>#VALUE!</v>
      </c>
      <c r="R382" t="e">
        <f t="shared" ca="1" si="72"/>
        <v>#VALUE!</v>
      </c>
      <c r="S382" t="e">
        <f t="shared" ca="1" si="73"/>
        <v>#VALUE!</v>
      </c>
      <c r="T382" t="e">
        <f t="shared" ca="1" si="74"/>
        <v>#VALUE!</v>
      </c>
      <c r="U382" t="e">
        <f ca="1" xml:space="preserve"> OFFSET('[1]TS2010-2022raw DB'!$H$13,$C382-1,U$9-1+4) + OFFSET('[1]TS2010-2022raw DB'!$H$13,$C382-1,U$9-1+5)+ OFFSET('[1]TS2010-2022raw DB'!$H$13,$C382-1,U$9-1+6) + OFFSET('[1]TS2010-2022raw DB'!$H$13,$C382-1,U$9-1+7)</f>
        <v>#VALUE!</v>
      </c>
    </row>
    <row r="383" spans="1:21" x14ac:dyDescent="0.3">
      <c r="A383">
        <v>8</v>
      </c>
      <c r="B383" t="e">
        <f ca="1">OFFSET('[1]TS2010-2022raw DB'!$B$13,$C383-1,0)</f>
        <v>#VALUE!</v>
      </c>
      <c r="C383" s="4" t="e">
        <f ca="1">IF(OFFSET('[1]TS2010-2022raw DB'!$F$12,C382+1,0),C382+2,C382+1)</f>
        <v>#VALUE!</v>
      </c>
      <c r="D383" s="21">
        <v>42790</v>
      </c>
      <c r="E383" t="e">
        <f ca="1">OFFSET('[1]TS2010-2022raw DB'!$A$13,$C383-1,0)</f>
        <v>#VALUE!</v>
      </c>
      <c r="G383" t="e">
        <f ca="1">OFFSET('[1]TS2010-2022raw DB'!$H$13,$C383-1,G$9-1)</f>
        <v>#VALUE!</v>
      </c>
      <c r="H383" t="e">
        <f ca="1">OFFSET('[1]TS2010-2022raw DB'!$H$13,$C383-1,H$9-1)</f>
        <v>#VALUE!</v>
      </c>
      <c r="I383" t="e">
        <f ca="1">OFFSET('[1]TS2010-2022raw DB'!$H$13,$C383-1,I$9-1)</f>
        <v>#VALUE!</v>
      </c>
      <c r="J383" t="e">
        <f ca="1">OFFSET('[1]TS2010-2022raw DB'!$H$13,$C383-1,J$9-1)</f>
        <v>#VALUE!</v>
      </c>
      <c r="K383" t="e">
        <f ca="1">OFFSET('[1]TS2010-2022raw DB'!$H$13,$C383-1,K$9-1)</f>
        <v>#VALUE!</v>
      </c>
      <c r="L383" t="e">
        <f ca="1">OFFSET('[1]TS2010-2022raw DB'!$H$13,$C383-1,L$9-1) + OFFSET('[1]TS2010-2022raw DB'!$H$13,$C383-1,L$9-1+1) + OFFSET('[1]TS2010-2022raw DB'!$H$13,$C383-1,L$9-1+2) + OFFSET('[1]TS2010-2022raw DB'!$H$13,$C383-1,L$9-1+3)+ OFFSET('[1]TS2010-2022raw DB'!$H$13,$C383-1,L$9-1+4)</f>
        <v>#VALUE!</v>
      </c>
      <c r="M383" t="e">
        <f ca="1">OFFSET('[1]TS2010-2022raw DB'!$H$13,$C383-1,M$9-1) + OFFSET('[1]TS2010-2022raw DB'!$H$13,$C383-1,M$9-1+1)</f>
        <v>#VALUE!</v>
      </c>
      <c r="N383" t="e">
        <f ca="1">OFFSET('[1]TS2010-2022raw DB'!$H$13,$C383-1,N$9-1) + OFFSET('[1]TS2010-2022raw DB'!$H$13,$C383-1,N$9-1+1)</f>
        <v>#VALUE!</v>
      </c>
      <c r="O383" t="e">
        <f ca="1">OFFSET('[1]TS2010-2022raw DB'!$H$13,$C383-1,O$9-1) + OFFSET('[1]TS2010-2022raw DB'!$H$13,$C383-1,O$9-1+1)</f>
        <v>#VALUE!</v>
      </c>
      <c r="P383" t="e">
        <f ca="1">+OFFSET('[1]TS2010-2022raw DB'!$H$13,$C383-1,P$9-1)+OFFSET('[1]TS2010-2022raw DB'!$H$13,$C383-1,P$9-1+1)+OFFSET('[1]TS2010-2022raw DB'!$H$13,$C383-1,P$9-1+2)</f>
        <v>#VALUE!</v>
      </c>
      <c r="Q383" t="e">
        <f ca="1">OFFSET('[1]TS2010-2022raw DB'!$H$13,$C383-1,Q$9-1)</f>
        <v>#VALUE!</v>
      </c>
      <c r="R383" t="e">
        <f t="shared" ca="1" si="72"/>
        <v>#VALUE!</v>
      </c>
      <c r="S383" t="e">
        <f t="shared" ca="1" si="73"/>
        <v>#VALUE!</v>
      </c>
      <c r="T383" t="e">
        <f t="shared" ca="1" si="74"/>
        <v>#VALUE!</v>
      </c>
      <c r="U383" t="e">
        <f ca="1" xml:space="preserve"> OFFSET('[1]TS2010-2022raw DB'!$H$13,$C383-1,U$9-1+4) + OFFSET('[1]TS2010-2022raw DB'!$H$13,$C383-1,U$9-1+5)+ OFFSET('[1]TS2010-2022raw DB'!$H$13,$C383-1,U$9-1+6) + OFFSET('[1]TS2010-2022raw DB'!$H$13,$C383-1,U$9-1+7)</f>
        <v>#VALUE!</v>
      </c>
    </row>
    <row r="384" spans="1:21" x14ac:dyDescent="0.3">
      <c r="A384">
        <v>9</v>
      </c>
      <c r="B384" t="e">
        <f ca="1">OFFSET('[1]TS2010-2022raw DB'!$B$13,$C384-1,0)</f>
        <v>#VALUE!</v>
      </c>
      <c r="C384" s="4" t="e">
        <f ca="1">IF(OFFSET('[1]TS2010-2022raw DB'!$F$12,C383+1,0),C383+2,C383+1)</f>
        <v>#VALUE!</v>
      </c>
      <c r="D384" s="21">
        <v>42797</v>
      </c>
      <c r="E384" t="e">
        <f ca="1">OFFSET('[1]TS2010-2022raw DB'!$A$13,$C384-1,0)</f>
        <v>#VALUE!</v>
      </c>
      <c r="G384" t="e">
        <f ca="1">OFFSET('[1]TS2010-2022raw DB'!$H$13,$C384-1,G$9-1)</f>
        <v>#VALUE!</v>
      </c>
      <c r="H384" t="e">
        <f ca="1">OFFSET('[1]TS2010-2022raw DB'!$H$13,$C384-1,H$9-1)</f>
        <v>#VALUE!</v>
      </c>
      <c r="I384" t="e">
        <f ca="1">OFFSET('[1]TS2010-2022raw DB'!$H$13,$C384-1,I$9-1)</f>
        <v>#VALUE!</v>
      </c>
      <c r="J384" t="e">
        <f ca="1">OFFSET('[1]TS2010-2022raw DB'!$H$13,$C384-1,J$9-1)</f>
        <v>#VALUE!</v>
      </c>
      <c r="K384" t="e">
        <f ca="1">OFFSET('[1]TS2010-2022raw DB'!$H$13,$C384-1,K$9-1)</f>
        <v>#VALUE!</v>
      </c>
      <c r="L384" t="e">
        <f ca="1">OFFSET('[1]TS2010-2022raw DB'!$H$13,$C384-1,L$9-1) + OFFSET('[1]TS2010-2022raw DB'!$H$13,$C384-1,L$9-1+1) + OFFSET('[1]TS2010-2022raw DB'!$H$13,$C384-1,L$9-1+2) + OFFSET('[1]TS2010-2022raw DB'!$H$13,$C384-1,L$9-1+3)+ OFFSET('[1]TS2010-2022raw DB'!$H$13,$C384-1,L$9-1+4)</f>
        <v>#VALUE!</v>
      </c>
      <c r="M384" t="e">
        <f ca="1">OFFSET('[1]TS2010-2022raw DB'!$H$13,$C384-1,M$9-1) + OFFSET('[1]TS2010-2022raw DB'!$H$13,$C384-1,M$9-1+1)</f>
        <v>#VALUE!</v>
      </c>
      <c r="N384" t="e">
        <f ca="1">OFFSET('[1]TS2010-2022raw DB'!$H$13,$C384-1,N$9-1) + OFFSET('[1]TS2010-2022raw DB'!$H$13,$C384-1,N$9-1+1)</f>
        <v>#VALUE!</v>
      </c>
      <c r="O384" t="e">
        <f ca="1">OFFSET('[1]TS2010-2022raw DB'!$H$13,$C384-1,O$9-1) + OFFSET('[1]TS2010-2022raw DB'!$H$13,$C384-1,O$9-1+1)</f>
        <v>#VALUE!</v>
      </c>
      <c r="P384" t="e">
        <f ca="1">+OFFSET('[1]TS2010-2022raw DB'!$H$13,$C384-1,P$9-1)+OFFSET('[1]TS2010-2022raw DB'!$H$13,$C384-1,P$9-1+1)+OFFSET('[1]TS2010-2022raw DB'!$H$13,$C384-1,P$9-1+2)</f>
        <v>#VALUE!</v>
      </c>
      <c r="Q384" t="e">
        <f ca="1">OFFSET('[1]TS2010-2022raw DB'!$H$13,$C384-1,Q$9-1)</f>
        <v>#VALUE!</v>
      </c>
      <c r="R384" t="e">
        <f t="shared" ca="1" si="72"/>
        <v>#VALUE!</v>
      </c>
      <c r="S384" t="e">
        <f t="shared" ca="1" si="73"/>
        <v>#VALUE!</v>
      </c>
      <c r="T384" t="e">
        <f t="shared" ca="1" si="74"/>
        <v>#VALUE!</v>
      </c>
      <c r="U384" t="e">
        <f ca="1" xml:space="preserve"> OFFSET('[1]TS2010-2022raw DB'!$H$13,$C384-1,U$9-1+4) + OFFSET('[1]TS2010-2022raw DB'!$H$13,$C384-1,U$9-1+5)+ OFFSET('[1]TS2010-2022raw DB'!$H$13,$C384-1,U$9-1+6) + OFFSET('[1]TS2010-2022raw DB'!$H$13,$C384-1,U$9-1+7)</f>
        <v>#VALUE!</v>
      </c>
    </row>
    <row r="385" spans="1:21" x14ac:dyDescent="0.3">
      <c r="A385">
        <v>10</v>
      </c>
      <c r="B385" t="e">
        <f ca="1">OFFSET('[1]TS2010-2022raw DB'!$B$13,$C385-1,0)</f>
        <v>#VALUE!</v>
      </c>
      <c r="C385" s="4" t="e">
        <f ca="1">IF(OFFSET('[1]TS2010-2022raw DB'!$F$12,C384+1,0),C384+2,C384+1)</f>
        <v>#VALUE!</v>
      </c>
      <c r="D385" s="21">
        <v>42804</v>
      </c>
      <c r="E385" t="e">
        <f ca="1">OFFSET('[1]TS2010-2022raw DB'!$A$13,$C385-1,0)</f>
        <v>#VALUE!</v>
      </c>
      <c r="G385" t="e">
        <f ca="1">OFFSET('[1]TS2010-2022raw DB'!$H$13,$C385-1,G$9-1)</f>
        <v>#VALUE!</v>
      </c>
      <c r="H385" t="e">
        <f ca="1">OFFSET('[1]TS2010-2022raw DB'!$H$13,$C385-1,H$9-1)</f>
        <v>#VALUE!</v>
      </c>
      <c r="I385" t="e">
        <f ca="1">OFFSET('[1]TS2010-2022raw DB'!$H$13,$C385-1,I$9-1)</f>
        <v>#VALUE!</v>
      </c>
      <c r="J385" t="e">
        <f ca="1">OFFSET('[1]TS2010-2022raw DB'!$H$13,$C385-1,J$9-1)</f>
        <v>#VALUE!</v>
      </c>
      <c r="K385" t="e">
        <f ca="1">OFFSET('[1]TS2010-2022raw DB'!$H$13,$C385-1,K$9-1)</f>
        <v>#VALUE!</v>
      </c>
      <c r="L385" t="e">
        <f ca="1">OFFSET('[1]TS2010-2022raw DB'!$H$13,$C385-1,L$9-1) + OFFSET('[1]TS2010-2022raw DB'!$H$13,$C385-1,L$9-1+1) + OFFSET('[1]TS2010-2022raw DB'!$H$13,$C385-1,L$9-1+2) + OFFSET('[1]TS2010-2022raw DB'!$H$13,$C385-1,L$9-1+3)+ OFFSET('[1]TS2010-2022raw DB'!$H$13,$C385-1,L$9-1+4)</f>
        <v>#VALUE!</v>
      </c>
      <c r="M385" t="e">
        <f ca="1">OFFSET('[1]TS2010-2022raw DB'!$H$13,$C385-1,M$9-1) + OFFSET('[1]TS2010-2022raw DB'!$H$13,$C385-1,M$9-1+1)</f>
        <v>#VALUE!</v>
      </c>
      <c r="N385" t="e">
        <f ca="1">OFFSET('[1]TS2010-2022raw DB'!$H$13,$C385-1,N$9-1) + OFFSET('[1]TS2010-2022raw DB'!$H$13,$C385-1,N$9-1+1)</f>
        <v>#VALUE!</v>
      </c>
      <c r="O385" t="e">
        <f ca="1">OFFSET('[1]TS2010-2022raw DB'!$H$13,$C385-1,O$9-1) + OFFSET('[1]TS2010-2022raw DB'!$H$13,$C385-1,O$9-1+1)</f>
        <v>#VALUE!</v>
      </c>
      <c r="P385" t="e">
        <f ca="1">+OFFSET('[1]TS2010-2022raw DB'!$H$13,$C385-1,P$9-1)+OFFSET('[1]TS2010-2022raw DB'!$H$13,$C385-1,P$9-1+1)+OFFSET('[1]TS2010-2022raw DB'!$H$13,$C385-1,P$9-1+2)</f>
        <v>#VALUE!</v>
      </c>
      <c r="Q385" t="e">
        <f ca="1">OFFSET('[1]TS2010-2022raw DB'!$H$13,$C385-1,Q$9-1)</f>
        <v>#VALUE!</v>
      </c>
      <c r="R385" t="e">
        <f t="shared" ca="1" si="72"/>
        <v>#VALUE!</v>
      </c>
      <c r="S385" t="e">
        <f t="shared" ca="1" si="73"/>
        <v>#VALUE!</v>
      </c>
      <c r="T385" t="e">
        <f t="shared" ca="1" si="74"/>
        <v>#VALUE!</v>
      </c>
      <c r="U385" t="e">
        <f ca="1" xml:space="preserve"> OFFSET('[1]TS2010-2022raw DB'!$H$13,$C385-1,U$9-1+4) + OFFSET('[1]TS2010-2022raw DB'!$H$13,$C385-1,U$9-1+5)+ OFFSET('[1]TS2010-2022raw DB'!$H$13,$C385-1,U$9-1+6) + OFFSET('[1]TS2010-2022raw DB'!$H$13,$C385-1,U$9-1+7)</f>
        <v>#VALUE!</v>
      </c>
    </row>
    <row r="386" spans="1:21" x14ac:dyDescent="0.3">
      <c r="A386">
        <v>11</v>
      </c>
      <c r="B386" t="e">
        <f ca="1">OFFSET('[1]TS2010-2022raw DB'!$B$13,$C386-1,0)</f>
        <v>#VALUE!</v>
      </c>
      <c r="C386" s="4" t="e">
        <f ca="1">IF(OFFSET('[1]TS2010-2022raw DB'!$F$12,C385+1,0),C385+2,C385+1)</f>
        <v>#VALUE!</v>
      </c>
      <c r="D386" s="21">
        <v>42811</v>
      </c>
      <c r="E386" t="e">
        <f ca="1">OFFSET('[1]TS2010-2022raw DB'!$A$13,$C386-1,0)</f>
        <v>#VALUE!</v>
      </c>
      <c r="G386" t="e">
        <f ca="1">OFFSET('[1]TS2010-2022raw DB'!$H$13,$C386-1,G$9-1)</f>
        <v>#VALUE!</v>
      </c>
      <c r="H386" t="e">
        <f ca="1">OFFSET('[1]TS2010-2022raw DB'!$H$13,$C386-1,H$9-1)</f>
        <v>#VALUE!</v>
      </c>
      <c r="I386" t="e">
        <f ca="1">OFFSET('[1]TS2010-2022raw DB'!$H$13,$C386-1,I$9-1)</f>
        <v>#VALUE!</v>
      </c>
      <c r="J386" t="e">
        <f ca="1">OFFSET('[1]TS2010-2022raw DB'!$H$13,$C386-1,J$9-1)</f>
        <v>#VALUE!</v>
      </c>
      <c r="K386" t="e">
        <f ca="1">OFFSET('[1]TS2010-2022raw DB'!$H$13,$C386-1,K$9-1)</f>
        <v>#VALUE!</v>
      </c>
      <c r="L386" t="e">
        <f ca="1">OFFSET('[1]TS2010-2022raw DB'!$H$13,$C386-1,L$9-1) + OFFSET('[1]TS2010-2022raw DB'!$H$13,$C386-1,L$9-1+1) + OFFSET('[1]TS2010-2022raw DB'!$H$13,$C386-1,L$9-1+2) + OFFSET('[1]TS2010-2022raw DB'!$H$13,$C386-1,L$9-1+3)+ OFFSET('[1]TS2010-2022raw DB'!$H$13,$C386-1,L$9-1+4)</f>
        <v>#VALUE!</v>
      </c>
      <c r="M386" t="e">
        <f ca="1">OFFSET('[1]TS2010-2022raw DB'!$H$13,$C386-1,M$9-1) + OFFSET('[1]TS2010-2022raw DB'!$H$13,$C386-1,M$9-1+1)</f>
        <v>#VALUE!</v>
      </c>
      <c r="N386" t="e">
        <f ca="1">OFFSET('[1]TS2010-2022raw DB'!$H$13,$C386-1,N$9-1) + OFFSET('[1]TS2010-2022raw DB'!$H$13,$C386-1,N$9-1+1)</f>
        <v>#VALUE!</v>
      </c>
      <c r="O386" t="e">
        <f ca="1">OFFSET('[1]TS2010-2022raw DB'!$H$13,$C386-1,O$9-1) + OFFSET('[1]TS2010-2022raw DB'!$H$13,$C386-1,O$9-1+1)</f>
        <v>#VALUE!</v>
      </c>
      <c r="P386" t="e">
        <f ca="1">+OFFSET('[1]TS2010-2022raw DB'!$H$13,$C386-1,P$9-1)+OFFSET('[1]TS2010-2022raw DB'!$H$13,$C386-1,P$9-1+1)+OFFSET('[1]TS2010-2022raw DB'!$H$13,$C386-1,P$9-1+2)</f>
        <v>#VALUE!</v>
      </c>
      <c r="Q386" t="e">
        <f ca="1">OFFSET('[1]TS2010-2022raw DB'!$H$13,$C386-1,Q$9-1)</f>
        <v>#VALUE!</v>
      </c>
      <c r="R386" t="e">
        <f t="shared" ca="1" si="72"/>
        <v>#VALUE!</v>
      </c>
      <c r="S386" t="e">
        <f t="shared" ca="1" si="73"/>
        <v>#VALUE!</v>
      </c>
      <c r="T386" t="e">
        <f t="shared" ca="1" si="74"/>
        <v>#VALUE!</v>
      </c>
      <c r="U386" t="e">
        <f ca="1" xml:space="preserve"> OFFSET('[1]TS2010-2022raw DB'!$H$13,$C386-1,U$9-1+4) + OFFSET('[1]TS2010-2022raw DB'!$H$13,$C386-1,U$9-1+5)+ OFFSET('[1]TS2010-2022raw DB'!$H$13,$C386-1,U$9-1+6) + OFFSET('[1]TS2010-2022raw DB'!$H$13,$C386-1,U$9-1+7)</f>
        <v>#VALUE!</v>
      </c>
    </row>
    <row r="387" spans="1:21" x14ac:dyDescent="0.3">
      <c r="A387">
        <v>12</v>
      </c>
      <c r="B387" t="e">
        <f ca="1">OFFSET('[1]TS2010-2022raw DB'!$B$13,$C387-1,0)</f>
        <v>#VALUE!</v>
      </c>
      <c r="C387" s="4" t="e">
        <f ca="1">IF(OFFSET('[1]TS2010-2022raw DB'!$F$12,C386+1,0),C386+2,C386+1)</f>
        <v>#VALUE!</v>
      </c>
      <c r="D387" s="21">
        <v>42818</v>
      </c>
      <c r="E387" t="e">
        <f ca="1">OFFSET('[1]TS2010-2022raw DB'!$A$13,$C387-1,0)</f>
        <v>#VALUE!</v>
      </c>
      <c r="G387" t="e">
        <f ca="1">OFFSET('[1]TS2010-2022raw DB'!$H$13,$C387-1,G$9-1)</f>
        <v>#VALUE!</v>
      </c>
      <c r="H387" t="e">
        <f ca="1">OFFSET('[1]TS2010-2022raw DB'!$H$13,$C387-1,H$9-1)</f>
        <v>#VALUE!</v>
      </c>
      <c r="I387" t="e">
        <f ca="1">OFFSET('[1]TS2010-2022raw DB'!$H$13,$C387-1,I$9-1)</f>
        <v>#VALUE!</v>
      </c>
      <c r="J387" t="e">
        <f ca="1">OFFSET('[1]TS2010-2022raw DB'!$H$13,$C387-1,J$9-1)</f>
        <v>#VALUE!</v>
      </c>
      <c r="K387" t="e">
        <f ca="1">OFFSET('[1]TS2010-2022raw DB'!$H$13,$C387-1,K$9-1)</f>
        <v>#VALUE!</v>
      </c>
      <c r="L387" t="e">
        <f ca="1">OFFSET('[1]TS2010-2022raw DB'!$H$13,$C387-1,L$9-1) + OFFSET('[1]TS2010-2022raw DB'!$H$13,$C387-1,L$9-1+1) + OFFSET('[1]TS2010-2022raw DB'!$H$13,$C387-1,L$9-1+2) + OFFSET('[1]TS2010-2022raw DB'!$H$13,$C387-1,L$9-1+3)+ OFFSET('[1]TS2010-2022raw DB'!$H$13,$C387-1,L$9-1+4)</f>
        <v>#VALUE!</v>
      </c>
      <c r="M387" t="e">
        <f ca="1">OFFSET('[1]TS2010-2022raw DB'!$H$13,$C387-1,M$9-1) + OFFSET('[1]TS2010-2022raw DB'!$H$13,$C387-1,M$9-1+1)</f>
        <v>#VALUE!</v>
      </c>
      <c r="N387" t="e">
        <f ca="1">OFFSET('[1]TS2010-2022raw DB'!$H$13,$C387-1,N$9-1) + OFFSET('[1]TS2010-2022raw DB'!$H$13,$C387-1,N$9-1+1)</f>
        <v>#VALUE!</v>
      </c>
      <c r="O387" t="e">
        <f ca="1">OFFSET('[1]TS2010-2022raw DB'!$H$13,$C387-1,O$9-1) + OFFSET('[1]TS2010-2022raw DB'!$H$13,$C387-1,O$9-1+1)</f>
        <v>#VALUE!</v>
      </c>
      <c r="P387" t="e">
        <f ca="1">+OFFSET('[1]TS2010-2022raw DB'!$H$13,$C387-1,P$9-1)+OFFSET('[1]TS2010-2022raw DB'!$H$13,$C387-1,P$9-1+1)+OFFSET('[1]TS2010-2022raw DB'!$H$13,$C387-1,P$9-1+2)</f>
        <v>#VALUE!</v>
      </c>
      <c r="Q387" t="e">
        <f ca="1">OFFSET('[1]TS2010-2022raw DB'!$H$13,$C387-1,Q$9-1)</f>
        <v>#VALUE!</v>
      </c>
      <c r="R387" t="e">
        <f t="shared" ca="1" si="72"/>
        <v>#VALUE!</v>
      </c>
      <c r="S387" t="e">
        <f t="shared" ca="1" si="73"/>
        <v>#VALUE!</v>
      </c>
      <c r="T387" t="e">
        <f t="shared" ca="1" si="74"/>
        <v>#VALUE!</v>
      </c>
      <c r="U387" t="e">
        <f ca="1" xml:space="preserve"> OFFSET('[1]TS2010-2022raw DB'!$H$13,$C387-1,U$9-1+4) + OFFSET('[1]TS2010-2022raw DB'!$H$13,$C387-1,U$9-1+5)+ OFFSET('[1]TS2010-2022raw DB'!$H$13,$C387-1,U$9-1+6) + OFFSET('[1]TS2010-2022raw DB'!$H$13,$C387-1,U$9-1+7)</f>
        <v>#VALUE!</v>
      </c>
    </row>
    <row r="388" spans="1:21" x14ac:dyDescent="0.3">
      <c r="A388">
        <v>13</v>
      </c>
      <c r="B388" t="e">
        <f ca="1">OFFSET('[1]TS2010-2022raw DB'!$B$13,$C388-1,0)</f>
        <v>#VALUE!</v>
      </c>
      <c r="C388" s="4" t="e">
        <f ca="1">IF(OFFSET('[1]TS2010-2022raw DB'!$F$12,C387+1,0),C387+2,C387+1)</f>
        <v>#VALUE!</v>
      </c>
      <c r="D388" s="21">
        <v>42825</v>
      </c>
      <c r="E388" t="e">
        <f ca="1">OFFSET('[1]TS2010-2022raw DB'!$A$13,$C388-1,0)</f>
        <v>#VALUE!</v>
      </c>
      <c r="G388" t="e">
        <f ca="1">OFFSET('[1]TS2010-2022raw DB'!$H$13,$C388-1,G$9-1)</f>
        <v>#VALUE!</v>
      </c>
      <c r="H388" t="e">
        <f ca="1">OFFSET('[1]TS2010-2022raw DB'!$H$13,$C388-1,H$9-1)</f>
        <v>#VALUE!</v>
      </c>
      <c r="I388" t="e">
        <f ca="1">OFFSET('[1]TS2010-2022raw DB'!$H$13,$C388-1,I$9-1)</f>
        <v>#VALUE!</v>
      </c>
      <c r="J388" t="e">
        <f ca="1">OFFSET('[1]TS2010-2022raw DB'!$H$13,$C388-1,J$9-1)</f>
        <v>#VALUE!</v>
      </c>
      <c r="K388" t="e">
        <f ca="1">OFFSET('[1]TS2010-2022raw DB'!$H$13,$C388-1,K$9-1)</f>
        <v>#VALUE!</v>
      </c>
      <c r="L388" t="e">
        <f ca="1">OFFSET('[1]TS2010-2022raw DB'!$H$13,$C388-1,L$9-1) + OFFSET('[1]TS2010-2022raw DB'!$H$13,$C388-1,L$9-1+1) + OFFSET('[1]TS2010-2022raw DB'!$H$13,$C388-1,L$9-1+2) + OFFSET('[1]TS2010-2022raw DB'!$H$13,$C388-1,L$9-1+3)+ OFFSET('[1]TS2010-2022raw DB'!$H$13,$C388-1,L$9-1+4)</f>
        <v>#VALUE!</v>
      </c>
      <c r="M388" t="e">
        <f ca="1">OFFSET('[1]TS2010-2022raw DB'!$H$13,$C388-1,M$9-1) + OFFSET('[1]TS2010-2022raw DB'!$H$13,$C388-1,M$9-1+1)</f>
        <v>#VALUE!</v>
      </c>
      <c r="N388" t="e">
        <f ca="1">OFFSET('[1]TS2010-2022raw DB'!$H$13,$C388-1,N$9-1) + OFFSET('[1]TS2010-2022raw DB'!$H$13,$C388-1,N$9-1+1)</f>
        <v>#VALUE!</v>
      </c>
      <c r="O388" t="e">
        <f ca="1">OFFSET('[1]TS2010-2022raw DB'!$H$13,$C388-1,O$9-1) + OFFSET('[1]TS2010-2022raw DB'!$H$13,$C388-1,O$9-1+1)</f>
        <v>#VALUE!</v>
      </c>
      <c r="P388" t="e">
        <f ca="1">+OFFSET('[1]TS2010-2022raw DB'!$H$13,$C388-1,P$9-1)+OFFSET('[1]TS2010-2022raw DB'!$H$13,$C388-1,P$9-1+1)+OFFSET('[1]TS2010-2022raw DB'!$H$13,$C388-1,P$9-1+2)</f>
        <v>#VALUE!</v>
      </c>
      <c r="Q388" t="e">
        <f ca="1">OFFSET('[1]TS2010-2022raw DB'!$H$13,$C388-1,Q$9-1)</f>
        <v>#VALUE!</v>
      </c>
      <c r="R388" t="e">
        <f t="shared" ca="1" si="72"/>
        <v>#VALUE!</v>
      </c>
      <c r="S388" t="e">
        <f t="shared" ca="1" si="73"/>
        <v>#VALUE!</v>
      </c>
      <c r="T388" t="e">
        <f t="shared" ca="1" si="74"/>
        <v>#VALUE!</v>
      </c>
      <c r="U388" t="e">
        <f ca="1" xml:space="preserve"> OFFSET('[1]TS2010-2022raw DB'!$H$13,$C388-1,U$9-1+4) + OFFSET('[1]TS2010-2022raw DB'!$H$13,$C388-1,U$9-1+5)+ OFFSET('[1]TS2010-2022raw DB'!$H$13,$C388-1,U$9-1+6) + OFFSET('[1]TS2010-2022raw DB'!$H$13,$C388-1,U$9-1+7)</f>
        <v>#VALUE!</v>
      </c>
    </row>
    <row r="389" spans="1:21" x14ac:dyDescent="0.3">
      <c r="A389">
        <v>14</v>
      </c>
      <c r="B389" t="e">
        <f ca="1">OFFSET('[1]TS2010-2022raw DB'!$B$13,$C389-1,0)</f>
        <v>#VALUE!</v>
      </c>
      <c r="C389" s="4" t="e">
        <f ca="1">IF(OFFSET('[1]TS2010-2022raw DB'!$F$12,C388+1,0),C388+2,C388+1)</f>
        <v>#VALUE!</v>
      </c>
      <c r="D389" s="21">
        <v>42832</v>
      </c>
      <c r="E389" t="e">
        <f ca="1">OFFSET('[1]TS2010-2022raw DB'!$A$13,$C389-1,0)</f>
        <v>#VALUE!</v>
      </c>
      <c r="G389" t="e">
        <f ca="1">OFFSET('[1]TS2010-2022raw DB'!$H$13,$C389-1,G$9-1)</f>
        <v>#VALUE!</v>
      </c>
      <c r="H389" t="e">
        <f ca="1">OFFSET('[1]TS2010-2022raw DB'!$H$13,$C389-1,H$9-1)</f>
        <v>#VALUE!</v>
      </c>
      <c r="I389" t="e">
        <f ca="1">OFFSET('[1]TS2010-2022raw DB'!$H$13,$C389-1,I$9-1)</f>
        <v>#VALUE!</v>
      </c>
      <c r="J389" t="e">
        <f ca="1">OFFSET('[1]TS2010-2022raw DB'!$H$13,$C389-1,J$9-1)</f>
        <v>#VALUE!</v>
      </c>
      <c r="K389" t="e">
        <f ca="1">OFFSET('[1]TS2010-2022raw DB'!$H$13,$C389-1,K$9-1)</f>
        <v>#VALUE!</v>
      </c>
      <c r="L389" t="e">
        <f ca="1">OFFSET('[1]TS2010-2022raw DB'!$H$13,$C389-1,L$9-1) + OFFSET('[1]TS2010-2022raw DB'!$H$13,$C389-1,L$9-1+1) + OFFSET('[1]TS2010-2022raw DB'!$H$13,$C389-1,L$9-1+2) + OFFSET('[1]TS2010-2022raw DB'!$H$13,$C389-1,L$9-1+3)+ OFFSET('[1]TS2010-2022raw DB'!$H$13,$C389-1,L$9-1+4)</f>
        <v>#VALUE!</v>
      </c>
      <c r="M389" t="e">
        <f ca="1">OFFSET('[1]TS2010-2022raw DB'!$H$13,$C389-1,M$9-1) + OFFSET('[1]TS2010-2022raw DB'!$H$13,$C389-1,M$9-1+1)</f>
        <v>#VALUE!</v>
      </c>
      <c r="N389" t="e">
        <f ca="1">OFFSET('[1]TS2010-2022raw DB'!$H$13,$C389-1,N$9-1) + OFFSET('[1]TS2010-2022raw DB'!$H$13,$C389-1,N$9-1+1)</f>
        <v>#VALUE!</v>
      </c>
      <c r="O389" t="e">
        <f ca="1">OFFSET('[1]TS2010-2022raw DB'!$H$13,$C389-1,O$9-1) + OFFSET('[1]TS2010-2022raw DB'!$H$13,$C389-1,O$9-1+1)</f>
        <v>#VALUE!</v>
      </c>
      <c r="P389" t="e">
        <f ca="1">+OFFSET('[1]TS2010-2022raw DB'!$H$13,$C389-1,P$9-1)+OFFSET('[1]TS2010-2022raw DB'!$H$13,$C389-1,P$9-1+1)+OFFSET('[1]TS2010-2022raw DB'!$H$13,$C389-1,P$9-1+2)</f>
        <v>#VALUE!</v>
      </c>
      <c r="Q389" t="e">
        <f ca="1">OFFSET('[1]TS2010-2022raw DB'!$H$13,$C389-1,Q$9-1)</f>
        <v>#VALUE!</v>
      </c>
      <c r="R389" t="e">
        <f t="shared" ca="1" si="72"/>
        <v>#VALUE!</v>
      </c>
      <c r="S389" t="e">
        <f t="shared" ca="1" si="73"/>
        <v>#VALUE!</v>
      </c>
      <c r="T389" t="e">
        <f t="shared" ca="1" si="74"/>
        <v>#VALUE!</v>
      </c>
      <c r="U389" t="e">
        <f ca="1" xml:space="preserve"> OFFSET('[1]TS2010-2022raw DB'!$H$13,$C389-1,U$9-1+4) + OFFSET('[1]TS2010-2022raw DB'!$H$13,$C389-1,U$9-1+5)+ OFFSET('[1]TS2010-2022raw DB'!$H$13,$C389-1,U$9-1+6) + OFFSET('[1]TS2010-2022raw DB'!$H$13,$C389-1,U$9-1+7)</f>
        <v>#VALUE!</v>
      </c>
    </row>
    <row r="390" spans="1:21" x14ac:dyDescent="0.3">
      <c r="A390">
        <v>15</v>
      </c>
      <c r="B390" t="e">
        <f ca="1">OFFSET('[1]TS2010-2022raw DB'!$B$13,$C390-1,0)</f>
        <v>#VALUE!</v>
      </c>
      <c r="C390" s="4" t="e">
        <f ca="1">IF(OFFSET('[1]TS2010-2022raw DB'!$F$12,C389+1,0),C389+2,C389+1)</f>
        <v>#VALUE!</v>
      </c>
      <c r="D390" s="21">
        <v>42839</v>
      </c>
      <c r="E390" t="e">
        <f ca="1">OFFSET('[1]TS2010-2022raw DB'!$A$13,$C390-1,0)</f>
        <v>#VALUE!</v>
      </c>
      <c r="G390" t="e">
        <f ca="1">OFFSET('[1]TS2010-2022raw DB'!$H$13,$C390-1,G$9-1)</f>
        <v>#VALUE!</v>
      </c>
      <c r="H390" t="e">
        <f ca="1">OFFSET('[1]TS2010-2022raw DB'!$H$13,$C390-1,H$9-1)</f>
        <v>#VALUE!</v>
      </c>
      <c r="I390" t="e">
        <f ca="1">OFFSET('[1]TS2010-2022raw DB'!$H$13,$C390-1,I$9-1)</f>
        <v>#VALUE!</v>
      </c>
      <c r="J390" t="e">
        <f ca="1">OFFSET('[1]TS2010-2022raw DB'!$H$13,$C390-1,J$9-1)</f>
        <v>#VALUE!</v>
      </c>
      <c r="K390" t="e">
        <f ca="1">OFFSET('[1]TS2010-2022raw DB'!$H$13,$C390-1,K$9-1)</f>
        <v>#VALUE!</v>
      </c>
      <c r="L390" t="e">
        <f ca="1">OFFSET('[1]TS2010-2022raw DB'!$H$13,$C390-1,L$9-1) + OFFSET('[1]TS2010-2022raw DB'!$H$13,$C390-1,L$9-1+1) + OFFSET('[1]TS2010-2022raw DB'!$H$13,$C390-1,L$9-1+2) + OFFSET('[1]TS2010-2022raw DB'!$H$13,$C390-1,L$9-1+3)+ OFFSET('[1]TS2010-2022raw DB'!$H$13,$C390-1,L$9-1+4)</f>
        <v>#VALUE!</v>
      </c>
      <c r="M390" t="e">
        <f ca="1">OFFSET('[1]TS2010-2022raw DB'!$H$13,$C390-1,M$9-1) + OFFSET('[1]TS2010-2022raw DB'!$H$13,$C390-1,M$9-1+1)</f>
        <v>#VALUE!</v>
      </c>
      <c r="N390" t="e">
        <f ca="1">OFFSET('[1]TS2010-2022raw DB'!$H$13,$C390-1,N$9-1) + OFFSET('[1]TS2010-2022raw DB'!$H$13,$C390-1,N$9-1+1)</f>
        <v>#VALUE!</v>
      </c>
      <c r="O390" t="e">
        <f ca="1">OFFSET('[1]TS2010-2022raw DB'!$H$13,$C390-1,O$9-1) + OFFSET('[1]TS2010-2022raw DB'!$H$13,$C390-1,O$9-1+1)</f>
        <v>#VALUE!</v>
      </c>
      <c r="P390" t="e">
        <f ca="1">+OFFSET('[1]TS2010-2022raw DB'!$H$13,$C390-1,P$9-1)+OFFSET('[1]TS2010-2022raw DB'!$H$13,$C390-1,P$9-1+1)+OFFSET('[1]TS2010-2022raw DB'!$H$13,$C390-1,P$9-1+2)</f>
        <v>#VALUE!</v>
      </c>
      <c r="Q390" t="e">
        <f ca="1">OFFSET('[1]TS2010-2022raw DB'!$H$13,$C390-1,Q$9-1)</f>
        <v>#VALUE!</v>
      </c>
      <c r="R390" t="e">
        <f t="shared" ca="1" si="72"/>
        <v>#VALUE!</v>
      </c>
      <c r="S390" t="e">
        <f t="shared" ca="1" si="73"/>
        <v>#VALUE!</v>
      </c>
      <c r="T390" t="e">
        <f t="shared" ca="1" si="74"/>
        <v>#VALUE!</v>
      </c>
      <c r="U390" t="e">
        <f ca="1" xml:space="preserve"> OFFSET('[1]TS2010-2022raw DB'!$H$13,$C390-1,U$9-1+4) + OFFSET('[1]TS2010-2022raw DB'!$H$13,$C390-1,U$9-1+5)+ OFFSET('[1]TS2010-2022raw DB'!$H$13,$C390-1,U$9-1+6) + OFFSET('[1]TS2010-2022raw DB'!$H$13,$C390-1,U$9-1+7)</f>
        <v>#VALUE!</v>
      </c>
    </row>
    <row r="391" spans="1:21" x14ac:dyDescent="0.3">
      <c r="A391">
        <v>16</v>
      </c>
      <c r="B391" t="e">
        <f ca="1">OFFSET('[1]TS2010-2022raw DB'!$B$13,$C391-1,0)</f>
        <v>#VALUE!</v>
      </c>
      <c r="C391" s="4" t="e">
        <f ca="1">IF(OFFSET('[1]TS2010-2022raw DB'!$F$12,C390+1,0),C390+2,C390+1)</f>
        <v>#VALUE!</v>
      </c>
      <c r="D391" s="21">
        <v>42846</v>
      </c>
      <c r="E391" t="e">
        <f ca="1">OFFSET('[1]TS2010-2022raw DB'!$A$13,$C391-1,0)</f>
        <v>#VALUE!</v>
      </c>
      <c r="G391" t="e">
        <f ca="1">OFFSET('[1]TS2010-2022raw DB'!$H$13,$C391-1,G$9-1)</f>
        <v>#VALUE!</v>
      </c>
      <c r="H391" t="e">
        <f ca="1">OFFSET('[1]TS2010-2022raw DB'!$H$13,$C391-1,H$9-1)</f>
        <v>#VALUE!</v>
      </c>
      <c r="I391" t="e">
        <f ca="1">OFFSET('[1]TS2010-2022raw DB'!$H$13,$C391-1,I$9-1)</f>
        <v>#VALUE!</v>
      </c>
      <c r="J391" t="e">
        <f ca="1">OFFSET('[1]TS2010-2022raw DB'!$H$13,$C391-1,J$9-1)</f>
        <v>#VALUE!</v>
      </c>
      <c r="K391" t="e">
        <f ca="1">OFFSET('[1]TS2010-2022raw DB'!$H$13,$C391-1,K$9-1)</f>
        <v>#VALUE!</v>
      </c>
      <c r="L391" t="e">
        <f ca="1">OFFSET('[1]TS2010-2022raw DB'!$H$13,$C391-1,L$9-1) + OFFSET('[1]TS2010-2022raw DB'!$H$13,$C391-1,L$9-1+1) + OFFSET('[1]TS2010-2022raw DB'!$H$13,$C391-1,L$9-1+2) + OFFSET('[1]TS2010-2022raw DB'!$H$13,$C391-1,L$9-1+3)+ OFFSET('[1]TS2010-2022raw DB'!$H$13,$C391-1,L$9-1+4)</f>
        <v>#VALUE!</v>
      </c>
      <c r="M391" t="e">
        <f ca="1">OFFSET('[1]TS2010-2022raw DB'!$H$13,$C391-1,M$9-1) + OFFSET('[1]TS2010-2022raw DB'!$H$13,$C391-1,M$9-1+1)</f>
        <v>#VALUE!</v>
      </c>
      <c r="N391" t="e">
        <f ca="1">OFFSET('[1]TS2010-2022raw DB'!$H$13,$C391-1,N$9-1) + OFFSET('[1]TS2010-2022raw DB'!$H$13,$C391-1,N$9-1+1)</f>
        <v>#VALUE!</v>
      </c>
      <c r="O391" t="e">
        <f ca="1">OFFSET('[1]TS2010-2022raw DB'!$H$13,$C391-1,O$9-1) + OFFSET('[1]TS2010-2022raw DB'!$H$13,$C391-1,O$9-1+1)</f>
        <v>#VALUE!</v>
      </c>
      <c r="P391" t="e">
        <f ca="1">+OFFSET('[1]TS2010-2022raw DB'!$H$13,$C391-1,P$9-1)+OFFSET('[1]TS2010-2022raw DB'!$H$13,$C391-1,P$9-1+1)+OFFSET('[1]TS2010-2022raw DB'!$H$13,$C391-1,P$9-1+2)</f>
        <v>#VALUE!</v>
      </c>
      <c r="Q391" t="e">
        <f ca="1">OFFSET('[1]TS2010-2022raw DB'!$H$13,$C391-1,Q$9-1)</f>
        <v>#VALUE!</v>
      </c>
      <c r="R391" t="e">
        <f t="shared" ca="1" si="72"/>
        <v>#VALUE!</v>
      </c>
      <c r="S391" t="e">
        <f t="shared" ca="1" si="73"/>
        <v>#VALUE!</v>
      </c>
      <c r="T391" t="e">
        <f t="shared" ca="1" si="74"/>
        <v>#VALUE!</v>
      </c>
      <c r="U391" t="e">
        <f ca="1" xml:space="preserve"> OFFSET('[1]TS2010-2022raw DB'!$H$13,$C391-1,U$9-1+4) + OFFSET('[1]TS2010-2022raw DB'!$H$13,$C391-1,U$9-1+5)+ OFFSET('[1]TS2010-2022raw DB'!$H$13,$C391-1,U$9-1+6) + OFFSET('[1]TS2010-2022raw DB'!$H$13,$C391-1,U$9-1+7)</f>
        <v>#VALUE!</v>
      </c>
    </row>
    <row r="392" spans="1:21" x14ac:dyDescent="0.3">
      <c r="A392">
        <v>17</v>
      </c>
      <c r="B392" t="e">
        <f ca="1">OFFSET('[1]TS2010-2022raw DB'!$B$13,$C392-1,0)</f>
        <v>#VALUE!</v>
      </c>
      <c r="C392" s="4" t="e">
        <f ca="1">IF(OFFSET('[1]TS2010-2022raw DB'!$F$12,C391+1,0),C391+2,C391+1)</f>
        <v>#VALUE!</v>
      </c>
      <c r="D392" s="21">
        <v>42853</v>
      </c>
      <c r="E392" t="e">
        <f ca="1">OFFSET('[1]TS2010-2022raw DB'!$A$13,$C392-1,0)</f>
        <v>#VALUE!</v>
      </c>
      <c r="G392" t="e">
        <f ca="1">OFFSET('[1]TS2010-2022raw DB'!$H$13,$C392-1,G$9-1)</f>
        <v>#VALUE!</v>
      </c>
      <c r="H392" t="e">
        <f ca="1">OFFSET('[1]TS2010-2022raw DB'!$H$13,$C392-1,H$9-1)</f>
        <v>#VALUE!</v>
      </c>
      <c r="I392" t="e">
        <f ca="1">OFFSET('[1]TS2010-2022raw DB'!$H$13,$C392-1,I$9-1)</f>
        <v>#VALUE!</v>
      </c>
      <c r="J392" t="e">
        <f ca="1">OFFSET('[1]TS2010-2022raw DB'!$H$13,$C392-1,J$9-1)</f>
        <v>#VALUE!</v>
      </c>
      <c r="K392" t="e">
        <f ca="1">OFFSET('[1]TS2010-2022raw DB'!$H$13,$C392-1,K$9-1)</f>
        <v>#VALUE!</v>
      </c>
      <c r="L392" t="e">
        <f ca="1">OFFSET('[1]TS2010-2022raw DB'!$H$13,$C392-1,L$9-1) + OFFSET('[1]TS2010-2022raw DB'!$H$13,$C392-1,L$9-1+1) + OFFSET('[1]TS2010-2022raw DB'!$H$13,$C392-1,L$9-1+2) + OFFSET('[1]TS2010-2022raw DB'!$H$13,$C392-1,L$9-1+3)+ OFFSET('[1]TS2010-2022raw DB'!$H$13,$C392-1,L$9-1+4)</f>
        <v>#VALUE!</v>
      </c>
      <c r="M392" t="e">
        <f ca="1">OFFSET('[1]TS2010-2022raw DB'!$H$13,$C392-1,M$9-1) + OFFSET('[1]TS2010-2022raw DB'!$H$13,$C392-1,M$9-1+1)</f>
        <v>#VALUE!</v>
      </c>
      <c r="N392" t="e">
        <f ca="1">OFFSET('[1]TS2010-2022raw DB'!$H$13,$C392-1,N$9-1) + OFFSET('[1]TS2010-2022raw DB'!$H$13,$C392-1,N$9-1+1)</f>
        <v>#VALUE!</v>
      </c>
      <c r="O392" t="e">
        <f ca="1">OFFSET('[1]TS2010-2022raw DB'!$H$13,$C392-1,O$9-1) + OFFSET('[1]TS2010-2022raw DB'!$H$13,$C392-1,O$9-1+1)</f>
        <v>#VALUE!</v>
      </c>
      <c r="P392" t="e">
        <f ca="1">+OFFSET('[1]TS2010-2022raw DB'!$H$13,$C392-1,P$9-1)+OFFSET('[1]TS2010-2022raw DB'!$H$13,$C392-1,P$9-1+1)+OFFSET('[1]TS2010-2022raw DB'!$H$13,$C392-1,P$9-1+2)</f>
        <v>#VALUE!</v>
      </c>
      <c r="Q392" t="e">
        <f ca="1">OFFSET('[1]TS2010-2022raw DB'!$H$13,$C392-1,Q$9-1)</f>
        <v>#VALUE!</v>
      </c>
      <c r="R392" t="e">
        <f t="shared" ca="1" si="72"/>
        <v>#VALUE!</v>
      </c>
      <c r="S392" t="e">
        <f t="shared" ca="1" si="73"/>
        <v>#VALUE!</v>
      </c>
      <c r="T392" t="e">
        <f t="shared" ca="1" si="74"/>
        <v>#VALUE!</v>
      </c>
      <c r="U392" t="e">
        <f ca="1" xml:space="preserve"> OFFSET('[1]TS2010-2022raw DB'!$H$13,$C392-1,U$9-1+4) + OFFSET('[1]TS2010-2022raw DB'!$H$13,$C392-1,U$9-1+5)+ OFFSET('[1]TS2010-2022raw DB'!$H$13,$C392-1,U$9-1+6) + OFFSET('[1]TS2010-2022raw DB'!$H$13,$C392-1,U$9-1+7)</f>
        <v>#VALUE!</v>
      </c>
    </row>
    <row r="393" spans="1:21" x14ac:dyDescent="0.3">
      <c r="A393">
        <v>18</v>
      </c>
      <c r="B393" t="e">
        <f ca="1">OFFSET('[1]TS2010-2022raw DB'!$B$13,$C393-1,0)</f>
        <v>#VALUE!</v>
      </c>
      <c r="C393" s="4" t="e">
        <f ca="1">IF(OFFSET('[1]TS2010-2022raw DB'!$F$12,C392+1,0),C392+2,C392+1)</f>
        <v>#VALUE!</v>
      </c>
      <c r="D393" s="21">
        <v>42860</v>
      </c>
      <c r="E393" t="e">
        <f ca="1">OFFSET('[1]TS2010-2022raw DB'!$A$13,$C393-1,0)</f>
        <v>#VALUE!</v>
      </c>
      <c r="G393" t="e">
        <f ca="1">OFFSET('[1]TS2010-2022raw DB'!$H$13,$C393-1,G$9-1)</f>
        <v>#VALUE!</v>
      </c>
      <c r="H393" t="e">
        <f ca="1">OFFSET('[1]TS2010-2022raw DB'!$H$13,$C393-1,H$9-1)</f>
        <v>#VALUE!</v>
      </c>
      <c r="I393" t="e">
        <f ca="1">OFFSET('[1]TS2010-2022raw DB'!$H$13,$C393-1,I$9-1)</f>
        <v>#VALUE!</v>
      </c>
      <c r="J393" t="e">
        <f ca="1">OFFSET('[1]TS2010-2022raw DB'!$H$13,$C393-1,J$9-1)</f>
        <v>#VALUE!</v>
      </c>
      <c r="K393" t="e">
        <f ca="1">OFFSET('[1]TS2010-2022raw DB'!$H$13,$C393-1,K$9-1)</f>
        <v>#VALUE!</v>
      </c>
      <c r="L393" t="e">
        <f ca="1">OFFSET('[1]TS2010-2022raw DB'!$H$13,$C393-1,L$9-1) + OFFSET('[1]TS2010-2022raw DB'!$H$13,$C393-1,L$9-1+1) + OFFSET('[1]TS2010-2022raw DB'!$H$13,$C393-1,L$9-1+2) + OFFSET('[1]TS2010-2022raw DB'!$H$13,$C393-1,L$9-1+3)+ OFFSET('[1]TS2010-2022raw DB'!$H$13,$C393-1,L$9-1+4)</f>
        <v>#VALUE!</v>
      </c>
      <c r="M393" t="e">
        <f ca="1">OFFSET('[1]TS2010-2022raw DB'!$H$13,$C393-1,M$9-1) + OFFSET('[1]TS2010-2022raw DB'!$H$13,$C393-1,M$9-1+1)</f>
        <v>#VALUE!</v>
      </c>
      <c r="N393" t="e">
        <f ca="1">OFFSET('[1]TS2010-2022raw DB'!$H$13,$C393-1,N$9-1) + OFFSET('[1]TS2010-2022raw DB'!$H$13,$C393-1,N$9-1+1)</f>
        <v>#VALUE!</v>
      </c>
      <c r="O393" t="e">
        <f ca="1">OFFSET('[1]TS2010-2022raw DB'!$H$13,$C393-1,O$9-1) + OFFSET('[1]TS2010-2022raw DB'!$H$13,$C393-1,O$9-1+1)</f>
        <v>#VALUE!</v>
      </c>
      <c r="P393" t="e">
        <f ca="1">+OFFSET('[1]TS2010-2022raw DB'!$H$13,$C393-1,P$9-1)+OFFSET('[1]TS2010-2022raw DB'!$H$13,$C393-1,P$9-1+1)+OFFSET('[1]TS2010-2022raw DB'!$H$13,$C393-1,P$9-1+2)</f>
        <v>#VALUE!</v>
      </c>
      <c r="Q393" t="e">
        <f ca="1">OFFSET('[1]TS2010-2022raw DB'!$H$13,$C393-1,Q$9-1)</f>
        <v>#VALUE!</v>
      </c>
      <c r="R393" t="e">
        <f t="shared" ca="1" si="72"/>
        <v>#VALUE!</v>
      </c>
      <c r="S393" t="e">
        <f t="shared" ca="1" si="73"/>
        <v>#VALUE!</v>
      </c>
      <c r="T393" t="e">
        <f t="shared" ca="1" si="74"/>
        <v>#VALUE!</v>
      </c>
      <c r="U393" t="e">
        <f ca="1" xml:space="preserve"> OFFSET('[1]TS2010-2022raw DB'!$H$13,$C393-1,U$9-1+4) + OFFSET('[1]TS2010-2022raw DB'!$H$13,$C393-1,U$9-1+5)+ OFFSET('[1]TS2010-2022raw DB'!$H$13,$C393-1,U$9-1+6) + OFFSET('[1]TS2010-2022raw DB'!$H$13,$C393-1,U$9-1+7)</f>
        <v>#VALUE!</v>
      </c>
    </row>
    <row r="394" spans="1:21" x14ac:dyDescent="0.3">
      <c r="A394">
        <v>19</v>
      </c>
      <c r="B394" t="e">
        <f ca="1">OFFSET('[1]TS2010-2022raw DB'!$B$13,$C394-1,0)</f>
        <v>#VALUE!</v>
      </c>
      <c r="C394" s="4" t="e">
        <f ca="1">IF(OFFSET('[1]TS2010-2022raw DB'!$F$12,C393+1,0),C393+2,C393+1)</f>
        <v>#VALUE!</v>
      </c>
      <c r="D394" s="21">
        <v>42867</v>
      </c>
      <c r="E394" t="e">
        <f ca="1">OFFSET('[1]TS2010-2022raw DB'!$A$13,$C394-1,0)</f>
        <v>#VALUE!</v>
      </c>
      <c r="G394" t="e">
        <f ca="1">OFFSET('[1]TS2010-2022raw DB'!$H$13,$C394-1,G$9-1)</f>
        <v>#VALUE!</v>
      </c>
      <c r="H394" t="e">
        <f ca="1">OFFSET('[1]TS2010-2022raw DB'!$H$13,$C394-1,H$9-1)</f>
        <v>#VALUE!</v>
      </c>
      <c r="I394" t="e">
        <f ca="1">OFFSET('[1]TS2010-2022raw DB'!$H$13,$C394-1,I$9-1)</f>
        <v>#VALUE!</v>
      </c>
      <c r="J394" t="e">
        <f ca="1">OFFSET('[1]TS2010-2022raw DB'!$H$13,$C394-1,J$9-1)</f>
        <v>#VALUE!</v>
      </c>
      <c r="K394" t="e">
        <f ca="1">OFFSET('[1]TS2010-2022raw DB'!$H$13,$C394-1,K$9-1)</f>
        <v>#VALUE!</v>
      </c>
      <c r="L394" t="e">
        <f ca="1">OFFSET('[1]TS2010-2022raw DB'!$H$13,$C394-1,L$9-1) + OFFSET('[1]TS2010-2022raw DB'!$H$13,$C394-1,L$9-1+1) + OFFSET('[1]TS2010-2022raw DB'!$H$13,$C394-1,L$9-1+2) + OFFSET('[1]TS2010-2022raw DB'!$H$13,$C394-1,L$9-1+3)+ OFFSET('[1]TS2010-2022raw DB'!$H$13,$C394-1,L$9-1+4)</f>
        <v>#VALUE!</v>
      </c>
      <c r="M394" t="e">
        <f ca="1">OFFSET('[1]TS2010-2022raw DB'!$H$13,$C394-1,M$9-1) + OFFSET('[1]TS2010-2022raw DB'!$H$13,$C394-1,M$9-1+1)</f>
        <v>#VALUE!</v>
      </c>
      <c r="N394" t="e">
        <f ca="1">OFFSET('[1]TS2010-2022raw DB'!$H$13,$C394-1,N$9-1) + OFFSET('[1]TS2010-2022raw DB'!$H$13,$C394-1,N$9-1+1)</f>
        <v>#VALUE!</v>
      </c>
      <c r="O394" t="e">
        <f ca="1">OFFSET('[1]TS2010-2022raw DB'!$H$13,$C394-1,O$9-1) + OFFSET('[1]TS2010-2022raw DB'!$H$13,$C394-1,O$9-1+1)</f>
        <v>#VALUE!</v>
      </c>
      <c r="P394" t="e">
        <f ca="1">+OFFSET('[1]TS2010-2022raw DB'!$H$13,$C394-1,P$9-1)+OFFSET('[1]TS2010-2022raw DB'!$H$13,$C394-1,P$9-1+1)+OFFSET('[1]TS2010-2022raw DB'!$H$13,$C394-1,P$9-1+2)</f>
        <v>#VALUE!</v>
      </c>
      <c r="Q394" t="e">
        <f ca="1">OFFSET('[1]TS2010-2022raw DB'!$H$13,$C394-1,Q$9-1)</f>
        <v>#VALUE!</v>
      </c>
      <c r="R394" t="e">
        <f t="shared" ca="1" si="72"/>
        <v>#VALUE!</v>
      </c>
      <c r="S394" t="e">
        <f t="shared" ca="1" si="73"/>
        <v>#VALUE!</v>
      </c>
      <c r="T394" t="e">
        <f t="shared" ca="1" si="74"/>
        <v>#VALUE!</v>
      </c>
      <c r="U394" t="e">
        <f ca="1" xml:space="preserve"> OFFSET('[1]TS2010-2022raw DB'!$H$13,$C394-1,U$9-1+4) + OFFSET('[1]TS2010-2022raw DB'!$H$13,$C394-1,U$9-1+5)+ OFFSET('[1]TS2010-2022raw DB'!$H$13,$C394-1,U$9-1+6) + OFFSET('[1]TS2010-2022raw DB'!$H$13,$C394-1,U$9-1+7)</f>
        <v>#VALUE!</v>
      </c>
    </row>
    <row r="395" spans="1:21" x14ac:dyDescent="0.3">
      <c r="A395">
        <v>20</v>
      </c>
      <c r="B395" t="e">
        <f ca="1">OFFSET('[1]TS2010-2022raw DB'!$B$13,$C395-1,0)</f>
        <v>#VALUE!</v>
      </c>
      <c r="C395" s="4" t="e">
        <f ca="1">IF(OFFSET('[1]TS2010-2022raw DB'!$F$12,C394+1,0),C394+2,C394+1)</f>
        <v>#VALUE!</v>
      </c>
      <c r="D395" s="21">
        <v>42874</v>
      </c>
      <c r="E395" t="e">
        <f ca="1">OFFSET('[1]TS2010-2022raw DB'!$A$13,$C395-1,0)</f>
        <v>#VALUE!</v>
      </c>
      <c r="G395" t="e">
        <f ca="1">OFFSET('[1]TS2010-2022raw DB'!$H$13,$C395-1,G$9-1)</f>
        <v>#VALUE!</v>
      </c>
      <c r="H395" t="e">
        <f ca="1">OFFSET('[1]TS2010-2022raw DB'!$H$13,$C395-1,H$9-1)</f>
        <v>#VALUE!</v>
      </c>
      <c r="I395" t="e">
        <f ca="1">OFFSET('[1]TS2010-2022raw DB'!$H$13,$C395-1,I$9-1)</f>
        <v>#VALUE!</v>
      </c>
      <c r="J395" t="e">
        <f ca="1">OFFSET('[1]TS2010-2022raw DB'!$H$13,$C395-1,J$9-1)</f>
        <v>#VALUE!</v>
      </c>
      <c r="K395" t="e">
        <f ca="1">OFFSET('[1]TS2010-2022raw DB'!$H$13,$C395-1,K$9-1)</f>
        <v>#VALUE!</v>
      </c>
      <c r="L395" t="e">
        <f ca="1">OFFSET('[1]TS2010-2022raw DB'!$H$13,$C395-1,L$9-1) + OFFSET('[1]TS2010-2022raw DB'!$H$13,$C395-1,L$9-1+1) + OFFSET('[1]TS2010-2022raw DB'!$H$13,$C395-1,L$9-1+2) + OFFSET('[1]TS2010-2022raw DB'!$H$13,$C395-1,L$9-1+3)+ OFFSET('[1]TS2010-2022raw DB'!$H$13,$C395-1,L$9-1+4)</f>
        <v>#VALUE!</v>
      </c>
      <c r="M395" t="e">
        <f ca="1">OFFSET('[1]TS2010-2022raw DB'!$H$13,$C395-1,M$9-1) + OFFSET('[1]TS2010-2022raw DB'!$H$13,$C395-1,M$9-1+1)</f>
        <v>#VALUE!</v>
      </c>
      <c r="N395" t="e">
        <f ca="1">OFFSET('[1]TS2010-2022raw DB'!$H$13,$C395-1,N$9-1) + OFFSET('[1]TS2010-2022raw DB'!$H$13,$C395-1,N$9-1+1)</f>
        <v>#VALUE!</v>
      </c>
      <c r="O395" t="e">
        <f ca="1">OFFSET('[1]TS2010-2022raw DB'!$H$13,$C395-1,O$9-1) + OFFSET('[1]TS2010-2022raw DB'!$H$13,$C395-1,O$9-1+1)</f>
        <v>#VALUE!</v>
      </c>
      <c r="P395" t="e">
        <f ca="1">+OFFSET('[1]TS2010-2022raw DB'!$H$13,$C395-1,P$9-1)+OFFSET('[1]TS2010-2022raw DB'!$H$13,$C395-1,P$9-1+1)+OFFSET('[1]TS2010-2022raw DB'!$H$13,$C395-1,P$9-1+2)</f>
        <v>#VALUE!</v>
      </c>
      <c r="Q395" t="e">
        <f ca="1">OFFSET('[1]TS2010-2022raw DB'!$H$13,$C395-1,Q$9-1)</f>
        <v>#VALUE!</v>
      </c>
      <c r="R395" t="e">
        <f t="shared" ca="1" si="72"/>
        <v>#VALUE!</v>
      </c>
      <c r="S395" t="e">
        <f t="shared" ca="1" si="73"/>
        <v>#VALUE!</v>
      </c>
      <c r="T395" t="e">
        <f t="shared" ca="1" si="74"/>
        <v>#VALUE!</v>
      </c>
      <c r="U395" t="e">
        <f ca="1" xml:space="preserve"> OFFSET('[1]TS2010-2022raw DB'!$H$13,$C395-1,U$9-1+4) + OFFSET('[1]TS2010-2022raw DB'!$H$13,$C395-1,U$9-1+5)+ OFFSET('[1]TS2010-2022raw DB'!$H$13,$C395-1,U$9-1+6) + OFFSET('[1]TS2010-2022raw DB'!$H$13,$C395-1,U$9-1+7)</f>
        <v>#VALUE!</v>
      </c>
    </row>
    <row r="396" spans="1:21" x14ac:dyDescent="0.3">
      <c r="A396">
        <v>21</v>
      </c>
      <c r="B396" t="e">
        <f ca="1">OFFSET('[1]TS2010-2022raw DB'!$B$13,$C396-1,0)</f>
        <v>#VALUE!</v>
      </c>
      <c r="C396" s="4" t="e">
        <f ca="1">IF(OFFSET('[1]TS2010-2022raw DB'!$F$12,C395+1,0),C395+2,C395+1)</f>
        <v>#VALUE!</v>
      </c>
      <c r="D396" s="21">
        <v>42881</v>
      </c>
      <c r="E396" t="e">
        <f ca="1">OFFSET('[1]TS2010-2022raw DB'!$A$13,$C396-1,0)</f>
        <v>#VALUE!</v>
      </c>
      <c r="G396" t="e">
        <f ca="1">OFFSET('[1]TS2010-2022raw DB'!$H$13,$C396-1,G$9-1)</f>
        <v>#VALUE!</v>
      </c>
      <c r="H396" t="e">
        <f ca="1">OFFSET('[1]TS2010-2022raw DB'!$H$13,$C396-1,H$9-1)</f>
        <v>#VALUE!</v>
      </c>
      <c r="I396" t="e">
        <f ca="1">OFFSET('[1]TS2010-2022raw DB'!$H$13,$C396-1,I$9-1)</f>
        <v>#VALUE!</v>
      </c>
      <c r="J396" t="e">
        <f ca="1">OFFSET('[1]TS2010-2022raw DB'!$H$13,$C396-1,J$9-1)</f>
        <v>#VALUE!</v>
      </c>
      <c r="K396" t="e">
        <f ca="1">OFFSET('[1]TS2010-2022raw DB'!$H$13,$C396-1,K$9-1)</f>
        <v>#VALUE!</v>
      </c>
      <c r="L396" t="e">
        <f ca="1">OFFSET('[1]TS2010-2022raw DB'!$H$13,$C396-1,L$9-1) + OFFSET('[1]TS2010-2022raw DB'!$H$13,$C396-1,L$9-1+1) + OFFSET('[1]TS2010-2022raw DB'!$H$13,$C396-1,L$9-1+2) + OFFSET('[1]TS2010-2022raw DB'!$H$13,$C396-1,L$9-1+3)+ OFFSET('[1]TS2010-2022raw DB'!$H$13,$C396-1,L$9-1+4)</f>
        <v>#VALUE!</v>
      </c>
      <c r="M396" t="e">
        <f ca="1">OFFSET('[1]TS2010-2022raw DB'!$H$13,$C396-1,M$9-1) + OFFSET('[1]TS2010-2022raw DB'!$H$13,$C396-1,M$9-1+1)</f>
        <v>#VALUE!</v>
      </c>
      <c r="N396" t="e">
        <f ca="1">OFFSET('[1]TS2010-2022raw DB'!$H$13,$C396-1,N$9-1) + OFFSET('[1]TS2010-2022raw DB'!$H$13,$C396-1,N$9-1+1)</f>
        <v>#VALUE!</v>
      </c>
      <c r="O396" t="e">
        <f ca="1">OFFSET('[1]TS2010-2022raw DB'!$H$13,$C396-1,O$9-1) + OFFSET('[1]TS2010-2022raw DB'!$H$13,$C396-1,O$9-1+1)</f>
        <v>#VALUE!</v>
      </c>
      <c r="P396" t="e">
        <f ca="1">+OFFSET('[1]TS2010-2022raw DB'!$H$13,$C396-1,P$9-1)+OFFSET('[1]TS2010-2022raw DB'!$H$13,$C396-1,P$9-1+1)+OFFSET('[1]TS2010-2022raw DB'!$H$13,$C396-1,P$9-1+2)</f>
        <v>#VALUE!</v>
      </c>
      <c r="Q396" t="e">
        <f ca="1">OFFSET('[1]TS2010-2022raw DB'!$H$13,$C396-1,Q$9-1)</f>
        <v>#VALUE!</v>
      </c>
      <c r="R396" t="e">
        <f t="shared" ref="R396:R459" ca="1" si="75">G396+H396+I396</f>
        <v>#VALUE!</v>
      </c>
      <c r="S396" t="e">
        <f t="shared" ref="S396:S459" ca="1" si="76">J396+K396</f>
        <v>#VALUE!</v>
      </c>
      <c r="T396" t="e">
        <f t="shared" ref="T396:T459" ca="1" si="77">SUM(G396:J396)</f>
        <v>#VALUE!</v>
      </c>
      <c r="U396" t="e">
        <f ca="1" xml:space="preserve"> OFFSET('[1]TS2010-2022raw DB'!$H$13,$C396-1,U$9-1+4) + OFFSET('[1]TS2010-2022raw DB'!$H$13,$C396-1,U$9-1+5)+ OFFSET('[1]TS2010-2022raw DB'!$H$13,$C396-1,U$9-1+6) + OFFSET('[1]TS2010-2022raw DB'!$H$13,$C396-1,U$9-1+7)</f>
        <v>#VALUE!</v>
      </c>
    </row>
    <row r="397" spans="1:21" x14ac:dyDescent="0.3">
      <c r="A397">
        <v>22</v>
      </c>
      <c r="B397" t="e">
        <f ca="1">OFFSET('[1]TS2010-2022raw DB'!$B$13,$C397-1,0)</f>
        <v>#VALUE!</v>
      </c>
      <c r="C397" s="4" t="e">
        <f ca="1">IF(OFFSET('[1]TS2010-2022raw DB'!$F$12,C396+1,0),C396+2,C396+1)</f>
        <v>#VALUE!</v>
      </c>
      <c r="D397" s="21">
        <v>42888</v>
      </c>
      <c r="E397" t="e">
        <f ca="1">OFFSET('[1]TS2010-2022raw DB'!$A$13,$C397-1,0)</f>
        <v>#VALUE!</v>
      </c>
      <c r="G397" t="e">
        <f ca="1">OFFSET('[1]TS2010-2022raw DB'!$H$13,$C397-1,G$9-1)</f>
        <v>#VALUE!</v>
      </c>
      <c r="H397" t="e">
        <f ca="1">OFFSET('[1]TS2010-2022raw DB'!$H$13,$C397-1,H$9-1)</f>
        <v>#VALUE!</v>
      </c>
      <c r="I397" t="e">
        <f ca="1">OFFSET('[1]TS2010-2022raw DB'!$H$13,$C397-1,I$9-1)</f>
        <v>#VALUE!</v>
      </c>
      <c r="J397" t="e">
        <f ca="1">OFFSET('[1]TS2010-2022raw DB'!$H$13,$C397-1,J$9-1)</f>
        <v>#VALUE!</v>
      </c>
      <c r="K397" t="e">
        <f ca="1">OFFSET('[1]TS2010-2022raw DB'!$H$13,$C397-1,K$9-1)</f>
        <v>#VALUE!</v>
      </c>
      <c r="L397" t="e">
        <f ca="1">OFFSET('[1]TS2010-2022raw DB'!$H$13,$C397-1,L$9-1) + OFFSET('[1]TS2010-2022raw DB'!$H$13,$C397-1,L$9-1+1) + OFFSET('[1]TS2010-2022raw DB'!$H$13,$C397-1,L$9-1+2) + OFFSET('[1]TS2010-2022raw DB'!$H$13,$C397-1,L$9-1+3)+ OFFSET('[1]TS2010-2022raw DB'!$H$13,$C397-1,L$9-1+4)</f>
        <v>#VALUE!</v>
      </c>
      <c r="M397" t="e">
        <f ca="1">OFFSET('[1]TS2010-2022raw DB'!$H$13,$C397-1,M$9-1) + OFFSET('[1]TS2010-2022raw DB'!$H$13,$C397-1,M$9-1+1)</f>
        <v>#VALUE!</v>
      </c>
      <c r="N397" t="e">
        <f ca="1">OFFSET('[1]TS2010-2022raw DB'!$H$13,$C397-1,N$9-1) + OFFSET('[1]TS2010-2022raw DB'!$H$13,$C397-1,N$9-1+1)</f>
        <v>#VALUE!</v>
      </c>
      <c r="O397" t="e">
        <f ca="1">OFFSET('[1]TS2010-2022raw DB'!$H$13,$C397-1,O$9-1) + OFFSET('[1]TS2010-2022raw DB'!$H$13,$C397-1,O$9-1+1)</f>
        <v>#VALUE!</v>
      </c>
      <c r="P397" t="e">
        <f ca="1">+OFFSET('[1]TS2010-2022raw DB'!$H$13,$C397-1,P$9-1)+OFFSET('[1]TS2010-2022raw DB'!$H$13,$C397-1,P$9-1+1)+OFFSET('[1]TS2010-2022raw DB'!$H$13,$C397-1,P$9-1+2)</f>
        <v>#VALUE!</v>
      </c>
      <c r="Q397" t="e">
        <f ca="1">OFFSET('[1]TS2010-2022raw DB'!$H$13,$C397-1,Q$9-1)</f>
        <v>#VALUE!</v>
      </c>
      <c r="R397" t="e">
        <f t="shared" ca="1" si="75"/>
        <v>#VALUE!</v>
      </c>
      <c r="S397" t="e">
        <f t="shared" ca="1" si="76"/>
        <v>#VALUE!</v>
      </c>
      <c r="T397" t="e">
        <f t="shared" ca="1" si="77"/>
        <v>#VALUE!</v>
      </c>
      <c r="U397" t="e">
        <f ca="1" xml:space="preserve"> OFFSET('[1]TS2010-2022raw DB'!$H$13,$C397-1,U$9-1+4) + OFFSET('[1]TS2010-2022raw DB'!$H$13,$C397-1,U$9-1+5)+ OFFSET('[1]TS2010-2022raw DB'!$H$13,$C397-1,U$9-1+6) + OFFSET('[1]TS2010-2022raw DB'!$H$13,$C397-1,U$9-1+7)</f>
        <v>#VALUE!</v>
      </c>
    </row>
    <row r="398" spans="1:21" x14ac:dyDescent="0.3">
      <c r="A398">
        <v>23</v>
      </c>
      <c r="B398" t="e">
        <f ca="1">OFFSET('[1]TS2010-2022raw DB'!$B$13,$C398-1,0)</f>
        <v>#VALUE!</v>
      </c>
      <c r="C398" s="4" t="e">
        <f ca="1">IF(OFFSET('[1]TS2010-2022raw DB'!$F$12,C397+1,0),C397+2,C397+1)</f>
        <v>#VALUE!</v>
      </c>
      <c r="D398" s="21">
        <v>42895</v>
      </c>
      <c r="E398" t="e">
        <f ca="1">OFFSET('[1]TS2010-2022raw DB'!$A$13,$C398-1,0)</f>
        <v>#VALUE!</v>
      </c>
      <c r="G398" t="e">
        <f ca="1">OFFSET('[1]TS2010-2022raw DB'!$H$13,$C398-1,G$9-1)</f>
        <v>#VALUE!</v>
      </c>
      <c r="H398" t="e">
        <f ca="1">OFFSET('[1]TS2010-2022raw DB'!$H$13,$C398-1,H$9-1)</f>
        <v>#VALUE!</v>
      </c>
      <c r="I398" t="e">
        <f ca="1">OFFSET('[1]TS2010-2022raw DB'!$H$13,$C398-1,I$9-1)</f>
        <v>#VALUE!</v>
      </c>
      <c r="J398" t="e">
        <f ca="1">OFFSET('[1]TS2010-2022raw DB'!$H$13,$C398-1,J$9-1)</f>
        <v>#VALUE!</v>
      </c>
      <c r="K398" t="e">
        <f ca="1">OFFSET('[1]TS2010-2022raw DB'!$H$13,$C398-1,K$9-1)</f>
        <v>#VALUE!</v>
      </c>
      <c r="L398" t="e">
        <f ca="1">OFFSET('[1]TS2010-2022raw DB'!$H$13,$C398-1,L$9-1) + OFFSET('[1]TS2010-2022raw DB'!$H$13,$C398-1,L$9-1+1) + OFFSET('[1]TS2010-2022raw DB'!$H$13,$C398-1,L$9-1+2) + OFFSET('[1]TS2010-2022raw DB'!$H$13,$C398-1,L$9-1+3)+ OFFSET('[1]TS2010-2022raw DB'!$H$13,$C398-1,L$9-1+4)</f>
        <v>#VALUE!</v>
      </c>
      <c r="M398" t="e">
        <f ca="1">OFFSET('[1]TS2010-2022raw DB'!$H$13,$C398-1,M$9-1) + OFFSET('[1]TS2010-2022raw DB'!$H$13,$C398-1,M$9-1+1)</f>
        <v>#VALUE!</v>
      </c>
      <c r="N398" t="e">
        <f ca="1">OFFSET('[1]TS2010-2022raw DB'!$H$13,$C398-1,N$9-1) + OFFSET('[1]TS2010-2022raw DB'!$H$13,$C398-1,N$9-1+1)</f>
        <v>#VALUE!</v>
      </c>
      <c r="O398" t="e">
        <f ca="1">OFFSET('[1]TS2010-2022raw DB'!$H$13,$C398-1,O$9-1) + OFFSET('[1]TS2010-2022raw DB'!$H$13,$C398-1,O$9-1+1)</f>
        <v>#VALUE!</v>
      </c>
      <c r="P398" t="e">
        <f ca="1">+OFFSET('[1]TS2010-2022raw DB'!$H$13,$C398-1,P$9-1)+OFFSET('[1]TS2010-2022raw DB'!$H$13,$C398-1,P$9-1+1)+OFFSET('[1]TS2010-2022raw DB'!$H$13,$C398-1,P$9-1+2)</f>
        <v>#VALUE!</v>
      </c>
      <c r="Q398" t="e">
        <f ca="1">OFFSET('[1]TS2010-2022raw DB'!$H$13,$C398-1,Q$9-1)</f>
        <v>#VALUE!</v>
      </c>
      <c r="R398" t="e">
        <f t="shared" ca="1" si="75"/>
        <v>#VALUE!</v>
      </c>
      <c r="S398" t="e">
        <f t="shared" ca="1" si="76"/>
        <v>#VALUE!</v>
      </c>
      <c r="T398" t="e">
        <f t="shared" ca="1" si="77"/>
        <v>#VALUE!</v>
      </c>
      <c r="U398" t="e">
        <f ca="1" xml:space="preserve"> OFFSET('[1]TS2010-2022raw DB'!$H$13,$C398-1,U$9-1+4) + OFFSET('[1]TS2010-2022raw DB'!$H$13,$C398-1,U$9-1+5)+ OFFSET('[1]TS2010-2022raw DB'!$H$13,$C398-1,U$9-1+6) + OFFSET('[1]TS2010-2022raw DB'!$H$13,$C398-1,U$9-1+7)</f>
        <v>#VALUE!</v>
      </c>
    </row>
    <row r="399" spans="1:21" x14ac:dyDescent="0.3">
      <c r="A399">
        <v>24</v>
      </c>
      <c r="B399" t="e">
        <f ca="1">OFFSET('[1]TS2010-2022raw DB'!$B$13,$C399-1,0)</f>
        <v>#VALUE!</v>
      </c>
      <c r="C399" s="4" t="e">
        <f ca="1">IF(OFFSET('[1]TS2010-2022raw DB'!$F$12,C398+1,0),C398+2,C398+1)</f>
        <v>#VALUE!</v>
      </c>
      <c r="D399" s="21">
        <v>42902</v>
      </c>
      <c r="E399" t="e">
        <f ca="1">OFFSET('[1]TS2010-2022raw DB'!$A$13,$C399-1,0)</f>
        <v>#VALUE!</v>
      </c>
      <c r="G399" t="e">
        <f ca="1">OFFSET('[1]TS2010-2022raw DB'!$H$13,$C399-1,G$9-1)</f>
        <v>#VALUE!</v>
      </c>
      <c r="H399" t="e">
        <f ca="1">OFFSET('[1]TS2010-2022raw DB'!$H$13,$C399-1,H$9-1)</f>
        <v>#VALUE!</v>
      </c>
      <c r="I399" t="e">
        <f ca="1">OFFSET('[1]TS2010-2022raw DB'!$H$13,$C399-1,I$9-1)</f>
        <v>#VALUE!</v>
      </c>
      <c r="J399" t="e">
        <f ca="1">OFFSET('[1]TS2010-2022raw DB'!$H$13,$C399-1,J$9-1)</f>
        <v>#VALUE!</v>
      </c>
      <c r="K399" t="e">
        <f ca="1">OFFSET('[1]TS2010-2022raw DB'!$H$13,$C399-1,K$9-1)</f>
        <v>#VALUE!</v>
      </c>
      <c r="L399" t="e">
        <f ca="1">OFFSET('[1]TS2010-2022raw DB'!$H$13,$C399-1,L$9-1) + OFFSET('[1]TS2010-2022raw DB'!$H$13,$C399-1,L$9-1+1) + OFFSET('[1]TS2010-2022raw DB'!$H$13,$C399-1,L$9-1+2) + OFFSET('[1]TS2010-2022raw DB'!$H$13,$C399-1,L$9-1+3)+ OFFSET('[1]TS2010-2022raw DB'!$H$13,$C399-1,L$9-1+4)</f>
        <v>#VALUE!</v>
      </c>
      <c r="M399" t="e">
        <f ca="1">OFFSET('[1]TS2010-2022raw DB'!$H$13,$C399-1,M$9-1) + OFFSET('[1]TS2010-2022raw DB'!$H$13,$C399-1,M$9-1+1)</f>
        <v>#VALUE!</v>
      </c>
      <c r="N399" t="e">
        <f ca="1">OFFSET('[1]TS2010-2022raw DB'!$H$13,$C399-1,N$9-1) + OFFSET('[1]TS2010-2022raw DB'!$H$13,$C399-1,N$9-1+1)</f>
        <v>#VALUE!</v>
      </c>
      <c r="O399" t="e">
        <f ca="1">OFFSET('[1]TS2010-2022raw DB'!$H$13,$C399-1,O$9-1) + OFFSET('[1]TS2010-2022raw DB'!$H$13,$C399-1,O$9-1+1)</f>
        <v>#VALUE!</v>
      </c>
      <c r="P399" t="e">
        <f ca="1">+OFFSET('[1]TS2010-2022raw DB'!$H$13,$C399-1,P$9-1)+OFFSET('[1]TS2010-2022raw DB'!$H$13,$C399-1,P$9-1+1)+OFFSET('[1]TS2010-2022raw DB'!$H$13,$C399-1,P$9-1+2)</f>
        <v>#VALUE!</v>
      </c>
      <c r="Q399" t="e">
        <f ca="1">OFFSET('[1]TS2010-2022raw DB'!$H$13,$C399-1,Q$9-1)</f>
        <v>#VALUE!</v>
      </c>
      <c r="R399" t="e">
        <f t="shared" ca="1" si="75"/>
        <v>#VALUE!</v>
      </c>
      <c r="S399" t="e">
        <f t="shared" ca="1" si="76"/>
        <v>#VALUE!</v>
      </c>
      <c r="T399" t="e">
        <f t="shared" ca="1" si="77"/>
        <v>#VALUE!</v>
      </c>
      <c r="U399" t="e">
        <f ca="1" xml:space="preserve"> OFFSET('[1]TS2010-2022raw DB'!$H$13,$C399-1,U$9-1+4) + OFFSET('[1]TS2010-2022raw DB'!$H$13,$C399-1,U$9-1+5)+ OFFSET('[1]TS2010-2022raw DB'!$H$13,$C399-1,U$9-1+6) + OFFSET('[1]TS2010-2022raw DB'!$H$13,$C399-1,U$9-1+7)</f>
        <v>#VALUE!</v>
      </c>
    </row>
    <row r="400" spans="1:21" x14ac:dyDescent="0.3">
      <c r="A400">
        <v>25</v>
      </c>
      <c r="B400" t="e">
        <f ca="1">OFFSET('[1]TS2010-2022raw DB'!$B$13,$C400-1,0)</f>
        <v>#VALUE!</v>
      </c>
      <c r="C400" s="4" t="e">
        <f ca="1">IF(OFFSET('[1]TS2010-2022raw DB'!$F$12,C399+1,0),C399+2,C399+1)</f>
        <v>#VALUE!</v>
      </c>
      <c r="D400" s="21">
        <v>42909</v>
      </c>
      <c r="E400" t="e">
        <f ca="1">OFFSET('[1]TS2010-2022raw DB'!$A$13,$C400-1,0)</f>
        <v>#VALUE!</v>
      </c>
      <c r="G400" t="e">
        <f ca="1">OFFSET('[1]TS2010-2022raw DB'!$H$13,$C400-1,G$9-1)</f>
        <v>#VALUE!</v>
      </c>
      <c r="H400" t="e">
        <f ca="1">OFFSET('[1]TS2010-2022raw DB'!$H$13,$C400-1,H$9-1)</f>
        <v>#VALUE!</v>
      </c>
      <c r="I400" t="e">
        <f ca="1">OFFSET('[1]TS2010-2022raw DB'!$H$13,$C400-1,I$9-1)</f>
        <v>#VALUE!</v>
      </c>
      <c r="J400" t="e">
        <f ca="1">OFFSET('[1]TS2010-2022raw DB'!$H$13,$C400-1,J$9-1)</f>
        <v>#VALUE!</v>
      </c>
      <c r="K400" t="e">
        <f ca="1">OFFSET('[1]TS2010-2022raw DB'!$H$13,$C400-1,K$9-1)</f>
        <v>#VALUE!</v>
      </c>
      <c r="L400" t="e">
        <f ca="1">OFFSET('[1]TS2010-2022raw DB'!$H$13,$C400-1,L$9-1) + OFFSET('[1]TS2010-2022raw DB'!$H$13,$C400-1,L$9-1+1) + OFFSET('[1]TS2010-2022raw DB'!$H$13,$C400-1,L$9-1+2) + OFFSET('[1]TS2010-2022raw DB'!$H$13,$C400-1,L$9-1+3)+ OFFSET('[1]TS2010-2022raw DB'!$H$13,$C400-1,L$9-1+4)</f>
        <v>#VALUE!</v>
      </c>
      <c r="M400" t="e">
        <f ca="1">OFFSET('[1]TS2010-2022raw DB'!$H$13,$C400-1,M$9-1) + OFFSET('[1]TS2010-2022raw DB'!$H$13,$C400-1,M$9-1+1)</f>
        <v>#VALUE!</v>
      </c>
      <c r="N400" t="e">
        <f ca="1">OFFSET('[1]TS2010-2022raw DB'!$H$13,$C400-1,N$9-1) + OFFSET('[1]TS2010-2022raw DB'!$H$13,$C400-1,N$9-1+1)</f>
        <v>#VALUE!</v>
      </c>
      <c r="O400" t="e">
        <f ca="1">OFFSET('[1]TS2010-2022raw DB'!$H$13,$C400-1,O$9-1) + OFFSET('[1]TS2010-2022raw DB'!$H$13,$C400-1,O$9-1+1)</f>
        <v>#VALUE!</v>
      </c>
      <c r="P400" t="e">
        <f ca="1">+OFFSET('[1]TS2010-2022raw DB'!$H$13,$C400-1,P$9-1)+OFFSET('[1]TS2010-2022raw DB'!$H$13,$C400-1,P$9-1+1)+OFFSET('[1]TS2010-2022raw DB'!$H$13,$C400-1,P$9-1+2)</f>
        <v>#VALUE!</v>
      </c>
      <c r="Q400" t="e">
        <f ca="1">OFFSET('[1]TS2010-2022raw DB'!$H$13,$C400-1,Q$9-1)</f>
        <v>#VALUE!</v>
      </c>
      <c r="R400" t="e">
        <f t="shared" ca="1" si="75"/>
        <v>#VALUE!</v>
      </c>
      <c r="S400" t="e">
        <f t="shared" ca="1" si="76"/>
        <v>#VALUE!</v>
      </c>
      <c r="T400" t="e">
        <f t="shared" ca="1" si="77"/>
        <v>#VALUE!</v>
      </c>
      <c r="U400" t="e">
        <f ca="1" xml:space="preserve"> OFFSET('[1]TS2010-2022raw DB'!$H$13,$C400-1,U$9-1+4) + OFFSET('[1]TS2010-2022raw DB'!$H$13,$C400-1,U$9-1+5)+ OFFSET('[1]TS2010-2022raw DB'!$H$13,$C400-1,U$9-1+6) + OFFSET('[1]TS2010-2022raw DB'!$H$13,$C400-1,U$9-1+7)</f>
        <v>#VALUE!</v>
      </c>
    </row>
    <row r="401" spans="1:21" x14ac:dyDescent="0.3">
      <c r="A401">
        <v>26</v>
      </c>
      <c r="B401" t="e">
        <f ca="1">OFFSET('[1]TS2010-2022raw DB'!$B$13,$C401-1,0)</f>
        <v>#VALUE!</v>
      </c>
      <c r="C401" s="4" t="e">
        <f ca="1">IF(OFFSET('[1]TS2010-2022raw DB'!$F$12,C400+1,0),C400+2,C400+1)</f>
        <v>#VALUE!</v>
      </c>
      <c r="D401" s="21">
        <v>42916</v>
      </c>
      <c r="E401" t="e">
        <f ca="1">OFFSET('[1]TS2010-2022raw DB'!$A$13,$C401-1,0)</f>
        <v>#VALUE!</v>
      </c>
      <c r="G401" t="e">
        <f ca="1">OFFSET('[1]TS2010-2022raw DB'!$H$13,$C401-1,G$9-1)</f>
        <v>#VALUE!</v>
      </c>
      <c r="H401" t="e">
        <f ca="1">OFFSET('[1]TS2010-2022raw DB'!$H$13,$C401-1,H$9-1)</f>
        <v>#VALUE!</v>
      </c>
      <c r="I401" t="e">
        <f ca="1">OFFSET('[1]TS2010-2022raw DB'!$H$13,$C401-1,I$9-1)</f>
        <v>#VALUE!</v>
      </c>
      <c r="J401" t="e">
        <f ca="1">OFFSET('[1]TS2010-2022raw DB'!$H$13,$C401-1,J$9-1)</f>
        <v>#VALUE!</v>
      </c>
      <c r="K401" t="e">
        <f ca="1">OFFSET('[1]TS2010-2022raw DB'!$H$13,$C401-1,K$9-1)</f>
        <v>#VALUE!</v>
      </c>
      <c r="L401" t="e">
        <f ca="1">OFFSET('[1]TS2010-2022raw DB'!$H$13,$C401-1,L$9-1) + OFFSET('[1]TS2010-2022raw DB'!$H$13,$C401-1,L$9-1+1) + OFFSET('[1]TS2010-2022raw DB'!$H$13,$C401-1,L$9-1+2) + OFFSET('[1]TS2010-2022raw DB'!$H$13,$C401-1,L$9-1+3)+ OFFSET('[1]TS2010-2022raw DB'!$H$13,$C401-1,L$9-1+4)</f>
        <v>#VALUE!</v>
      </c>
      <c r="M401" t="e">
        <f ca="1">OFFSET('[1]TS2010-2022raw DB'!$H$13,$C401-1,M$9-1) + OFFSET('[1]TS2010-2022raw DB'!$H$13,$C401-1,M$9-1+1)</f>
        <v>#VALUE!</v>
      </c>
      <c r="N401" t="e">
        <f ca="1">OFFSET('[1]TS2010-2022raw DB'!$H$13,$C401-1,N$9-1) + OFFSET('[1]TS2010-2022raw DB'!$H$13,$C401-1,N$9-1+1)</f>
        <v>#VALUE!</v>
      </c>
      <c r="O401" t="e">
        <f ca="1">OFFSET('[1]TS2010-2022raw DB'!$H$13,$C401-1,O$9-1) + OFFSET('[1]TS2010-2022raw DB'!$H$13,$C401-1,O$9-1+1)</f>
        <v>#VALUE!</v>
      </c>
      <c r="P401" t="e">
        <f ca="1">+OFFSET('[1]TS2010-2022raw DB'!$H$13,$C401-1,P$9-1)+OFFSET('[1]TS2010-2022raw DB'!$H$13,$C401-1,P$9-1+1)+OFFSET('[1]TS2010-2022raw DB'!$H$13,$C401-1,P$9-1+2)</f>
        <v>#VALUE!</v>
      </c>
      <c r="Q401" t="e">
        <f ca="1">OFFSET('[1]TS2010-2022raw DB'!$H$13,$C401-1,Q$9-1)</f>
        <v>#VALUE!</v>
      </c>
      <c r="R401" t="e">
        <f t="shared" ca="1" si="75"/>
        <v>#VALUE!</v>
      </c>
      <c r="S401" t="e">
        <f t="shared" ca="1" si="76"/>
        <v>#VALUE!</v>
      </c>
      <c r="T401" t="e">
        <f t="shared" ca="1" si="77"/>
        <v>#VALUE!</v>
      </c>
      <c r="U401" t="e">
        <f ca="1" xml:space="preserve"> OFFSET('[1]TS2010-2022raw DB'!$H$13,$C401-1,U$9-1+4) + OFFSET('[1]TS2010-2022raw DB'!$H$13,$C401-1,U$9-1+5)+ OFFSET('[1]TS2010-2022raw DB'!$H$13,$C401-1,U$9-1+6) + OFFSET('[1]TS2010-2022raw DB'!$H$13,$C401-1,U$9-1+7)</f>
        <v>#VALUE!</v>
      </c>
    </row>
    <row r="402" spans="1:21" x14ac:dyDescent="0.3">
      <c r="A402">
        <v>27</v>
      </c>
      <c r="B402" t="e">
        <f ca="1">OFFSET('[1]TS2010-2022raw DB'!$B$13,$C402-1,0)</f>
        <v>#VALUE!</v>
      </c>
      <c r="C402" s="4" t="e">
        <f ca="1">IF(OFFSET('[1]TS2010-2022raw DB'!$F$12,C401+1,0),C401+2,C401+1)</f>
        <v>#VALUE!</v>
      </c>
      <c r="D402" s="21">
        <v>42923</v>
      </c>
      <c r="E402" t="e">
        <f ca="1">OFFSET('[1]TS2010-2022raw DB'!$A$13,$C402-1,0)</f>
        <v>#VALUE!</v>
      </c>
      <c r="G402" t="e">
        <f ca="1">OFFSET('[1]TS2010-2022raw DB'!$H$13,$C402-1,G$9-1)</f>
        <v>#VALUE!</v>
      </c>
      <c r="H402" t="e">
        <f ca="1">OFFSET('[1]TS2010-2022raw DB'!$H$13,$C402-1,H$9-1)</f>
        <v>#VALUE!</v>
      </c>
      <c r="I402" t="e">
        <f ca="1">OFFSET('[1]TS2010-2022raw DB'!$H$13,$C402-1,I$9-1)</f>
        <v>#VALUE!</v>
      </c>
      <c r="J402" t="e">
        <f ca="1">OFFSET('[1]TS2010-2022raw DB'!$H$13,$C402-1,J$9-1)</f>
        <v>#VALUE!</v>
      </c>
      <c r="K402" t="e">
        <f ca="1">OFFSET('[1]TS2010-2022raw DB'!$H$13,$C402-1,K$9-1)</f>
        <v>#VALUE!</v>
      </c>
      <c r="L402" t="e">
        <f ca="1">OFFSET('[1]TS2010-2022raw DB'!$H$13,$C402-1,L$9-1) + OFFSET('[1]TS2010-2022raw DB'!$H$13,$C402-1,L$9-1+1) + OFFSET('[1]TS2010-2022raw DB'!$H$13,$C402-1,L$9-1+2) + OFFSET('[1]TS2010-2022raw DB'!$H$13,$C402-1,L$9-1+3)+ OFFSET('[1]TS2010-2022raw DB'!$H$13,$C402-1,L$9-1+4)</f>
        <v>#VALUE!</v>
      </c>
      <c r="M402" t="e">
        <f ca="1">OFFSET('[1]TS2010-2022raw DB'!$H$13,$C402-1,M$9-1) + OFFSET('[1]TS2010-2022raw DB'!$H$13,$C402-1,M$9-1+1)</f>
        <v>#VALUE!</v>
      </c>
      <c r="N402" t="e">
        <f ca="1">OFFSET('[1]TS2010-2022raw DB'!$H$13,$C402-1,N$9-1) + OFFSET('[1]TS2010-2022raw DB'!$H$13,$C402-1,N$9-1+1)</f>
        <v>#VALUE!</v>
      </c>
      <c r="O402" t="e">
        <f ca="1">OFFSET('[1]TS2010-2022raw DB'!$H$13,$C402-1,O$9-1) + OFFSET('[1]TS2010-2022raw DB'!$H$13,$C402-1,O$9-1+1)</f>
        <v>#VALUE!</v>
      </c>
      <c r="P402" t="e">
        <f ca="1">+OFFSET('[1]TS2010-2022raw DB'!$H$13,$C402-1,P$9-1)+OFFSET('[1]TS2010-2022raw DB'!$H$13,$C402-1,P$9-1+1)+OFFSET('[1]TS2010-2022raw DB'!$H$13,$C402-1,P$9-1+2)</f>
        <v>#VALUE!</v>
      </c>
      <c r="Q402" t="e">
        <f ca="1">OFFSET('[1]TS2010-2022raw DB'!$H$13,$C402-1,Q$9-1)</f>
        <v>#VALUE!</v>
      </c>
      <c r="R402" t="e">
        <f t="shared" ca="1" si="75"/>
        <v>#VALUE!</v>
      </c>
      <c r="S402" t="e">
        <f t="shared" ca="1" si="76"/>
        <v>#VALUE!</v>
      </c>
      <c r="T402" t="e">
        <f t="shared" ca="1" si="77"/>
        <v>#VALUE!</v>
      </c>
      <c r="U402" t="e">
        <f ca="1" xml:space="preserve"> OFFSET('[1]TS2010-2022raw DB'!$H$13,$C402-1,U$9-1+4) + OFFSET('[1]TS2010-2022raw DB'!$H$13,$C402-1,U$9-1+5)+ OFFSET('[1]TS2010-2022raw DB'!$H$13,$C402-1,U$9-1+6) + OFFSET('[1]TS2010-2022raw DB'!$H$13,$C402-1,U$9-1+7)</f>
        <v>#VALUE!</v>
      </c>
    </row>
    <row r="403" spans="1:21" x14ac:dyDescent="0.3">
      <c r="A403">
        <v>28</v>
      </c>
      <c r="B403" t="e">
        <f ca="1">OFFSET('[1]TS2010-2022raw DB'!$B$13,$C403-1,0)</f>
        <v>#VALUE!</v>
      </c>
      <c r="C403" s="4" t="e">
        <f ca="1">IF(OFFSET('[1]TS2010-2022raw DB'!$F$12,C402+1,0),C402+2,C402+1)</f>
        <v>#VALUE!</v>
      </c>
      <c r="D403" s="21">
        <v>42930</v>
      </c>
      <c r="E403" t="e">
        <f ca="1">OFFSET('[1]TS2010-2022raw DB'!$A$13,$C403-1,0)</f>
        <v>#VALUE!</v>
      </c>
      <c r="G403" t="e">
        <f ca="1">OFFSET('[1]TS2010-2022raw DB'!$H$13,$C403-1,G$9-1)</f>
        <v>#VALUE!</v>
      </c>
      <c r="H403" t="e">
        <f ca="1">OFFSET('[1]TS2010-2022raw DB'!$H$13,$C403-1,H$9-1)</f>
        <v>#VALUE!</v>
      </c>
      <c r="I403" t="e">
        <f ca="1">OFFSET('[1]TS2010-2022raw DB'!$H$13,$C403-1,I$9-1)</f>
        <v>#VALUE!</v>
      </c>
      <c r="J403" t="e">
        <f ca="1">OFFSET('[1]TS2010-2022raw DB'!$H$13,$C403-1,J$9-1)</f>
        <v>#VALUE!</v>
      </c>
      <c r="K403" t="e">
        <f ca="1">OFFSET('[1]TS2010-2022raw DB'!$H$13,$C403-1,K$9-1)</f>
        <v>#VALUE!</v>
      </c>
      <c r="L403" t="e">
        <f ca="1">OFFSET('[1]TS2010-2022raw DB'!$H$13,$C403-1,L$9-1) + OFFSET('[1]TS2010-2022raw DB'!$H$13,$C403-1,L$9-1+1) + OFFSET('[1]TS2010-2022raw DB'!$H$13,$C403-1,L$9-1+2) + OFFSET('[1]TS2010-2022raw DB'!$H$13,$C403-1,L$9-1+3)+ OFFSET('[1]TS2010-2022raw DB'!$H$13,$C403-1,L$9-1+4)</f>
        <v>#VALUE!</v>
      </c>
      <c r="M403" t="e">
        <f ca="1">OFFSET('[1]TS2010-2022raw DB'!$H$13,$C403-1,M$9-1) + OFFSET('[1]TS2010-2022raw DB'!$H$13,$C403-1,M$9-1+1)</f>
        <v>#VALUE!</v>
      </c>
      <c r="N403" t="e">
        <f ca="1">OFFSET('[1]TS2010-2022raw DB'!$H$13,$C403-1,N$9-1) + OFFSET('[1]TS2010-2022raw DB'!$H$13,$C403-1,N$9-1+1)</f>
        <v>#VALUE!</v>
      </c>
      <c r="O403" t="e">
        <f ca="1">OFFSET('[1]TS2010-2022raw DB'!$H$13,$C403-1,O$9-1) + OFFSET('[1]TS2010-2022raw DB'!$H$13,$C403-1,O$9-1+1)</f>
        <v>#VALUE!</v>
      </c>
      <c r="P403" t="e">
        <f ca="1">+OFFSET('[1]TS2010-2022raw DB'!$H$13,$C403-1,P$9-1)+OFFSET('[1]TS2010-2022raw DB'!$H$13,$C403-1,P$9-1+1)+OFFSET('[1]TS2010-2022raw DB'!$H$13,$C403-1,P$9-1+2)</f>
        <v>#VALUE!</v>
      </c>
      <c r="Q403" t="e">
        <f ca="1">OFFSET('[1]TS2010-2022raw DB'!$H$13,$C403-1,Q$9-1)</f>
        <v>#VALUE!</v>
      </c>
      <c r="R403" t="e">
        <f t="shared" ca="1" si="75"/>
        <v>#VALUE!</v>
      </c>
      <c r="S403" t="e">
        <f t="shared" ca="1" si="76"/>
        <v>#VALUE!</v>
      </c>
      <c r="T403" t="e">
        <f t="shared" ca="1" si="77"/>
        <v>#VALUE!</v>
      </c>
      <c r="U403" t="e">
        <f ca="1" xml:space="preserve"> OFFSET('[1]TS2010-2022raw DB'!$H$13,$C403-1,U$9-1+4) + OFFSET('[1]TS2010-2022raw DB'!$H$13,$C403-1,U$9-1+5)+ OFFSET('[1]TS2010-2022raw DB'!$H$13,$C403-1,U$9-1+6) + OFFSET('[1]TS2010-2022raw DB'!$H$13,$C403-1,U$9-1+7)</f>
        <v>#VALUE!</v>
      </c>
    </row>
    <row r="404" spans="1:21" x14ac:dyDescent="0.3">
      <c r="A404">
        <v>29</v>
      </c>
      <c r="B404" t="e">
        <f ca="1">OFFSET('[1]TS2010-2022raw DB'!$B$13,$C404-1,0)</f>
        <v>#VALUE!</v>
      </c>
      <c r="C404" s="4" t="e">
        <f ca="1">IF(OFFSET('[1]TS2010-2022raw DB'!$F$12,C403+1,0),C403+2,C403+1)</f>
        <v>#VALUE!</v>
      </c>
      <c r="D404" s="21">
        <v>42937</v>
      </c>
      <c r="E404" t="e">
        <f ca="1">OFFSET('[1]TS2010-2022raw DB'!$A$13,$C404-1,0)</f>
        <v>#VALUE!</v>
      </c>
      <c r="G404" t="e">
        <f ca="1">OFFSET('[1]TS2010-2022raw DB'!$H$13,$C404-1,G$9-1)</f>
        <v>#VALUE!</v>
      </c>
      <c r="H404" t="e">
        <f ca="1">OFFSET('[1]TS2010-2022raw DB'!$H$13,$C404-1,H$9-1)</f>
        <v>#VALUE!</v>
      </c>
      <c r="I404" t="e">
        <f ca="1">OFFSET('[1]TS2010-2022raw DB'!$H$13,$C404-1,I$9-1)</f>
        <v>#VALUE!</v>
      </c>
      <c r="J404" t="e">
        <f ca="1">OFFSET('[1]TS2010-2022raw DB'!$H$13,$C404-1,J$9-1)</f>
        <v>#VALUE!</v>
      </c>
      <c r="K404" t="e">
        <f ca="1">OFFSET('[1]TS2010-2022raw DB'!$H$13,$C404-1,K$9-1)</f>
        <v>#VALUE!</v>
      </c>
      <c r="L404" t="e">
        <f ca="1">OFFSET('[1]TS2010-2022raw DB'!$H$13,$C404-1,L$9-1) + OFFSET('[1]TS2010-2022raw DB'!$H$13,$C404-1,L$9-1+1) + OFFSET('[1]TS2010-2022raw DB'!$H$13,$C404-1,L$9-1+2) + OFFSET('[1]TS2010-2022raw DB'!$H$13,$C404-1,L$9-1+3)+ OFFSET('[1]TS2010-2022raw DB'!$H$13,$C404-1,L$9-1+4)</f>
        <v>#VALUE!</v>
      </c>
      <c r="M404" t="e">
        <f ca="1">OFFSET('[1]TS2010-2022raw DB'!$H$13,$C404-1,M$9-1) + OFFSET('[1]TS2010-2022raw DB'!$H$13,$C404-1,M$9-1+1)</f>
        <v>#VALUE!</v>
      </c>
      <c r="N404" t="e">
        <f ca="1">OFFSET('[1]TS2010-2022raw DB'!$H$13,$C404-1,N$9-1) + OFFSET('[1]TS2010-2022raw DB'!$H$13,$C404-1,N$9-1+1)</f>
        <v>#VALUE!</v>
      </c>
      <c r="O404" t="e">
        <f ca="1">OFFSET('[1]TS2010-2022raw DB'!$H$13,$C404-1,O$9-1) + OFFSET('[1]TS2010-2022raw DB'!$H$13,$C404-1,O$9-1+1)</f>
        <v>#VALUE!</v>
      </c>
      <c r="P404" t="e">
        <f ca="1">+OFFSET('[1]TS2010-2022raw DB'!$H$13,$C404-1,P$9-1)+OFFSET('[1]TS2010-2022raw DB'!$H$13,$C404-1,P$9-1+1)+OFFSET('[1]TS2010-2022raw DB'!$H$13,$C404-1,P$9-1+2)</f>
        <v>#VALUE!</v>
      </c>
      <c r="Q404" t="e">
        <f ca="1">OFFSET('[1]TS2010-2022raw DB'!$H$13,$C404-1,Q$9-1)</f>
        <v>#VALUE!</v>
      </c>
      <c r="R404" t="e">
        <f t="shared" ca="1" si="75"/>
        <v>#VALUE!</v>
      </c>
      <c r="S404" t="e">
        <f t="shared" ca="1" si="76"/>
        <v>#VALUE!</v>
      </c>
      <c r="T404" t="e">
        <f t="shared" ca="1" si="77"/>
        <v>#VALUE!</v>
      </c>
      <c r="U404" t="e">
        <f ca="1" xml:space="preserve"> OFFSET('[1]TS2010-2022raw DB'!$H$13,$C404-1,U$9-1+4) + OFFSET('[1]TS2010-2022raw DB'!$H$13,$C404-1,U$9-1+5)+ OFFSET('[1]TS2010-2022raw DB'!$H$13,$C404-1,U$9-1+6) + OFFSET('[1]TS2010-2022raw DB'!$H$13,$C404-1,U$9-1+7)</f>
        <v>#VALUE!</v>
      </c>
    </row>
    <row r="405" spans="1:21" x14ac:dyDescent="0.3">
      <c r="A405">
        <v>30</v>
      </c>
      <c r="B405" t="e">
        <f ca="1">OFFSET('[1]TS2010-2022raw DB'!$B$13,$C405-1,0)</f>
        <v>#VALUE!</v>
      </c>
      <c r="C405" s="4" t="e">
        <f ca="1">IF(OFFSET('[1]TS2010-2022raw DB'!$F$12,C404+1,0),C404+2,C404+1)</f>
        <v>#VALUE!</v>
      </c>
      <c r="D405" s="21">
        <v>42944</v>
      </c>
      <c r="E405" t="e">
        <f ca="1">OFFSET('[1]TS2010-2022raw DB'!$A$13,$C405-1,0)</f>
        <v>#VALUE!</v>
      </c>
      <c r="G405" t="e">
        <f ca="1">OFFSET('[1]TS2010-2022raw DB'!$H$13,$C405-1,G$9-1)</f>
        <v>#VALUE!</v>
      </c>
      <c r="H405" t="e">
        <f ca="1">OFFSET('[1]TS2010-2022raw DB'!$H$13,$C405-1,H$9-1)</f>
        <v>#VALUE!</v>
      </c>
      <c r="I405" t="e">
        <f ca="1">OFFSET('[1]TS2010-2022raw DB'!$H$13,$C405-1,I$9-1)</f>
        <v>#VALUE!</v>
      </c>
      <c r="J405" t="e">
        <f ca="1">OFFSET('[1]TS2010-2022raw DB'!$H$13,$C405-1,J$9-1)</f>
        <v>#VALUE!</v>
      </c>
      <c r="K405" t="e">
        <f ca="1">OFFSET('[1]TS2010-2022raw DB'!$H$13,$C405-1,K$9-1)</f>
        <v>#VALUE!</v>
      </c>
      <c r="L405" t="e">
        <f ca="1">OFFSET('[1]TS2010-2022raw DB'!$H$13,$C405-1,L$9-1) + OFFSET('[1]TS2010-2022raw DB'!$H$13,$C405-1,L$9-1+1) + OFFSET('[1]TS2010-2022raw DB'!$H$13,$C405-1,L$9-1+2) + OFFSET('[1]TS2010-2022raw DB'!$H$13,$C405-1,L$9-1+3)+ OFFSET('[1]TS2010-2022raw DB'!$H$13,$C405-1,L$9-1+4)</f>
        <v>#VALUE!</v>
      </c>
      <c r="M405" t="e">
        <f ca="1">OFFSET('[1]TS2010-2022raw DB'!$H$13,$C405-1,M$9-1) + OFFSET('[1]TS2010-2022raw DB'!$H$13,$C405-1,M$9-1+1)</f>
        <v>#VALUE!</v>
      </c>
      <c r="N405" t="e">
        <f ca="1">OFFSET('[1]TS2010-2022raw DB'!$H$13,$C405-1,N$9-1) + OFFSET('[1]TS2010-2022raw DB'!$H$13,$C405-1,N$9-1+1)</f>
        <v>#VALUE!</v>
      </c>
      <c r="O405" t="e">
        <f ca="1">OFFSET('[1]TS2010-2022raw DB'!$H$13,$C405-1,O$9-1) + OFFSET('[1]TS2010-2022raw DB'!$H$13,$C405-1,O$9-1+1)</f>
        <v>#VALUE!</v>
      </c>
      <c r="P405" t="e">
        <f ca="1">+OFFSET('[1]TS2010-2022raw DB'!$H$13,$C405-1,P$9-1)+OFFSET('[1]TS2010-2022raw DB'!$H$13,$C405-1,P$9-1+1)+OFFSET('[1]TS2010-2022raw DB'!$H$13,$C405-1,P$9-1+2)</f>
        <v>#VALUE!</v>
      </c>
      <c r="Q405" t="e">
        <f ca="1">OFFSET('[1]TS2010-2022raw DB'!$H$13,$C405-1,Q$9-1)</f>
        <v>#VALUE!</v>
      </c>
      <c r="R405" t="e">
        <f t="shared" ca="1" si="75"/>
        <v>#VALUE!</v>
      </c>
      <c r="S405" t="e">
        <f t="shared" ca="1" si="76"/>
        <v>#VALUE!</v>
      </c>
      <c r="T405" t="e">
        <f t="shared" ca="1" si="77"/>
        <v>#VALUE!</v>
      </c>
      <c r="U405" t="e">
        <f ca="1" xml:space="preserve"> OFFSET('[1]TS2010-2022raw DB'!$H$13,$C405-1,U$9-1+4) + OFFSET('[1]TS2010-2022raw DB'!$H$13,$C405-1,U$9-1+5)+ OFFSET('[1]TS2010-2022raw DB'!$H$13,$C405-1,U$9-1+6) + OFFSET('[1]TS2010-2022raw DB'!$H$13,$C405-1,U$9-1+7)</f>
        <v>#VALUE!</v>
      </c>
    </row>
    <row r="406" spans="1:21" x14ac:dyDescent="0.3">
      <c r="A406">
        <v>31</v>
      </c>
      <c r="B406" t="e">
        <f ca="1">OFFSET('[1]TS2010-2022raw DB'!$B$13,$C406-1,0)</f>
        <v>#VALUE!</v>
      </c>
      <c r="C406" s="4" t="e">
        <f ca="1">IF(OFFSET('[1]TS2010-2022raw DB'!$F$12,C405+1,0),C405+2,C405+1)</f>
        <v>#VALUE!</v>
      </c>
      <c r="D406" s="21">
        <v>42951</v>
      </c>
      <c r="E406" t="e">
        <f ca="1">OFFSET('[1]TS2010-2022raw DB'!$A$13,$C406-1,0)</f>
        <v>#VALUE!</v>
      </c>
      <c r="G406" t="e">
        <f ca="1">OFFSET('[1]TS2010-2022raw DB'!$H$13,$C406-1,G$9-1)</f>
        <v>#VALUE!</v>
      </c>
      <c r="H406" t="e">
        <f ca="1">OFFSET('[1]TS2010-2022raw DB'!$H$13,$C406-1,H$9-1)</f>
        <v>#VALUE!</v>
      </c>
      <c r="I406" t="e">
        <f ca="1">OFFSET('[1]TS2010-2022raw DB'!$H$13,$C406-1,I$9-1)</f>
        <v>#VALUE!</v>
      </c>
      <c r="J406" t="e">
        <f ca="1">OFFSET('[1]TS2010-2022raw DB'!$H$13,$C406-1,J$9-1)</f>
        <v>#VALUE!</v>
      </c>
      <c r="K406" t="e">
        <f ca="1">OFFSET('[1]TS2010-2022raw DB'!$H$13,$C406-1,K$9-1)</f>
        <v>#VALUE!</v>
      </c>
      <c r="L406" t="e">
        <f ca="1">OFFSET('[1]TS2010-2022raw DB'!$H$13,$C406-1,L$9-1) + OFFSET('[1]TS2010-2022raw DB'!$H$13,$C406-1,L$9-1+1) + OFFSET('[1]TS2010-2022raw DB'!$H$13,$C406-1,L$9-1+2) + OFFSET('[1]TS2010-2022raw DB'!$H$13,$C406-1,L$9-1+3)+ OFFSET('[1]TS2010-2022raw DB'!$H$13,$C406-1,L$9-1+4)</f>
        <v>#VALUE!</v>
      </c>
      <c r="M406" t="e">
        <f ca="1">OFFSET('[1]TS2010-2022raw DB'!$H$13,$C406-1,M$9-1) + OFFSET('[1]TS2010-2022raw DB'!$H$13,$C406-1,M$9-1+1)</f>
        <v>#VALUE!</v>
      </c>
      <c r="N406" t="e">
        <f ca="1">OFFSET('[1]TS2010-2022raw DB'!$H$13,$C406-1,N$9-1) + OFFSET('[1]TS2010-2022raw DB'!$H$13,$C406-1,N$9-1+1)</f>
        <v>#VALUE!</v>
      </c>
      <c r="O406" t="e">
        <f ca="1">OFFSET('[1]TS2010-2022raw DB'!$H$13,$C406-1,O$9-1) + OFFSET('[1]TS2010-2022raw DB'!$H$13,$C406-1,O$9-1+1)</f>
        <v>#VALUE!</v>
      </c>
      <c r="P406" t="e">
        <f ca="1">+OFFSET('[1]TS2010-2022raw DB'!$H$13,$C406-1,P$9-1)+OFFSET('[1]TS2010-2022raw DB'!$H$13,$C406-1,P$9-1+1)+OFFSET('[1]TS2010-2022raw DB'!$H$13,$C406-1,P$9-1+2)</f>
        <v>#VALUE!</v>
      </c>
      <c r="Q406" t="e">
        <f ca="1">OFFSET('[1]TS2010-2022raw DB'!$H$13,$C406-1,Q$9-1)</f>
        <v>#VALUE!</v>
      </c>
      <c r="R406" t="e">
        <f t="shared" ca="1" si="75"/>
        <v>#VALUE!</v>
      </c>
      <c r="S406" t="e">
        <f t="shared" ca="1" si="76"/>
        <v>#VALUE!</v>
      </c>
      <c r="T406" t="e">
        <f t="shared" ca="1" si="77"/>
        <v>#VALUE!</v>
      </c>
      <c r="U406" t="e">
        <f ca="1" xml:space="preserve"> OFFSET('[1]TS2010-2022raw DB'!$H$13,$C406-1,U$9-1+4) + OFFSET('[1]TS2010-2022raw DB'!$H$13,$C406-1,U$9-1+5)+ OFFSET('[1]TS2010-2022raw DB'!$H$13,$C406-1,U$9-1+6) + OFFSET('[1]TS2010-2022raw DB'!$H$13,$C406-1,U$9-1+7)</f>
        <v>#VALUE!</v>
      </c>
    </row>
    <row r="407" spans="1:21" x14ac:dyDescent="0.3">
      <c r="A407">
        <v>32</v>
      </c>
      <c r="B407" t="e">
        <f ca="1">OFFSET('[1]TS2010-2022raw DB'!$B$13,$C407-1,0)</f>
        <v>#VALUE!</v>
      </c>
      <c r="C407" s="4" t="e">
        <f ca="1">IF(OFFSET('[1]TS2010-2022raw DB'!$F$12,C406+1,0),C406+2,C406+1)</f>
        <v>#VALUE!</v>
      </c>
      <c r="D407" s="21">
        <v>42958</v>
      </c>
      <c r="E407" t="e">
        <f ca="1">OFFSET('[1]TS2010-2022raw DB'!$A$13,$C407-1,0)</f>
        <v>#VALUE!</v>
      </c>
      <c r="G407" t="e">
        <f ca="1">OFFSET('[1]TS2010-2022raw DB'!$H$13,$C407-1,G$9-1)</f>
        <v>#VALUE!</v>
      </c>
      <c r="H407" t="e">
        <f ca="1">OFFSET('[1]TS2010-2022raw DB'!$H$13,$C407-1,H$9-1)</f>
        <v>#VALUE!</v>
      </c>
      <c r="I407" t="e">
        <f ca="1">OFFSET('[1]TS2010-2022raw DB'!$H$13,$C407-1,I$9-1)</f>
        <v>#VALUE!</v>
      </c>
      <c r="J407" t="e">
        <f ca="1">OFFSET('[1]TS2010-2022raw DB'!$H$13,$C407-1,J$9-1)</f>
        <v>#VALUE!</v>
      </c>
      <c r="K407" t="e">
        <f ca="1">OFFSET('[1]TS2010-2022raw DB'!$H$13,$C407-1,K$9-1)</f>
        <v>#VALUE!</v>
      </c>
      <c r="L407" t="e">
        <f ca="1">OFFSET('[1]TS2010-2022raw DB'!$H$13,$C407-1,L$9-1) + OFFSET('[1]TS2010-2022raw DB'!$H$13,$C407-1,L$9-1+1) + OFFSET('[1]TS2010-2022raw DB'!$H$13,$C407-1,L$9-1+2) + OFFSET('[1]TS2010-2022raw DB'!$H$13,$C407-1,L$9-1+3)+ OFFSET('[1]TS2010-2022raw DB'!$H$13,$C407-1,L$9-1+4)</f>
        <v>#VALUE!</v>
      </c>
      <c r="M407" t="e">
        <f ca="1">OFFSET('[1]TS2010-2022raw DB'!$H$13,$C407-1,M$9-1) + OFFSET('[1]TS2010-2022raw DB'!$H$13,$C407-1,M$9-1+1)</f>
        <v>#VALUE!</v>
      </c>
      <c r="N407" t="e">
        <f ca="1">OFFSET('[1]TS2010-2022raw DB'!$H$13,$C407-1,N$9-1) + OFFSET('[1]TS2010-2022raw DB'!$H$13,$C407-1,N$9-1+1)</f>
        <v>#VALUE!</v>
      </c>
      <c r="O407" t="e">
        <f ca="1">OFFSET('[1]TS2010-2022raw DB'!$H$13,$C407-1,O$9-1) + OFFSET('[1]TS2010-2022raw DB'!$H$13,$C407-1,O$9-1+1)</f>
        <v>#VALUE!</v>
      </c>
      <c r="P407" t="e">
        <f ca="1">+OFFSET('[1]TS2010-2022raw DB'!$H$13,$C407-1,P$9-1)+OFFSET('[1]TS2010-2022raw DB'!$H$13,$C407-1,P$9-1+1)+OFFSET('[1]TS2010-2022raw DB'!$H$13,$C407-1,P$9-1+2)</f>
        <v>#VALUE!</v>
      </c>
      <c r="Q407" t="e">
        <f ca="1">OFFSET('[1]TS2010-2022raw DB'!$H$13,$C407-1,Q$9-1)</f>
        <v>#VALUE!</v>
      </c>
      <c r="R407" t="e">
        <f t="shared" ca="1" si="75"/>
        <v>#VALUE!</v>
      </c>
      <c r="S407" t="e">
        <f t="shared" ca="1" si="76"/>
        <v>#VALUE!</v>
      </c>
      <c r="T407" t="e">
        <f t="shared" ca="1" si="77"/>
        <v>#VALUE!</v>
      </c>
      <c r="U407" t="e">
        <f ca="1" xml:space="preserve"> OFFSET('[1]TS2010-2022raw DB'!$H$13,$C407-1,U$9-1+4) + OFFSET('[1]TS2010-2022raw DB'!$H$13,$C407-1,U$9-1+5)+ OFFSET('[1]TS2010-2022raw DB'!$H$13,$C407-1,U$9-1+6) + OFFSET('[1]TS2010-2022raw DB'!$H$13,$C407-1,U$9-1+7)</f>
        <v>#VALUE!</v>
      </c>
    </row>
    <row r="408" spans="1:21" x14ac:dyDescent="0.3">
      <c r="A408">
        <v>33</v>
      </c>
      <c r="B408" t="e">
        <f ca="1">OFFSET('[1]TS2010-2022raw DB'!$B$13,$C408-1,0)</f>
        <v>#VALUE!</v>
      </c>
      <c r="C408" s="4" t="e">
        <f ca="1">IF(OFFSET('[1]TS2010-2022raw DB'!$F$12,C407+1,0),C407+2,C407+1)</f>
        <v>#VALUE!</v>
      </c>
      <c r="D408" s="21">
        <v>42965</v>
      </c>
      <c r="E408" t="e">
        <f ca="1">OFFSET('[1]TS2010-2022raw DB'!$A$13,$C408-1,0)</f>
        <v>#VALUE!</v>
      </c>
      <c r="G408" t="e">
        <f ca="1">OFFSET('[1]TS2010-2022raw DB'!$H$13,$C408-1,G$9-1)</f>
        <v>#VALUE!</v>
      </c>
      <c r="H408" t="e">
        <f ca="1">OFFSET('[1]TS2010-2022raw DB'!$H$13,$C408-1,H$9-1)</f>
        <v>#VALUE!</v>
      </c>
      <c r="I408" t="e">
        <f ca="1">OFFSET('[1]TS2010-2022raw DB'!$H$13,$C408-1,I$9-1)</f>
        <v>#VALUE!</v>
      </c>
      <c r="J408" t="e">
        <f ca="1">OFFSET('[1]TS2010-2022raw DB'!$H$13,$C408-1,J$9-1)</f>
        <v>#VALUE!</v>
      </c>
      <c r="K408" t="e">
        <f ca="1">OFFSET('[1]TS2010-2022raw DB'!$H$13,$C408-1,K$9-1)</f>
        <v>#VALUE!</v>
      </c>
      <c r="L408" t="e">
        <f ca="1">OFFSET('[1]TS2010-2022raw DB'!$H$13,$C408-1,L$9-1) + OFFSET('[1]TS2010-2022raw DB'!$H$13,$C408-1,L$9-1+1) + OFFSET('[1]TS2010-2022raw DB'!$H$13,$C408-1,L$9-1+2) + OFFSET('[1]TS2010-2022raw DB'!$H$13,$C408-1,L$9-1+3)+ OFFSET('[1]TS2010-2022raw DB'!$H$13,$C408-1,L$9-1+4)</f>
        <v>#VALUE!</v>
      </c>
      <c r="M408" t="e">
        <f ca="1">OFFSET('[1]TS2010-2022raw DB'!$H$13,$C408-1,M$9-1) + OFFSET('[1]TS2010-2022raw DB'!$H$13,$C408-1,M$9-1+1)</f>
        <v>#VALUE!</v>
      </c>
      <c r="N408" t="e">
        <f ca="1">OFFSET('[1]TS2010-2022raw DB'!$H$13,$C408-1,N$9-1) + OFFSET('[1]TS2010-2022raw DB'!$H$13,$C408-1,N$9-1+1)</f>
        <v>#VALUE!</v>
      </c>
      <c r="O408" t="e">
        <f ca="1">OFFSET('[1]TS2010-2022raw DB'!$H$13,$C408-1,O$9-1) + OFFSET('[1]TS2010-2022raw DB'!$H$13,$C408-1,O$9-1+1)</f>
        <v>#VALUE!</v>
      </c>
      <c r="P408" t="e">
        <f ca="1">+OFFSET('[1]TS2010-2022raw DB'!$H$13,$C408-1,P$9-1)+OFFSET('[1]TS2010-2022raw DB'!$H$13,$C408-1,P$9-1+1)+OFFSET('[1]TS2010-2022raw DB'!$H$13,$C408-1,P$9-1+2)</f>
        <v>#VALUE!</v>
      </c>
      <c r="Q408" t="e">
        <f ca="1">OFFSET('[1]TS2010-2022raw DB'!$H$13,$C408-1,Q$9-1)</f>
        <v>#VALUE!</v>
      </c>
      <c r="R408" t="e">
        <f t="shared" ca="1" si="75"/>
        <v>#VALUE!</v>
      </c>
      <c r="S408" t="e">
        <f t="shared" ca="1" si="76"/>
        <v>#VALUE!</v>
      </c>
      <c r="T408" t="e">
        <f t="shared" ca="1" si="77"/>
        <v>#VALUE!</v>
      </c>
      <c r="U408" t="e">
        <f ca="1" xml:space="preserve"> OFFSET('[1]TS2010-2022raw DB'!$H$13,$C408-1,U$9-1+4) + OFFSET('[1]TS2010-2022raw DB'!$H$13,$C408-1,U$9-1+5)+ OFFSET('[1]TS2010-2022raw DB'!$H$13,$C408-1,U$9-1+6) + OFFSET('[1]TS2010-2022raw DB'!$H$13,$C408-1,U$9-1+7)</f>
        <v>#VALUE!</v>
      </c>
    </row>
    <row r="409" spans="1:21" x14ac:dyDescent="0.3">
      <c r="A409">
        <v>34</v>
      </c>
      <c r="B409" t="e">
        <f ca="1">OFFSET('[1]TS2010-2022raw DB'!$B$13,$C409-1,0)</f>
        <v>#VALUE!</v>
      </c>
      <c r="C409" s="4" t="e">
        <f ca="1">IF(OFFSET('[1]TS2010-2022raw DB'!$F$12,C408+1,0),C408+2,C408+1)</f>
        <v>#VALUE!</v>
      </c>
      <c r="D409" s="21">
        <v>42972</v>
      </c>
      <c r="E409" t="e">
        <f ca="1">OFFSET('[1]TS2010-2022raw DB'!$A$13,$C409-1,0)</f>
        <v>#VALUE!</v>
      </c>
      <c r="G409" t="e">
        <f ca="1">OFFSET('[1]TS2010-2022raw DB'!$H$13,$C409-1,G$9-1)</f>
        <v>#VALUE!</v>
      </c>
      <c r="H409" t="e">
        <f ca="1">OFFSET('[1]TS2010-2022raw DB'!$H$13,$C409-1,H$9-1)</f>
        <v>#VALUE!</v>
      </c>
      <c r="I409" t="e">
        <f ca="1">OFFSET('[1]TS2010-2022raw DB'!$H$13,$C409-1,I$9-1)</f>
        <v>#VALUE!</v>
      </c>
      <c r="J409" t="e">
        <f ca="1">OFFSET('[1]TS2010-2022raw DB'!$H$13,$C409-1,J$9-1)</f>
        <v>#VALUE!</v>
      </c>
      <c r="K409" t="e">
        <f ca="1">OFFSET('[1]TS2010-2022raw DB'!$H$13,$C409-1,K$9-1)</f>
        <v>#VALUE!</v>
      </c>
      <c r="L409" t="e">
        <f ca="1">OFFSET('[1]TS2010-2022raw DB'!$H$13,$C409-1,L$9-1) + OFFSET('[1]TS2010-2022raw DB'!$H$13,$C409-1,L$9-1+1) + OFFSET('[1]TS2010-2022raw DB'!$H$13,$C409-1,L$9-1+2) + OFFSET('[1]TS2010-2022raw DB'!$H$13,$C409-1,L$9-1+3)+ OFFSET('[1]TS2010-2022raw DB'!$H$13,$C409-1,L$9-1+4)</f>
        <v>#VALUE!</v>
      </c>
      <c r="M409" t="e">
        <f ca="1">OFFSET('[1]TS2010-2022raw DB'!$H$13,$C409-1,M$9-1) + OFFSET('[1]TS2010-2022raw DB'!$H$13,$C409-1,M$9-1+1)</f>
        <v>#VALUE!</v>
      </c>
      <c r="N409" t="e">
        <f ca="1">OFFSET('[1]TS2010-2022raw DB'!$H$13,$C409-1,N$9-1) + OFFSET('[1]TS2010-2022raw DB'!$H$13,$C409-1,N$9-1+1)</f>
        <v>#VALUE!</v>
      </c>
      <c r="O409" t="e">
        <f ca="1">OFFSET('[1]TS2010-2022raw DB'!$H$13,$C409-1,O$9-1) + OFFSET('[1]TS2010-2022raw DB'!$H$13,$C409-1,O$9-1+1)</f>
        <v>#VALUE!</v>
      </c>
      <c r="P409" t="e">
        <f ca="1">+OFFSET('[1]TS2010-2022raw DB'!$H$13,$C409-1,P$9-1)+OFFSET('[1]TS2010-2022raw DB'!$H$13,$C409-1,P$9-1+1)+OFFSET('[1]TS2010-2022raw DB'!$H$13,$C409-1,P$9-1+2)</f>
        <v>#VALUE!</v>
      </c>
      <c r="Q409" t="e">
        <f ca="1">OFFSET('[1]TS2010-2022raw DB'!$H$13,$C409-1,Q$9-1)</f>
        <v>#VALUE!</v>
      </c>
      <c r="R409" t="e">
        <f t="shared" ca="1" si="75"/>
        <v>#VALUE!</v>
      </c>
      <c r="S409" t="e">
        <f t="shared" ca="1" si="76"/>
        <v>#VALUE!</v>
      </c>
      <c r="T409" t="e">
        <f t="shared" ca="1" si="77"/>
        <v>#VALUE!</v>
      </c>
      <c r="U409" t="e">
        <f ca="1" xml:space="preserve"> OFFSET('[1]TS2010-2022raw DB'!$H$13,$C409-1,U$9-1+4) + OFFSET('[1]TS2010-2022raw DB'!$H$13,$C409-1,U$9-1+5)+ OFFSET('[1]TS2010-2022raw DB'!$H$13,$C409-1,U$9-1+6) + OFFSET('[1]TS2010-2022raw DB'!$H$13,$C409-1,U$9-1+7)</f>
        <v>#VALUE!</v>
      </c>
    </row>
    <row r="410" spans="1:21" x14ac:dyDescent="0.3">
      <c r="A410">
        <v>35</v>
      </c>
      <c r="B410" t="e">
        <f ca="1">OFFSET('[1]TS2010-2022raw DB'!$B$13,$C410-1,0)</f>
        <v>#VALUE!</v>
      </c>
      <c r="C410" s="4" t="e">
        <f ca="1">IF(OFFSET('[1]TS2010-2022raw DB'!$F$12,C409+1,0),C409+2,C409+1)</f>
        <v>#VALUE!</v>
      </c>
      <c r="D410" s="21">
        <v>42979</v>
      </c>
      <c r="E410" t="e">
        <f ca="1">OFFSET('[1]TS2010-2022raw DB'!$A$13,$C410-1,0)</f>
        <v>#VALUE!</v>
      </c>
      <c r="G410" t="e">
        <f ca="1">OFFSET('[1]TS2010-2022raw DB'!$H$13,$C410-1,G$9-1)</f>
        <v>#VALUE!</v>
      </c>
      <c r="H410" t="e">
        <f ca="1">OFFSET('[1]TS2010-2022raw DB'!$H$13,$C410-1,H$9-1)</f>
        <v>#VALUE!</v>
      </c>
      <c r="I410" t="e">
        <f ca="1">OFFSET('[1]TS2010-2022raw DB'!$H$13,$C410-1,I$9-1)</f>
        <v>#VALUE!</v>
      </c>
      <c r="J410" t="e">
        <f ca="1">OFFSET('[1]TS2010-2022raw DB'!$H$13,$C410-1,J$9-1)</f>
        <v>#VALUE!</v>
      </c>
      <c r="K410" t="e">
        <f ca="1">OFFSET('[1]TS2010-2022raw DB'!$H$13,$C410-1,K$9-1)</f>
        <v>#VALUE!</v>
      </c>
      <c r="L410" t="e">
        <f ca="1">OFFSET('[1]TS2010-2022raw DB'!$H$13,$C410-1,L$9-1) + OFFSET('[1]TS2010-2022raw DB'!$H$13,$C410-1,L$9-1+1) + OFFSET('[1]TS2010-2022raw DB'!$H$13,$C410-1,L$9-1+2) + OFFSET('[1]TS2010-2022raw DB'!$H$13,$C410-1,L$9-1+3)+ OFFSET('[1]TS2010-2022raw DB'!$H$13,$C410-1,L$9-1+4)</f>
        <v>#VALUE!</v>
      </c>
      <c r="M410" t="e">
        <f ca="1">OFFSET('[1]TS2010-2022raw DB'!$H$13,$C410-1,M$9-1) + OFFSET('[1]TS2010-2022raw DB'!$H$13,$C410-1,M$9-1+1)</f>
        <v>#VALUE!</v>
      </c>
      <c r="N410" t="e">
        <f ca="1">OFFSET('[1]TS2010-2022raw DB'!$H$13,$C410-1,N$9-1) + OFFSET('[1]TS2010-2022raw DB'!$H$13,$C410-1,N$9-1+1)</f>
        <v>#VALUE!</v>
      </c>
      <c r="O410" t="e">
        <f ca="1">OFFSET('[1]TS2010-2022raw DB'!$H$13,$C410-1,O$9-1) + OFFSET('[1]TS2010-2022raw DB'!$H$13,$C410-1,O$9-1+1)</f>
        <v>#VALUE!</v>
      </c>
      <c r="P410" t="e">
        <f ca="1">+OFFSET('[1]TS2010-2022raw DB'!$H$13,$C410-1,P$9-1)+OFFSET('[1]TS2010-2022raw DB'!$H$13,$C410-1,P$9-1+1)+OFFSET('[1]TS2010-2022raw DB'!$H$13,$C410-1,P$9-1+2)</f>
        <v>#VALUE!</v>
      </c>
      <c r="Q410" t="e">
        <f ca="1">OFFSET('[1]TS2010-2022raw DB'!$H$13,$C410-1,Q$9-1)</f>
        <v>#VALUE!</v>
      </c>
      <c r="R410" t="e">
        <f t="shared" ca="1" si="75"/>
        <v>#VALUE!</v>
      </c>
      <c r="S410" t="e">
        <f t="shared" ca="1" si="76"/>
        <v>#VALUE!</v>
      </c>
      <c r="T410" t="e">
        <f t="shared" ca="1" si="77"/>
        <v>#VALUE!</v>
      </c>
      <c r="U410" t="e">
        <f ca="1" xml:space="preserve"> OFFSET('[1]TS2010-2022raw DB'!$H$13,$C410-1,U$9-1+4) + OFFSET('[1]TS2010-2022raw DB'!$H$13,$C410-1,U$9-1+5)+ OFFSET('[1]TS2010-2022raw DB'!$H$13,$C410-1,U$9-1+6) + OFFSET('[1]TS2010-2022raw DB'!$H$13,$C410-1,U$9-1+7)</f>
        <v>#VALUE!</v>
      </c>
    </row>
    <row r="411" spans="1:21" x14ac:dyDescent="0.3">
      <c r="A411">
        <v>36</v>
      </c>
      <c r="B411" t="e">
        <f ca="1">OFFSET('[1]TS2010-2022raw DB'!$B$13,$C411-1,0)</f>
        <v>#VALUE!</v>
      </c>
      <c r="C411" s="4" t="e">
        <f ca="1">IF(OFFSET('[1]TS2010-2022raw DB'!$F$12,C410+1,0),C410+2,C410+1)</f>
        <v>#VALUE!</v>
      </c>
      <c r="D411" s="21">
        <v>42986</v>
      </c>
      <c r="E411" t="e">
        <f ca="1">OFFSET('[1]TS2010-2022raw DB'!$A$13,$C411-1,0)</f>
        <v>#VALUE!</v>
      </c>
      <c r="G411" t="e">
        <f ca="1">OFFSET('[1]TS2010-2022raw DB'!$H$13,$C411-1,G$9-1)</f>
        <v>#VALUE!</v>
      </c>
      <c r="H411" t="e">
        <f ca="1">OFFSET('[1]TS2010-2022raw DB'!$H$13,$C411-1,H$9-1)</f>
        <v>#VALUE!</v>
      </c>
      <c r="I411" t="e">
        <f ca="1">OFFSET('[1]TS2010-2022raw DB'!$H$13,$C411-1,I$9-1)</f>
        <v>#VALUE!</v>
      </c>
      <c r="J411" t="e">
        <f ca="1">OFFSET('[1]TS2010-2022raw DB'!$H$13,$C411-1,J$9-1)</f>
        <v>#VALUE!</v>
      </c>
      <c r="K411" t="e">
        <f ca="1">OFFSET('[1]TS2010-2022raw DB'!$H$13,$C411-1,K$9-1)</f>
        <v>#VALUE!</v>
      </c>
      <c r="L411" t="e">
        <f ca="1">OFFSET('[1]TS2010-2022raw DB'!$H$13,$C411-1,L$9-1) + OFFSET('[1]TS2010-2022raw DB'!$H$13,$C411-1,L$9-1+1) + OFFSET('[1]TS2010-2022raw DB'!$H$13,$C411-1,L$9-1+2) + OFFSET('[1]TS2010-2022raw DB'!$H$13,$C411-1,L$9-1+3)+ OFFSET('[1]TS2010-2022raw DB'!$H$13,$C411-1,L$9-1+4)</f>
        <v>#VALUE!</v>
      </c>
      <c r="M411" t="e">
        <f ca="1">OFFSET('[1]TS2010-2022raw DB'!$H$13,$C411-1,M$9-1) + OFFSET('[1]TS2010-2022raw DB'!$H$13,$C411-1,M$9-1+1)</f>
        <v>#VALUE!</v>
      </c>
      <c r="N411" t="e">
        <f ca="1">OFFSET('[1]TS2010-2022raw DB'!$H$13,$C411-1,N$9-1) + OFFSET('[1]TS2010-2022raw DB'!$H$13,$C411-1,N$9-1+1)</f>
        <v>#VALUE!</v>
      </c>
      <c r="O411" t="e">
        <f ca="1">OFFSET('[1]TS2010-2022raw DB'!$H$13,$C411-1,O$9-1) + OFFSET('[1]TS2010-2022raw DB'!$H$13,$C411-1,O$9-1+1)</f>
        <v>#VALUE!</v>
      </c>
      <c r="P411" t="e">
        <f ca="1">+OFFSET('[1]TS2010-2022raw DB'!$H$13,$C411-1,P$9-1)+OFFSET('[1]TS2010-2022raw DB'!$H$13,$C411-1,P$9-1+1)+OFFSET('[1]TS2010-2022raw DB'!$H$13,$C411-1,P$9-1+2)</f>
        <v>#VALUE!</v>
      </c>
      <c r="Q411" t="e">
        <f ca="1">OFFSET('[1]TS2010-2022raw DB'!$H$13,$C411-1,Q$9-1)</f>
        <v>#VALUE!</v>
      </c>
      <c r="R411" t="e">
        <f t="shared" ca="1" si="75"/>
        <v>#VALUE!</v>
      </c>
      <c r="S411" t="e">
        <f t="shared" ca="1" si="76"/>
        <v>#VALUE!</v>
      </c>
      <c r="T411" t="e">
        <f t="shared" ca="1" si="77"/>
        <v>#VALUE!</v>
      </c>
      <c r="U411" t="e">
        <f ca="1" xml:space="preserve"> OFFSET('[1]TS2010-2022raw DB'!$H$13,$C411-1,U$9-1+4) + OFFSET('[1]TS2010-2022raw DB'!$H$13,$C411-1,U$9-1+5)+ OFFSET('[1]TS2010-2022raw DB'!$H$13,$C411-1,U$9-1+6) + OFFSET('[1]TS2010-2022raw DB'!$H$13,$C411-1,U$9-1+7)</f>
        <v>#VALUE!</v>
      </c>
    </row>
    <row r="412" spans="1:21" x14ac:dyDescent="0.3">
      <c r="A412">
        <v>37</v>
      </c>
      <c r="B412" t="e">
        <f ca="1">OFFSET('[1]TS2010-2022raw DB'!$B$13,$C412-1,0)</f>
        <v>#VALUE!</v>
      </c>
      <c r="C412" s="4" t="e">
        <f ca="1">IF(OFFSET('[1]TS2010-2022raw DB'!$F$12,C411+1,0),C411+2,C411+1)</f>
        <v>#VALUE!</v>
      </c>
      <c r="D412" s="21">
        <v>42993</v>
      </c>
      <c r="E412" t="e">
        <f ca="1">OFFSET('[1]TS2010-2022raw DB'!$A$13,$C412-1,0)</f>
        <v>#VALUE!</v>
      </c>
      <c r="G412" t="e">
        <f ca="1">OFFSET('[1]TS2010-2022raw DB'!$H$13,$C412-1,G$9-1)</f>
        <v>#VALUE!</v>
      </c>
      <c r="H412" t="e">
        <f ca="1">OFFSET('[1]TS2010-2022raw DB'!$H$13,$C412-1,H$9-1)</f>
        <v>#VALUE!</v>
      </c>
      <c r="I412" t="e">
        <f ca="1">OFFSET('[1]TS2010-2022raw DB'!$H$13,$C412-1,I$9-1)</f>
        <v>#VALUE!</v>
      </c>
      <c r="J412" t="e">
        <f ca="1">OFFSET('[1]TS2010-2022raw DB'!$H$13,$C412-1,J$9-1)</f>
        <v>#VALUE!</v>
      </c>
      <c r="K412" t="e">
        <f ca="1">OFFSET('[1]TS2010-2022raw DB'!$H$13,$C412-1,K$9-1)</f>
        <v>#VALUE!</v>
      </c>
      <c r="L412" t="e">
        <f ca="1">OFFSET('[1]TS2010-2022raw DB'!$H$13,$C412-1,L$9-1) + OFFSET('[1]TS2010-2022raw DB'!$H$13,$C412-1,L$9-1+1) + OFFSET('[1]TS2010-2022raw DB'!$H$13,$C412-1,L$9-1+2) + OFFSET('[1]TS2010-2022raw DB'!$H$13,$C412-1,L$9-1+3)+ OFFSET('[1]TS2010-2022raw DB'!$H$13,$C412-1,L$9-1+4)</f>
        <v>#VALUE!</v>
      </c>
      <c r="M412" t="e">
        <f ca="1">OFFSET('[1]TS2010-2022raw DB'!$H$13,$C412-1,M$9-1) + OFFSET('[1]TS2010-2022raw DB'!$H$13,$C412-1,M$9-1+1)</f>
        <v>#VALUE!</v>
      </c>
      <c r="N412" t="e">
        <f ca="1">OFFSET('[1]TS2010-2022raw DB'!$H$13,$C412-1,N$9-1) + OFFSET('[1]TS2010-2022raw DB'!$H$13,$C412-1,N$9-1+1)</f>
        <v>#VALUE!</v>
      </c>
      <c r="O412" t="e">
        <f ca="1">OFFSET('[1]TS2010-2022raw DB'!$H$13,$C412-1,O$9-1) + OFFSET('[1]TS2010-2022raw DB'!$H$13,$C412-1,O$9-1+1)</f>
        <v>#VALUE!</v>
      </c>
      <c r="P412" t="e">
        <f ca="1">+OFFSET('[1]TS2010-2022raw DB'!$H$13,$C412-1,P$9-1)+OFFSET('[1]TS2010-2022raw DB'!$H$13,$C412-1,P$9-1+1)+OFFSET('[1]TS2010-2022raw DB'!$H$13,$C412-1,P$9-1+2)</f>
        <v>#VALUE!</v>
      </c>
      <c r="Q412" t="e">
        <f ca="1">OFFSET('[1]TS2010-2022raw DB'!$H$13,$C412-1,Q$9-1)</f>
        <v>#VALUE!</v>
      </c>
      <c r="R412" t="e">
        <f t="shared" ca="1" si="75"/>
        <v>#VALUE!</v>
      </c>
      <c r="S412" t="e">
        <f t="shared" ca="1" si="76"/>
        <v>#VALUE!</v>
      </c>
      <c r="T412" t="e">
        <f t="shared" ca="1" si="77"/>
        <v>#VALUE!</v>
      </c>
      <c r="U412" t="e">
        <f ca="1" xml:space="preserve"> OFFSET('[1]TS2010-2022raw DB'!$H$13,$C412-1,U$9-1+4) + OFFSET('[1]TS2010-2022raw DB'!$H$13,$C412-1,U$9-1+5)+ OFFSET('[1]TS2010-2022raw DB'!$H$13,$C412-1,U$9-1+6) + OFFSET('[1]TS2010-2022raw DB'!$H$13,$C412-1,U$9-1+7)</f>
        <v>#VALUE!</v>
      </c>
    </row>
    <row r="413" spans="1:21" x14ac:dyDescent="0.3">
      <c r="A413">
        <v>38</v>
      </c>
      <c r="B413" t="e">
        <f ca="1">OFFSET('[1]TS2010-2022raw DB'!$B$13,$C413-1,0)</f>
        <v>#VALUE!</v>
      </c>
      <c r="C413" s="4" t="e">
        <f ca="1">IF(OFFSET('[1]TS2010-2022raw DB'!$F$12,C412+1,0),C412+2,C412+1)</f>
        <v>#VALUE!</v>
      </c>
      <c r="D413" s="21">
        <v>43000</v>
      </c>
      <c r="E413" t="e">
        <f ca="1">OFFSET('[1]TS2010-2022raw DB'!$A$13,$C413-1,0)</f>
        <v>#VALUE!</v>
      </c>
      <c r="G413" t="e">
        <f ca="1">OFFSET('[1]TS2010-2022raw DB'!$H$13,$C413-1,G$9-1)</f>
        <v>#VALUE!</v>
      </c>
      <c r="H413" t="e">
        <f ca="1">OFFSET('[1]TS2010-2022raw DB'!$H$13,$C413-1,H$9-1)</f>
        <v>#VALUE!</v>
      </c>
      <c r="I413" t="e">
        <f ca="1">OFFSET('[1]TS2010-2022raw DB'!$H$13,$C413-1,I$9-1)</f>
        <v>#VALUE!</v>
      </c>
      <c r="J413" t="e">
        <f ca="1">OFFSET('[1]TS2010-2022raw DB'!$H$13,$C413-1,J$9-1)</f>
        <v>#VALUE!</v>
      </c>
      <c r="K413" t="e">
        <f ca="1">OFFSET('[1]TS2010-2022raw DB'!$H$13,$C413-1,K$9-1)</f>
        <v>#VALUE!</v>
      </c>
      <c r="L413" t="e">
        <f ca="1">OFFSET('[1]TS2010-2022raw DB'!$H$13,$C413-1,L$9-1) + OFFSET('[1]TS2010-2022raw DB'!$H$13,$C413-1,L$9-1+1) + OFFSET('[1]TS2010-2022raw DB'!$H$13,$C413-1,L$9-1+2) + OFFSET('[1]TS2010-2022raw DB'!$H$13,$C413-1,L$9-1+3)+ OFFSET('[1]TS2010-2022raw DB'!$H$13,$C413-1,L$9-1+4)</f>
        <v>#VALUE!</v>
      </c>
      <c r="M413" t="e">
        <f ca="1">OFFSET('[1]TS2010-2022raw DB'!$H$13,$C413-1,M$9-1) + OFFSET('[1]TS2010-2022raw DB'!$H$13,$C413-1,M$9-1+1)</f>
        <v>#VALUE!</v>
      </c>
      <c r="N413" t="e">
        <f ca="1">OFFSET('[1]TS2010-2022raw DB'!$H$13,$C413-1,N$9-1) + OFFSET('[1]TS2010-2022raw DB'!$H$13,$C413-1,N$9-1+1)</f>
        <v>#VALUE!</v>
      </c>
      <c r="O413" t="e">
        <f ca="1">OFFSET('[1]TS2010-2022raw DB'!$H$13,$C413-1,O$9-1) + OFFSET('[1]TS2010-2022raw DB'!$H$13,$C413-1,O$9-1+1)</f>
        <v>#VALUE!</v>
      </c>
      <c r="P413" t="e">
        <f ca="1">+OFFSET('[1]TS2010-2022raw DB'!$H$13,$C413-1,P$9-1)+OFFSET('[1]TS2010-2022raw DB'!$H$13,$C413-1,P$9-1+1)+OFFSET('[1]TS2010-2022raw DB'!$H$13,$C413-1,P$9-1+2)</f>
        <v>#VALUE!</v>
      </c>
      <c r="Q413" t="e">
        <f ca="1">OFFSET('[1]TS2010-2022raw DB'!$H$13,$C413-1,Q$9-1)</f>
        <v>#VALUE!</v>
      </c>
      <c r="R413" t="e">
        <f t="shared" ca="1" si="75"/>
        <v>#VALUE!</v>
      </c>
      <c r="S413" t="e">
        <f t="shared" ca="1" si="76"/>
        <v>#VALUE!</v>
      </c>
      <c r="T413" t="e">
        <f t="shared" ca="1" si="77"/>
        <v>#VALUE!</v>
      </c>
      <c r="U413" t="e">
        <f ca="1" xml:space="preserve"> OFFSET('[1]TS2010-2022raw DB'!$H$13,$C413-1,U$9-1+4) + OFFSET('[1]TS2010-2022raw DB'!$H$13,$C413-1,U$9-1+5)+ OFFSET('[1]TS2010-2022raw DB'!$H$13,$C413-1,U$9-1+6) + OFFSET('[1]TS2010-2022raw DB'!$H$13,$C413-1,U$9-1+7)</f>
        <v>#VALUE!</v>
      </c>
    </row>
    <row r="414" spans="1:21" x14ac:dyDescent="0.3">
      <c r="A414">
        <v>39</v>
      </c>
      <c r="B414" t="e">
        <f ca="1">OFFSET('[1]TS2010-2022raw DB'!$B$13,$C414-1,0)</f>
        <v>#VALUE!</v>
      </c>
      <c r="C414" s="4" t="e">
        <f ca="1">IF(OFFSET('[1]TS2010-2022raw DB'!$F$12,C413+1,0),C413+2,C413+1)</f>
        <v>#VALUE!</v>
      </c>
      <c r="D414" s="21">
        <v>43007</v>
      </c>
      <c r="E414" t="e">
        <f ca="1">OFFSET('[1]TS2010-2022raw DB'!$A$13,$C414-1,0)</f>
        <v>#VALUE!</v>
      </c>
      <c r="G414" t="e">
        <f ca="1">OFFSET('[1]TS2010-2022raw DB'!$H$13,$C414-1,G$9-1)</f>
        <v>#VALUE!</v>
      </c>
      <c r="H414" t="e">
        <f ca="1">OFFSET('[1]TS2010-2022raw DB'!$H$13,$C414-1,H$9-1)</f>
        <v>#VALUE!</v>
      </c>
      <c r="I414" t="e">
        <f ca="1">OFFSET('[1]TS2010-2022raw DB'!$H$13,$C414-1,I$9-1)</f>
        <v>#VALUE!</v>
      </c>
      <c r="J414" t="e">
        <f ca="1">OFFSET('[1]TS2010-2022raw DB'!$H$13,$C414-1,J$9-1)</f>
        <v>#VALUE!</v>
      </c>
      <c r="K414" t="e">
        <f ca="1">OFFSET('[1]TS2010-2022raw DB'!$H$13,$C414-1,K$9-1)</f>
        <v>#VALUE!</v>
      </c>
      <c r="L414" t="e">
        <f ca="1">OFFSET('[1]TS2010-2022raw DB'!$H$13,$C414-1,L$9-1) + OFFSET('[1]TS2010-2022raw DB'!$H$13,$C414-1,L$9-1+1) + OFFSET('[1]TS2010-2022raw DB'!$H$13,$C414-1,L$9-1+2) + OFFSET('[1]TS2010-2022raw DB'!$H$13,$C414-1,L$9-1+3)+ OFFSET('[1]TS2010-2022raw DB'!$H$13,$C414-1,L$9-1+4)</f>
        <v>#VALUE!</v>
      </c>
      <c r="M414" t="e">
        <f ca="1">OFFSET('[1]TS2010-2022raw DB'!$H$13,$C414-1,M$9-1) + OFFSET('[1]TS2010-2022raw DB'!$H$13,$C414-1,M$9-1+1)</f>
        <v>#VALUE!</v>
      </c>
      <c r="N414" t="e">
        <f ca="1">OFFSET('[1]TS2010-2022raw DB'!$H$13,$C414-1,N$9-1) + OFFSET('[1]TS2010-2022raw DB'!$H$13,$C414-1,N$9-1+1)</f>
        <v>#VALUE!</v>
      </c>
      <c r="O414" t="e">
        <f ca="1">OFFSET('[1]TS2010-2022raw DB'!$H$13,$C414-1,O$9-1) + OFFSET('[1]TS2010-2022raw DB'!$H$13,$C414-1,O$9-1+1)</f>
        <v>#VALUE!</v>
      </c>
      <c r="P414" t="e">
        <f ca="1">+OFFSET('[1]TS2010-2022raw DB'!$H$13,$C414-1,P$9-1)+OFFSET('[1]TS2010-2022raw DB'!$H$13,$C414-1,P$9-1+1)+OFFSET('[1]TS2010-2022raw DB'!$H$13,$C414-1,P$9-1+2)</f>
        <v>#VALUE!</v>
      </c>
      <c r="Q414" t="e">
        <f ca="1">OFFSET('[1]TS2010-2022raw DB'!$H$13,$C414-1,Q$9-1)</f>
        <v>#VALUE!</v>
      </c>
      <c r="R414" t="e">
        <f t="shared" ca="1" si="75"/>
        <v>#VALUE!</v>
      </c>
      <c r="S414" t="e">
        <f t="shared" ca="1" si="76"/>
        <v>#VALUE!</v>
      </c>
      <c r="T414" t="e">
        <f t="shared" ca="1" si="77"/>
        <v>#VALUE!</v>
      </c>
      <c r="U414" t="e">
        <f ca="1" xml:space="preserve"> OFFSET('[1]TS2010-2022raw DB'!$H$13,$C414-1,U$9-1+4) + OFFSET('[1]TS2010-2022raw DB'!$H$13,$C414-1,U$9-1+5)+ OFFSET('[1]TS2010-2022raw DB'!$H$13,$C414-1,U$9-1+6) + OFFSET('[1]TS2010-2022raw DB'!$H$13,$C414-1,U$9-1+7)</f>
        <v>#VALUE!</v>
      </c>
    </row>
    <row r="415" spans="1:21" x14ac:dyDescent="0.3">
      <c r="A415">
        <v>40</v>
      </c>
      <c r="B415" t="e">
        <f ca="1">OFFSET('[1]TS2010-2022raw DB'!$B$13,$C415-1,0)</f>
        <v>#VALUE!</v>
      </c>
      <c r="C415" s="4" t="e">
        <f ca="1">IF(OFFSET('[1]TS2010-2022raw DB'!$F$12,C414+1,0),C414+2,C414+1)</f>
        <v>#VALUE!</v>
      </c>
      <c r="D415" s="21">
        <v>43014</v>
      </c>
      <c r="E415" t="e">
        <f ca="1">OFFSET('[1]TS2010-2022raw DB'!$A$13,$C415-1,0)</f>
        <v>#VALUE!</v>
      </c>
      <c r="G415" t="e">
        <f ca="1">OFFSET('[1]TS2010-2022raw DB'!$H$13,$C415-1,G$9-1)</f>
        <v>#VALUE!</v>
      </c>
      <c r="H415" t="e">
        <f ca="1">OFFSET('[1]TS2010-2022raw DB'!$H$13,$C415-1,H$9-1)</f>
        <v>#VALUE!</v>
      </c>
      <c r="I415" t="e">
        <f ca="1">OFFSET('[1]TS2010-2022raw DB'!$H$13,$C415-1,I$9-1)</f>
        <v>#VALUE!</v>
      </c>
      <c r="J415" t="e">
        <f ca="1">OFFSET('[1]TS2010-2022raw DB'!$H$13,$C415-1,J$9-1)</f>
        <v>#VALUE!</v>
      </c>
      <c r="K415" t="e">
        <f ca="1">OFFSET('[1]TS2010-2022raw DB'!$H$13,$C415-1,K$9-1)</f>
        <v>#VALUE!</v>
      </c>
      <c r="L415" t="e">
        <f ca="1">OFFSET('[1]TS2010-2022raw DB'!$H$13,$C415-1,L$9-1) + OFFSET('[1]TS2010-2022raw DB'!$H$13,$C415-1,L$9-1+1) + OFFSET('[1]TS2010-2022raw DB'!$H$13,$C415-1,L$9-1+2) + OFFSET('[1]TS2010-2022raw DB'!$H$13,$C415-1,L$9-1+3)+ OFFSET('[1]TS2010-2022raw DB'!$H$13,$C415-1,L$9-1+4)</f>
        <v>#VALUE!</v>
      </c>
      <c r="M415" t="e">
        <f ca="1">OFFSET('[1]TS2010-2022raw DB'!$H$13,$C415-1,M$9-1) + OFFSET('[1]TS2010-2022raw DB'!$H$13,$C415-1,M$9-1+1)</f>
        <v>#VALUE!</v>
      </c>
      <c r="N415" t="e">
        <f ca="1">OFFSET('[1]TS2010-2022raw DB'!$H$13,$C415-1,N$9-1) + OFFSET('[1]TS2010-2022raw DB'!$H$13,$C415-1,N$9-1+1)</f>
        <v>#VALUE!</v>
      </c>
      <c r="O415" t="e">
        <f ca="1">OFFSET('[1]TS2010-2022raw DB'!$H$13,$C415-1,O$9-1) + OFFSET('[1]TS2010-2022raw DB'!$H$13,$C415-1,O$9-1+1)</f>
        <v>#VALUE!</v>
      </c>
      <c r="P415" t="e">
        <f ca="1">+OFFSET('[1]TS2010-2022raw DB'!$H$13,$C415-1,P$9-1)+OFFSET('[1]TS2010-2022raw DB'!$H$13,$C415-1,P$9-1+1)+OFFSET('[1]TS2010-2022raw DB'!$H$13,$C415-1,P$9-1+2)</f>
        <v>#VALUE!</v>
      </c>
      <c r="Q415" t="e">
        <f ca="1">OFFSET('[1]TS2010-2022raw DB'!$H$13,$C415-1,Q$9-1)</f>
        <v>#VALUE!</v>
      </c>
      <c r="R415" t="e">
        <f t="shared" ca="1" si="75"/>
        <v>#VALUE!</v>
      </c>
      <c r="S415" t="e">
        <f t="shared" ca="1" si="76"/>
        <v>#VALUE!</v>
      </c>
      <c r="T415" t="e">
        <f t="shared" ca="1" si="77"/>
        <v>#VALUE!</v>
      </c>
      <c r="U415" t="e">
        <f ca="1" xml:space="preserve"> OFFSET('[1]TS2010-2022raw DB'!$H$13,$C415-1,U$9-1+4) + OFFSET('[1]TS2010-2022raw DB'!$H$13,$C415-1,U$9-1+5)+ OFFSET('[1]TS2010-2022raw DB'!$H$13,$C415-1,U$9-1+6) + OFFSET('[1]TS2010-2022raw DB'!$H$13,$C415-1,U$9-1+7)</f>
        <v>#VALUE!</v>
      </c>
    </row>
    <row r="416" spans="1:21" x14ac:dyDescent="0.3">
      <c r="A416">
        <v>41</v>
      </c>
      <c r="B416" t="e">
        <f ca="1">OFFSET('[1]TS2010-2022raw DB'!$B$13,$C416-1,0)</f>
        <v>#VALUE!</v>
      </c>
      <c r="C416" s="4" t="e">
        <f ca="1">IF(OFFSET('[1]TS2010-2022raw DB'!$F$12,C415+1,0),C415+2,C415+1)</f>
        <v>#VALUE!</v>
      </c>
      <c r="D416" s="21">
        <v>43021</v>
      </c>
      <c r="E416" t="e">
        <f ca="1">OFFSET('[1]TS2010-2022raw DB'!$A$13,$C416-1,0)</f>
        <v>#VALUE!</v>
      </c>
      <c r="G416" t="e">
        <f ca="1">OFFSET('[1]TS2010-2022raw DB'!$H$13,$C416-1,G$9-1)</f>
        <v>#VALUE!</v>
      </c>
      <c r="H416" t="e">
        <f ca="1">OFFSET('[1]TS2010-2022raw DB'!$H$13,$C416-1,H$9-1)</f>
        <v>#VALUE!</v>
      </c>
      <c r="I416" t="e">
        <f ca="1">OFFSET('[1]TS2010-2022raw DB'!$H$13,$C416-1,I$9-1)</f>
        <v>#VALUE!</v>
      </c>
      <c r="J416" t="e">
        <f ca="1">OFFSET('[1]TS2010-2022raw DB'!$H$13,$C416-1,J$9-1)</f>
        <v>#VALUE!</v>
      </c>
      <c r="K416" t="e">
        <f ca="1">OFFSET('[1]TS2010-2022raw DB'!$H$13,$C416-1,K$9-1)</f>
        <v>#VALUE!</v>
      </c>
      <c r="L416" t="e">
        <f ca="1">OFFSET('[1]TS2010-2022raw DB'!$H$13,$C416-1,L$9-1) + OFFSET('[1]TS2010-2022raw DB'!$H$13,$C416-1,L$9-1+1) + OFFSET('[1]TS2010-2022raw DB'!$H$13,$C416-1,L$9-1+2) + OFFSET('[1]TS2010-2022raw DB'!$H$13,$C416-1,L$9-1+3)+ OFFSET('[1]TS2010-2022raw DB'!$H$13,$C416-1,L$9-1+4)</f>
        <v>#VALUE!</v>
      </c>
      <c r="M416" t="e">
        <f ca="1">OFFSET('[1]TS2010-2022raw DB'!$H$13,$C416-1,M$9-1) + OFFSET('[1]TS2010-2022raw DB'!$H$13,$C416-1,M$9-1+1)</f>
        <v>#VALUE!</v>
      </c>
      <c r="N416" t="e">
        <f ca="1">OFFSET('[1]TS2010-2022raw DB'!$H$13,$C416-1,N$9-1) + OFFSET('[1]TS2010-2022raw DB'!$H$13,$C416-1,N$9-1+1)</f>
        <v>#VALUE!</v>
      </c>
      <c r="O416" t="e">
        <f ca="1">OFFSET('[1]TS2010-2022raw DB'!$H$13,$C416-1,O$9-1) + OFFSET('[1]TS2010-2022raw DB'!$H$13,$C416-1,O$9-1+1)</f>
        <v>#VALUE!</v>
      </c>
      <c r="P416" t="e">
        <f ca="1">+OFFSET('[1]TS2010-2022raw DB'!$H$13,$C416-1,P$9-1)+OFFSET('[1]TS2010-2022raw DB'!$H$13,$C416-1,P$9-1+1)+OFFSET('[1]TS2010-2022raw DB'!$H$13,$C416-1,P$9-1+2)</f>
        <v>#VALUE!</v>
      </c>
      <c r="Q416" t="e">
        <f ca="1">OFFSET('[1]TS2010-2022raw DB'!$H$13,$C416-1,Q$9-1)</f>
        <v>#VALUE!</v>
      </c>
      <c r="R416" t="e">
        <f t="shared" ca="1" si="75"/>
        <v>#VALUE!</v>
      </c>
      <c r="S416" t="e">
        <f t="shared" ca="1" si="76"/>
        <v>#VALUE!</v>
      </c>
      <c r="T416" t="e">
        <f t="shared" ca="1" si="77"/>
        <v>#VALUE!</v>
      </c>
      <c r="U416" t="e">
        <f ca="1" xml:space="preserve"> OFFSET('[1]TS2010-2022raw DB'!$H$13,$C416-1,U$9-1+4) + OFFSET('[1]TS2010-2022raw DB'!$H$13,$C416-1,U$9-1+5)+ OFFSET('[1]TS2010-2022raw DB'!$H$13,$C416-1,U$9-1+6) + OFFSET('[1]TS2010-2022raw DB'!$H$13,$C416-1,U$9-1+7)</f>
        <v>#VALUE!</v>
      </c>
    </row>
    <row r="417" spans="1:21" x14ac:dyDescent="0.3">
      <c r="A417">
        <v>42</v>
      </c>
      <c r="B417" t="e">
        <f ca="1">OFFSET('[1]TS2010-2022raw DB'!$B$13,$C417-1,0)</f>
        <v>#VALUE!</v>
      </c>
      <c r="C417" s="4" t="e">
        <f ca="1">IF(OFFSET('[1]TS2010-2022raw DB'!$F$12,C416+1,0),C416+2,C416+1)</f>
        <v>#VALUE!</v>
      </c>
      <c r="D417" s="21">
        <v>43028</v>
      </c>
      <c r="E417" t="e">
        <f ca="1">OFFSET('[1]TS2010-2022raw DB'!$A$13,$C417-1,0)</f>
        <v>#VALUE!</v>
      </c>
      <c r="G417" t="e">
        <f ca="1">OFFSET('[1]TS2010-2022raw DB'!$H$13,$C417-1,G$9-1)</f>
        <v>#VALUE!</v>
      </c>
      <c r="H417" t="e">
        <f ca="1">OFFSET('[1]TS2010-2022raw DB'!$H$13,$C417-1,H$9-1)</f>
        <v>#VALUE!</v>
      </c>
      <c r="I417" t="e">
        <f ca="1">OFFSET('[1]TS2010-2022raw DB'!$H$13,$C417-1,I$9-1)</f>
        <v>#VALUE!</v>
      </c>
      <c r="J417" t="e">
        <f ca="1">OFFSET('[1]TS2010-2022raw DB'!$H$13,$C417-1,J$9-1)</f>
        <v>#VALUE!</v>
      </c>
      <c r="K417" t="e">
        <f ca="1">OFFSET('[1]TS2010-2022raw DB'!$H$13,$C417-1,K$9-1)</f>
        <v>#VALUE!</v>
      </c>
      <c r="L417" t="e">
        <f ca="1">OFFSET('[1]TS2010-2022raw DB'!$H$13,$C417-1,L$9-1) + OFFSET('[1]TS2010-2022raw DB'!$H$13,$C417-1,L$9-1+1) + OFFSET('[1]TS2010-2022raw DB'!$H$13,$C417-1,L$9-1+2) + OFFSET('[1]TS2010-2022raw DB'!$H$13,$C417-1,L$9-1+3)+ OFFSET('[1]TS2010-2022raw DB'!$H$13,$C417-1,L$9-1+4)</f>
        <v>#VALUE!</v>
      </c>
      <c r="M417" t="e">
        <f ca="1">OFFSET('[1]TS2010-2022raw DB'!$H$13,$C417-1,M$9-1) + OFFSET('[1]TS2010-2022raw DB'!$H$13,$C417-1,M$9-1+1)</f>
        <v>#VALUE!</v>
      </c>
      <c r="N417" t="e">
        <f ca="1">OFFSET('[1]TS2010-2022raw DB'!$H$13,$C417-1,N$9-1) + OFFSET('[1]TS2010-2022raw DB'!$H$13,$C417-1,N$9-1+1)</f>
        <v>#VALUE!</v>
      </c>
      <c r="O417" t="e">
        <f ca="1">OFFSET('[1]TS2010-2022raw DB'!$H$13,$C417-1,O$9-1) + OFFSET('[1]TS2010-2022raw DB'!$H$13,$C417-1,O$9-1+1)</f>
        <v>#VALUE!</v>
      </c>
      <c r="P417" t="e">
        <f ca="1">+OFFSET('[1]TS2010-2022raw DB'!$H$13,$C417-1,P$9-1)+OFFSET('[1]TS2010-2022raw DB'!$H$13,$C417-1,P$9-1+1)+OFFSET('[1]TS2010-2022raw DB'!$H$13,$C417-1,P$9-1+2)</f>
        <v>#VALUE!</v>
      </c>
      <c r="Q417" t="e">
        <f ca="1">OFFSET('[1]TS2010-2022raw DB'!$H$13,$C417-1,Q$9-1)</f>
        <v>#VALUE!</v>
      </c>
      <c r="R417" t="e">
        <f t="shared" ca="1" si="75"/>
        <v>#VALUE!</v>
      </c>
      <c r="S417" t="e">
        <f t="shared" ca="1" si="76"/>
        <v>#VALUE!</v>
      </c>
      <c r="T417" t="e">
        <f t="shared" ca="1" si="77"/>
        <v>#VALUE!</v>
      </c>
      <c r="U417" t="e">
        <f ca="1" xml:space="preserve"> OFFSET('[1]TS2010-2022raw DB'!$H$13,$C417-1,U$9-1+4) + OFFSET('[1]TS2010-2022raw DB'!$H$13,$C417-1,U$9-1+5)+ OFFSET('[1]TS2010-2022raw DB'!$H$13,$C417-1,U$9-1+6) + OFFSET('[1]TS2010-2022raw DB'!$H$13,$C417-1,U$9-1+7)</f>
        <v>#VALUE!</v>
      </c>
    </row>
    <row r="418" spans="1:21" x14ac:dyDescent="0.3">
      <c r="A418">
        <v>43</v>
      </c>
      <c r="B418" t="e">
        <f ca="1">OFFSET('[1]TS2010-2022raw DB'!$B$13,$C418-1,0)</f>
        <v>#VALUE!</v>
      </c>
      <c r="C418" s="4" t="e">
        <f ca="1">IF(OFFSET('[1]TS2010-2022raw DB'!$F$12,C417+1,0),C417+2,C417+1)</f>
        <v>#VALUE!</v>
      </c>
      <c r="D418" s="21">
        <v>43035</v>
      </c>
      <c r="E418" t="e">
        <f ca="1">OFFSET('[1]TS2010-2022raw DB'!$A$13,$C418-1,0)</f>
        <v>#VALUE!</v>
      </c>
      <c r="G418" t="e">
        <f ca="1">OFFSET('[1]TS2010-2022raw DB'!$H$13,$C418-1,G$9-1)</f>
        <v>#VALUE!</v>
      </c>
      <c r="H418" t="e">
        <f ca="1">OFFSET('[1]TS2010-2022raw DB'!$H$13,$C418-1,H$9-1)</f>
        <v>#VALUE!</v>
      </c>
      <c r="I418" t="e">
        <f ca="1">OFFSET('[1]TS2010-2022raw DB'!$H$13,$C418-1,I$9-1)</f>
        <v>#VALUE!</v>
      </c>
      <c r="J418" t="e">
        <f ca="1">OFFSET('[1]TS2010-2022raw DB'!$H$13,$C418-1,J$9-1)</f>
        <v>#VALUE!</v>
      </c>
      <c r="K418" t="e">
        <f ca="1">OFFSET('[1]TS2010-2022raw DB'!$H$13,$C418-1,K$9-1)</f>
        <v>#VALUE!</v>
      </c>
      <c r="L418" t="e">
        <f ca="1">OFFSET('[1]TS2010-2022raw DB'!$H$13,$C418-1,L$9-1) + OFFSET('[1]TS2010-2022raw DB'!$H$13,$C418-1,L$9-1+1) + OFFSET('[1]TS2010-2022raw DB'!$H$13,$C418-1,L$9-1+2) + OFFSET('[1]TS2010-2022raw DB'!$H$13,$C418-1,L$9-1+3)+ OFFSET('[1]TS2010-2022raw DB'!$H$13,$C418-1,L$9-1+4)</f>
        <v>#VALUE!</v>
      </c>
      <c r="M418" t="e">
        <f ca="1">OFFSET('[1]TS2010-2022raw DB'!$H$13,$C418-1,M$9-1) + OFFSET('[1]TS2010-2022raw DB'!$H$13,$C418-1,M$9-1+1)</f>
        <v>#VALUE!</v>
      </c>
      <c r="N418" t="e">
        <f ca="1">OFFSET('[1]TS2010-2022raw DB'!$H$13,$C418-1,N$9-1) + OFFSET('[1]TS2010-2022raw DB'!$H$13,$C418-1,N$9-1+1)</f>
        <v>#VALUE!</v>
      </c>
      <c r="O418" t="e">
        <f ca="1">OFFSET('[1]TS2010-2022raw DB'!$H$13,$C418-1,O$9-1) + OFFSET('[1]TS2010-2022raw DB'!$H$13,$C418-1,O$9-1+1)</f>
        <v>#VALUE!</v>
      </c>
      <c r="P418" t="e">
        <f ca="1">+OFFSET('[1]TS2010-2022raw DB'!$H$13,$C418-1,P$9-1)+OFFSET('[1]TS2010-2022raw DB'!$H$13,$C418-1,P$9-1+1)+OFFSET('[1]TS2010-2022raw DB'!$H$13,$C418-1,P$9-1+2)</f>
        <v>#VALUE!</v>
      </c>
      <c r="Q418" t="e">
        <f ca="1">OFFSET('[1]TS2010-2022raw DB'!$H$13,$C418-1,Q$9-1)</f>
        <v>#VALUE!</v>
      </c>
      <c r="R418" t="e">
        <f t="shared" ca="1" si="75"/>
        <v>#VALUE!</v>
      </c>
      <c r="S418" t="e">
        <f t="shared" ca="1" si="76"/>
        <v>#VALUE!</v>
      </c>
      <c r="T418" t="e">
        <f t="shared" ca="1" si="77"/>
        <v>#VALUE!</v>
      </c>
      <c r="U418" t="e">
        <f ca="1" xml:space="preserve"> OFFSET('[1]TS2010-2022raw DB'!$H$13,$C418-1,U$9-1+4) + OFFSET('[1]TS2010-2022raw DB'!$H$13,$C418-1,U$9-1+5)+ OFFSET('[1]TS2010-2022raw DB'!$H$13,$C418-1,U$9-1+6) + OFFSET('[1]TS2010-2022raw DB'!$H$13,$C418-1,U$9-1+7)</f>
        <v>#VALUE!</v>
      </c>
    </row>
    <row r="419" spans="1:21" x14ac:dyDescent="0.3">
      <c r="A419">
        <v>44</v>
      </c>
      <c r="B419" t="e">
        <f ca="1">OFFSET('[1]TS2010-2022raw DB'!$B$13,$C419-1,0)</f>
        <v>#VALUE!</v>
      </c>
      <c r="C419" s="4" t="e">
        <f ca="1">IF(OFFSET('[1]TS2010-2022raw DB'!$F$12,C418+1,0),C418+2,C418+1)</f>
        <v>#VALUE!</v>
      </c>
      <c r="D419" s="21">
        <v>43042</v>
      </c>
      <c r="E419" t="e">
        <f ca="1">OFFSET('[1]TS2010-2022raw DB'!$A$13,$C419-1,0)</f>
        <v>#VALUE!</v>
      </c>
      <c r="G419" t="e">
        <f ca="1">OFFSET('[1]TS2010-2022raw DB'!$H$13,$C419-1,G$9-1)</f>
        <v>#VALUE!</v>
      </c>
      <c r="H419" t="e">
        <f ca="1">OFFSET('[1]TS2010-2022raw DB'!$H$13,$C419-1,H$9-1)</f>
        <v>#VALUE!</v>
      </c>
      <c r="I419" t="e">
        <f ca="1">OFFSET('[1]TS2010-2022raw DB'!$H$13,$C419-1,I$9-1)</f>
        <v>#VALUE!</v>
      </c>
      <c r="J419" t="e">
        <f ca="1">OFFSET('[1]TS2010-2022raw DB'!$H$13,$C419-1,J$9-1)</f>
        <v>#VALUE!</v>
      </c>
      <c r="K419" t="e">
        <f ca="1">OFFSET('[1]TS2010-2022raw DB'!$H$13,$C419-1,K$9-1)</f>
        <v>#VALUE!</v>
      </c>
      <c r="L419" t="e">
        <f ca="1">OFFSET('[1]TS2010-2022raw DB'!$H$13,$C419-1,L$9-1) + OFFSET('[1]TS2010-2022raw DB'!$H$13,$C419-1,L$9-1+1) + OFFSET('[1]TS2010-2022raw DB'!$H$13,$C419-1,L$9-1+2) + OFFSET('[1]TS2010-2022raw DB'!$H$13,$C419-1,L$9-1+3)+ OFFSET('[1]TS2010-2022raw DB'!$H$13,$C419-1,L$9-1+4)</f>
        <v>#VALUE!</v>
      </c>
      <c r="M419" t="e">
        <f ca="1">OFFSET('[1]TS2010-2022raw DB'!$H$13,$C419-1,M$9-1) + OFFSET('[1]TS2010-2022raw DB'!$H$13,$C419-1,M$9-1+1)</f>
        <v>#VALUE!</v>
      </c>
      <c r="N419" t="e">
        <f ca="1">OFFSET('[1]TS2010-2022raw DB'!$H$13,$C419-1,N$9-1) + OFFSET('[1]TS2010-2022raw DB'!$H$13,$C419-1,N$9-1+1)</f>
        <v>#VALUE!</v>
      </c>
      <c r="O419" t="e">
        <f ca="1">OFFSET('[1]TS2010-2022raw DB'!$H$13,$C419-1,O$9-1) + OFFSET('[1]TS2010-2022raw DB'!$H$13,$C419-1,O$9-1+1)</f>
        <v>#VALUE!</v>
      </c>
      <c r="P419" t="e">
        <f ca="1">+OFFSET('[1]TS2010-2022raw DB'!$H$13,$C419-1,P$9-1)+OFFSET('[1]TS2010-2022raw DB'!$H$13,$C419-1,P$9-1+1)+OFFSET('[1]TS2010-2022raw DB'!$H$13,$C419-1,P$9-1+2)</f>
        <v>#VALUE!</v>
      </c>
      <c r="Q419" t="e">
        <f ca="1">OFFSET('[1]TS2010-2022raw DB'!$H$13,$C419-1,Q$9-1)</f>
        <v>#VALUE!</v>
      </c>
      <c r="R419" t="e">
        <f t="shared" ca="1" si="75"/>
        <v>#VALUE!</v>
      </c>
      <c r="S419" t="e">
        <f t="shared" ca="1" si="76"/>
        <v>#VALUE!</v>
      </c>
      <c r="T419" t="e">
        <f t="shared" ca="1" si="77"/>
        <v>#VALUE!</v>
      </c>
      <c r="U419" t="e">
        <f ca="1" xml:space="preserve"> OFFSET('[1]TS2010-2022raw DB'!$H$13,$C419-1,U$9-1+4) + OFFSET('[1]TS2010-2022raw DB'!$H$13,$C419-1,U$9-1+5)+ OFFSET('[1]TS2010-2022raw DB'!$H$13,$C419-1,U$9-1+6) + OFFSET('[1]TS2010-2022raw DB'!$H$13,$C419-1,U$9-1+7)</f>
        <v>#VALUE!</v>
      </c>
    </row>
    <row r="420" spans="1:21" x14ac:dyDescent="0.3">
      <c r="A420">
        <v>45</v>
      </c>
      <c r="B420" t="e">
        <f ca="1">OFFSET('[1]TS2010-2022raw DB'!$B$13,$C420-1,0)</f>
        <v>#VALUE!</v>
      </c>
      <c r="C420" s="4" t="e">
        <f ca="1">IF(OFFSET('[1]TS2010-2022raw DB'!$F$12,C419+1,0),C419+2,C419+1)</f>
        <v>#VALUE!</v>
      </c>
      <c r="D420" s="21">
        <v>43049</v>
      </c>
      <c r="E420" t="e">
        <f ca="1">OFFSET('[1]TS2010-2022raw DB'!$A$13,$C420-1,0)</f>
        <v>#VALUE!</v>
      </c>
      <c r="G420" t="e">
        <f ca="1">OFFSET('[1]TS2010-2022raw DB'!$H$13,$C420-1,G$9-1)</f>
        <v>#VALUE!</v>
      </c>
      <c r="H420" t="e">
        <f ca="1">OFFSET('[1]TS2010-2022raw DB'!$H$13,$C420-1,H$9-1)</f>
        <v>#VALUE!</v>
      </c>
      <c r="I420" t="e">
        <f ca="1">OFFSET('[1]TS2010-2022raw DB'!$H$13,$C420-1,I$9-1)</f>
        <v>#VALUE!</v>
      </c>
      <c r="J420" t="e">
        <f ca="1">OFFSET('[1]TS2010-2022raw DB'!$H$13,$C420-1,J$9-1)</f>
        <v>#VALUE!</v>
      </c>
      <c r="K420" t="e">
        <f ca="1">OFFSET('[1]TS2010-2022raw DB'!$H$13,$C420-1,K$9-1)</f>
        <v>#VALUE!</v>
      </c>
      <c r="L420" t="e">
        <f ca="1">OFFSET('[1]TS2010-2022raw DB'!$H$13,$C420-1,L$9-1) + OFFSET('[1]TS2010-2022raw DB'!$H$13,$C420-1,L$9-1+1) + OFFSET('[1]TS2010-2022raw DB'!$H$13,$C420-1,L$9-1+2) + OFFSET('[1]TS2010-2022raw DB'!$H$13,$C420-1,L$9-1+3)+ OFFSET('[1]TS2010-2022raw DB'!$H$13,$C420-1,L$9-1+4)</f>
        <v>#VALUE!</v>
      </c>
      <c r="M420" t="e">
        <f ca="1">OFFSET('[1]TS2010-2022raw DB'!$H$13,$C420-1,M$9-1) + OFFSET('[1]TS2010-2022raw DB'!$H$13,$C420-1,M$9-1+1)</f>
        <v>#VALUE!</v>
      </c>
      <c r="N420" t="e">
        <f ca="1">OFFSET('[1]TS2010-2022raw DB'!$H$13,$C420-1,N$9-1) + OFFSET('[1]TS2010-2022raw DB'!$H$13,$C420-1,N$9-1+1)</f>
        <v>#VALUE!</v>
      </c>
      <c r="O420" t="e">
        <f ca="1">OFFSET('[1]TS2010-2022raw DB'!$H$13,$C420-1,O$9-1) + OFFSET('[1]TS2010-2022raw DB'!$H$13,$C420-1,O$9-1+1)</f>
        <v>#VALUE!</v>
      </c>
      <c r="P420" t="e">
        <f ca="1">+OFFSET('[1]TS2010-2022raw DB'!$H$13,$C420-1,P$9-1)+OFFSET('[1]TS2010-2022raw DB'!$H$13,$C420-1,P$9-1+1)+OFFSET('[1]TS2010-2022raw DB'!$H$13,$C420-1,P$9-1+2)</f>
        <v>#VALUE!</v>
      </c>
      <c r="Q420" t="e">
        <f ca="1">OFFSET('[1]TS2010-2022raw DB'!$H$13,$C420-1,Q$9-1)</f>
        <v>#VALUE!</v>
      </c>
      <c r="R420" t="e">
        <f t="shared" ca="1" si="75"/>
        <v>#VALUE!</v>
      </c>
      <c r="S420" t="e">
        <f t="shared" ca="1" si="76"/>
        <v>#VALUE!</v>
      </c>
      <c r="T420" t="e">
        <f t="shared" ca="1" si="77"/>
        <v>#VALUE!</v>
      </c>
      <c r="U420" t="e">
        <f ca="1" xml:space="preserve"> OFFSET('[1]TS2010-2022raw DB'!$H$13,$C420-1,U$9-1+4) + OFFSET('[1]TS2010-2022raw DB'!$H$13,$C420-1,U$9-1+5)+ OFFSET('[1]TS2010-2022raw DB'!$H$13,$C420-1,U$9-1+6) + OFFSET('[1]TS2010-2022raw DB'!$H$13,$C420-1,U$9-1+7)</f>
        <v>#VALUE!</v>
      </c>
    </row>
    <row r="421" spans="1:21" x14ac:dyDescent="0.3">
      <c r="A421">
        <v>46</v>
      </c>
      <c r="B421" t="e">
        <f ca="1">OFFSET('[1]TS2010-2022raw DB'!$B$13,$C421-1,0)</f>
        <v>#VALUE!</v>
      </c>
      <c r="C421" s="4" t="e">
        <f ca="1">IF(OFFSET('[1]TS2010-2022raw DB'!$F$12,C420+1,0),C420+2,C420+1)</f>
        <v>#VALUE!</v>
      </c>
      <c r="D421" s="21">
        <v>43056</v>
      </c>
      <c r="E421" t="e">
        <f ca="1">OFFSET('[1]TS2010-2022raw DB'!$A$13,$C421-1,0)</f>
        <v>#VALUE!</v>
      </c>
      <c r="G421" t="e">
        <f ca="1">OFFSET('[1]TS2010-2022raw DB'!$H$13,$C421-1,G$9-1)</f>
        <v>#VALUE!</v>
      </c>
      <c r="H421" t="e">
        <f ca="1">OFFSET('[1]TS2010-2022raw DB'!$H$13,$C421-1,H$9-1)</f>
        <v>#VALUE!</v>
      </c>
      <c r="I421" t="e">
        <f ca="1">OFFSET('[1]TS2010-2022raw DB'!$H$13,$C421-1,I$9-1)</f>
        <v>#VALUE!</v>
      </c>
      <c r="J421" t="e">
        <f ca="1">OFFSET('[1]TS2010-2022raw DB'!$H$13,$C421-1,J$9-1)</f>
        <v>#VALUE!</v>
      </c>
      <c r="K421" t="e">
        <f ca="1">OFFSET('[1]TS2010-2022raw DB'!$H$13,$C421-1,K$9-1)</f>
        <v>#VALUE!</v>
      </c>
      <c r="L421" t="e">
        <f ca="1">OFFSET('[1]TS2010-2022raw DB'!$H$13,$C421-1,L$9-1) + OFFSET('[1]TS2010-2022raw DB'!$H$13,$C421-1,L$9-1+1) + OFFSET('[1]TS2010-2022raw DB'!$H$13,$C421-1,L$9-1+2) + OFFSET('[1]TS2010-2022raw DB'!$H$13,$C421-1,L$9-1+3)+ OFFSET('[1]TS2010-2022raw DB'!$H$13,$C421-1,L$9-1+4)</f>
        <v>#VALUE!</v>
      </c>
      <c r="M421" t="e">
        <f ca="1">OFFSET('[1]TS2010-2022raw DB'!$H$13,$C421-1,M$9-1) + OFFSET('[1]TS2010-2022raw DB'!$H$13,$C421-1,M$9-1+1)</f>
        <v>#VALUE!</v>
      </c>
      <c r="N421" t="e">
        <f ca="1">OFFSET('[1]TS2010-2022raw DB'!$H$13,$C421-1,N$9-1) + OFFSET('[1]TS2010-2022raw DB'!$H$13,$C421-1,N$9-1+1)</f>
        <v>#VALUE!</v>
      </c>
      <c r="O421" t="e">
        <f ca="1">OFFSET('[1]TS2010-2022raw DB'!$H$13,$C421-1,O$9-1) + OFFSET('[1]TS2010-2022raw DB'!$H$13,$C421-1,O$9-1+1)</f>
        <v>#VALUE!</v>
      </c>
      <c r="P421" t="e">
        <f ca="1">+OFFSET('[1]TS2010-2022raw DB'!$H$13,$C421-1,P$9-1)+OFFSET('[1]TS2010-2022raw DB'!$H$13,$C421-1,P$9-1+1)+OFFSET('[1]TS2010-2022raw DB'!$H$13,$C421-1,P$9-1+2)</f>
        <v>#VALUE!</v>
      </c>
      <c r="Q421" t="e">
        <f ca="1">OFFSET('[1]TS2010-2022raw DB'!$H$13,$C421-1,Q$9-1)</f>
        <v>#VALUE!</v>
      </c>
      <c r="R421" t="e">
        <f t="shared" ca="1" si="75"/>
        <v>#VALUE!</v>
      </c>
      <c r="S421" t="e">
        <f t="shared" ca="1" si="76"/>
        <v>#VALUE!</v>
      </c>
      <c r="T421" t="e">
        <f t="shared" ca="1" si="77"/>
        <v>#VALUE!</v>
      </c>
      <c r="U421" t="e">
        <f ca="1" xml:space="preserve"> OFFSET('[1]TS2010-2022raw DB'!$H$13,$C421-1,U$9-1+4) + OFFSET('[1]TS2010-2022raw DB'!$H$13,$C421-1,U$9-1+5)+ OFFSET('[1]TS2010-2022raw DB'!$H$13,$C421-1,U$9-1+6) + OFFSET('[1]TS2010-2022raw DB'!$H$13,$C421-1,U$9-1+7)</f>
        <v>#VALUE!</v>
      </c>
    </row>
    <row r="422" spans="1:21" x14ac:dyDescent="0.3">
      <c r="A422">
        <v>47</v>
      </c>
      <c r="B422" t="e">
        <f ca="1">OFFSET('[1]TS2010-2022raw DB'!$B$13,$C422-1,0)</f>
        <v>#VALUE!</v>
      </c>
      <c r="C422" s="4" t="e">
        <f ca="1">IF(OFFSET('[1]TS2010-2022raw DB'!$F$12,C421+1,0),C421+2,C421+1)</f>
        <v>#VALUE!</v>
      </c>
      <c r="D422" s="21">
        <v>43063</v>
      </c>
      <c r="E422" t="e">
        <f ca="1">OFFSET('[1]TS2010-2022raw DB'!$A$13,$C422-1,0)</f>
        <v>#VALUE!</v>
      </c>
      <c r="G422" t="e">
        <f ca="1">OFFSET('[1]TS2010-2022raw DB'!$H$13,$C422-1,G$9-1)</f>
        <v>#VALUE!</v>
      </c>
      <c r="H422" t="e">
        <f ca="1">OFFSET('[1]TS2010-2022raw DB'!$H$13,$C422-1,H$9-1)</f>
        <v>#VALUE!</v>
      </c>
      <c r="I422" t="e">
        <f ca="1">OFFSET('[1]TS2010-2022raw DB'!$H$13,$C422-1,I$9-1)</f>
        <v>#VALUE!</v>
      </c>
      <c r="J422" t="e">
        <f ca="1">OFFSET('[1]TS2010-2022raw DB'!$H$13,$C422-1,J$9-1)</f>
        <v>#VALUE!</v>
      </c>
      <c r="K422" t="e">
        <f ca="1">OFFSET('[1]TS2010-2022raw DB'!$H$13,$C422-1,K$9-1)</f>
        <v>#VALUE!</v>
      </c>
      <c r="L422" t="e">
        <f ca="1">OFFSET('[1]TS2010-2022raw DB'!$H$13,$C422-1,L$9-1) + OFFSET('[1]TS2010-2022raw DB'!$H$13,$C422-1,L$9-1+1) + OFFSET('[1]TS2010-2022raw DB'!$H$13,$C422-1,L$9-1+2) + OFFSET('[1]TS2010-2022raw DB'!$H$13,$C422-1,L$9-1+3)+ OFFSET('[1]TS2010-2022raw DB'!$H$13,$C422-1,L$9-1+4)</f>
        <v>#VALUE!</v>
      </c>
      <c r="M422" t="e">
        <f ca="1">OFFSET('[1]TS2010-2022raw DB'!$H$13,$C422-1,M$9-1) + OFFSET('[1]TS2010-2022raw DB'!$H$13,$C422-1,M$9-1+1)</f>
        <v>#VALUE!</v>
      </c>
      <c r="N422" t="e">
        <f ca="1">OFFSET('[1]TS2010-2022raw DB'!$H$13,$C422-1,N$9-1) + OFFSET('[1]TS2010-2022raw DB'!$H$13,$C422-1,N$9-1+1)</f>
        <v>#VALUE!</v>
      </c>
      <c r="O422" t="e">
        <f ca="1">OFFSET('[1]TS2010-2022raw DB'!$H$13,$C422-1,O$9-1) + OFFSET('[1]TS2010-2022raw DB'!$H$13,$C422-1,O$9-1+1)</f>
        <v>#VALUE!</v>
      </c>
      <c r="P422" t="e">
        <f ca="1">+OFFSET('[1]TS2010-2022raw DB'!$H$13,$C422-1,P$9-1)+OFFSET('[1]TS2010-2022raw DB'!$H$13,$C422-1,P$9-1+1)+OFFSET('[1]TS2010-2022raw DB'!$H$13,$C422-1,P$9-1+2)</f>
        <v>#VALUE!</v>
      </c>
      <c r="Q422" t="e">
        <f ca="1">OFFSET('[1]TS2010-2022raw DB'!$H$13,$C422-1,Q$9-1)</f>
        <v>#VALUE!</v>
      </c>
      <c r="R422" t="e">
        <f t="shared" ca="1" si="75"/>
        <v>#VALUE!</v>
      </c>
      <c r="S422" t="e">
        <f t="shared" ca="1" si="76"/>
        <v>#VALUE!</v>
      </c>
      <c r="T422" t="e">
        <f t="shared" ca="1" si="77"/>
        <v>#VALUE!</v>
      </c>
      <c r="U422" t="e">
        <f ca="1" xml:space="preserve"> OFFSET('[1]TS2010-2022raw DB'!$H$13,$C422-1,U$9-1+4) + OFFSET('[1]TS2010-2022raw DB'!$H$13,$C422-1,U$9-1+5)+ OFFSET('[1]TS2010-2022raw DB'!$H$13,$C422-1,U$9-1+6) + OFFSET('[1]TS2010-2022raw DB'!$H$13,$C422-1,U$9-1+7)</f>
        <v>#VALUE!</v>
      </c>
    </row>
    <row r="423" spans="1:21" x14ac:dyDescent="0.3">
      <c r="A423">
        <v>48</v>
      </c>
      <c r="B423" t="e">
        <f ca="1">OFFSET('[1]TS2010-2022raw DB'!$B$13,$C423-1,0)</f>
        <v>#VALUE!</v>
      </c>
      <c r="C423" s="4" t="e">
        <f ca="1">IF(OFFSET('[1]TS2010-2022raw DB'!$F$12,C422+1,0),C422+2,C422+1)</f>
        <v>#VALUE!</v>
      </c>
      <c r="D423" s="21">
        <v>43070</v>
      </c>
      <c r="E423" t="e">
        <f ca="1">OFFSET('[1]TS2010-2022raw DB'!$A$13,$C423-1,0)</f>
        <v>#VALUE!</v>
      </c>
      <c r="G423" t="e">
        <f ca="1">OFFSET('[1]TS2010-2022raw DB'!$H$13,$C423-1,G$9-1)</f>
        <v>#VALUE!</v>
      </c>
      <c r="H423" t="e">
        <f ca="1">OFFSET('[1]TS2010-2022raw DB'!$H$13,$C423-1,H$9-1)</f>
        <v>#VALUE!</v>
      </c>
      <c r="I423" t="e">
        <f ca="1">OFFSET('[1]TS2010-2022raw DB'!$H$13,$C423-1,I$9-1)</f>
        <v>#VALUE!</v>
      </c>
      <c r="J423" t="e">
        <f ca="1">OFFSET('[1]TS2010-2022raw DB'!$H$13,$C423-1,J$9-1)</f>
        <v>#VALUE!</v>
      </c>
      <c r="K423" t="e">
        <f ca="1">OFFSET('[1]TS2010-2022raw DB'!$H$13,$C423-1,K$9-1)</f>
        <v>#VALUE!</v>
      </c>
      <c r="L423" t="e">
        <f ca="1">OFFSET('[1]TS2010-2022raw DB'!$H$13,$C423-1,L$9-1) + OFFSET('[1]TS2010-2022raw DB'!$H$13,$C423-1,L$9-1+1) + OFFSET('[1]TS2010-2022raw DB'!$H$13,$C423-1,L$9-1+2) + OFFSET('[1]TS2010-2022raw DB'!$H$13,$C423-1,L$9-1+3)+ OFFSET('[1]TS2010-2022raw DB'!$H$13,$C423-1,L$9-1+4)</f>
        <v>#VALUE!</v>
      </c>
      <c r="M423" t="e">
        <f ca="1">OFFSET('[1]TS2010-2022raw DB'!$H$13,$C423-1,M$9-1) + OFFSET('[1]TS2010-2022raw DB'!$H$13,$C423-1,M$9-1+1)</f>
        <v>#VALUE!</v>
      </c>
      <c r="N423" t="e">
        <f ca="1">OFFSET('[1]TS2010-2022raw DB'!$H$13,$C423-1,N$9-1) + OFFSET('[1]TS2010-2022raw DB'!$H$13,$C423-1,N$9-1+1)</f>
        <v>#VALUE!</v>
      </c>
      <c r="O423" t="e">
        <f ca="1">OFFSET('[1]TS2010-2022raw DB'!$H$13,$C423-1,O$9-1) + OFFSET('[1]TS2010-2022raw DB'!$H$13,$C423-1,O$9-1+1)</f>
        <v>#VALUE!</v>
      </c>
      <c r="P423" t="e">
        <f ca="1">+OFFSET('[1]TS2010-2022raw DB'!$H$13,$C423-1,P$9-1)+OFFSET('[1]TS2010-2022raw DB'!$H$13,$C423-1,P$9-1+1)+OFFSET('[1]TS2010-2022raw DB'!$H$13,$C423-1,P$9-1+2)</f>
        <v>#VALUE!</v>
      </c>
      <c r="Q423" t="e">
        <f ca="1">OFFSET('[1]TS2010-2022raw DB'!$H$13,$C423-1,Q$9-1)</f>
        <v>#VALUE!</v>
      </c>
      <c r="R423" t="e">
        <f t="shared" ca="1" si="75"/>
        <v>#VALUE!</v>
      </c>
      <c r="S423" t="e">
        <f t="shared" ca="1" si="76"/>
        <v>#VALUE!</v>
      </c>
      <c r="T423" t="e">
        <f t="shared" ca="1" si="77"/>
        <v>#VALUE!</v>
      </c>
      <c r="U423" t="e">
        <f ca="1" xml:space="preserve"> OFFSET('[1]TS2010-2022raw DB'!$H$13,$C423-1,U$9-1+4) + OFFSET('[1]TS2010-2022raw DB'!$H$13,$C423-1,U$9-1+5)+ OFFSET('[1]TS2010-2022raw DB'!$H$13,$C423-1,U$9-1+6) + OFFSET('[1]TS2010-2022raw DB'!$H$13,$C423-1,U$9-1+7)</f>
        <v>#VALUE!</v>
      </c>
    </row>
    <row r="424" spans="1:21" x14ac:dyDescent="0.3">
      <c r="A424">
        <v>49</v>
      </c>
      <c r="B424" t="e">
        <f ca="1">OFFSET('[1]TS2010-2022raw DB'!$B$13,$C424-1,0)</f>
        <v>#VALUE!</v>
      </c>
      <c r="C424" s="4" t="e">
        <f ca="1">IF(OFFSET('[1]TS2010-2022raw DB'!$F$12,C423+1,0),C423+2,C423+1)</f>
        <v>#VALUE!</v>
      </c>
      <c r="D424" s="21">
        <v>43077</v>
      </c>
      <c r="E424" t="e">
        <f ca="1">OFFSET('[1]TS2010-2022raw DB'!$A$13,$C424-1,0)</f>
        <v>#VALUE!</v>
      </c>
      <c r="G424" t="e">
        <f ca="1">OFFSET('[1]TS2010-2022raw DB'!$H$13,$C424-1,G$9-1)</f>
        <v>#VALUE!</v>
      </c>
      <c r="H424" t="e">
        <f ca="1">OFFSET('[1]TS2010-2022raw DB'!$H$13,$C424-1,H$9-1)</f>
        <v>#VALUE!</v>
      </c>
      <c r="I424" t="e">
        <f ca="1">OFFSET('[1]TS2010-2022raw DB'!$H$13,$C424-1,I$9-1)</f>
        <v>#VALUE!</v>
      </c>
      <c r="J424" t="e">
        <f ca="1">OFFSET('[1]TS2010-2022raw DB'!$H$13,$C424-1,J$9-1)</f>
        <v>#VALUE!</v>
      </c>
      <c r="K424" t="e">
        <f ca="1">OFFSET('[1]TS2010-2022raw DB'!$H$13,$C424-1,K$9-1)</f>
        <v>#VALUE!</v>
      </c>
      <c r="L424" t="e">
        <f ca="1">OFFSET('[1]TS2010-2022raw DB'!$H$13,$C424-1,L$9-1) + OFFSET('[1]TS2010-2022raw DB'!$H$13,$C424-1,L$9-1+1) + OFFSET('[1]TS2010-2022raw DB'!$H$13,$C424-1,L$9-1+2) + OFFSET('[1]TS2010-2022raw DB'!$H$13,$C424-1,L$9-1+3)+ OFFSET('[1]TS2010-2022raw DB'!$H$13,$C424-1,L$9-1+4)</f>
        <v>#VALUE!</v>
      </c>
      <c r="M424" t="e">
        <f ca="1">OFFSET('[1]TS2010-2022raw DB'!$H$13,$C424-1,M$9-1) + OFFSET('[1]TS2010-2022raw DB'!$H$13,$C424-1,M$9-1+1)</f>
        <v>#VALUE!</v>
      </c>
      <c r="N424" t="e">
        <f ca="1">OFFSET('[1]TS2010-2022raw DB'!$H$13,$C424-1,N$9-1) + OFFSET('[1]TS2010-2022raw DB'!$H$13,$C424-1,N$9-1+1)</f>
        <v>#VALUE!</v>
      </c>
      <c r="O424" t="e">
        <f ca="1">OFFSET('[1]TS2010-2022raw DB'!$H$13,$C424-1,O$9-1) + OFFSET('[1]TS2010-2022raw DB'!$H$13,$C424-1,O$9-1+1)</f>
        <v>#VALUE!</v>
      </c>
      <c r="P424" t="e">
        <f ca="1">+OFFSET('[1]TS2010-2022raw DB'!$H$13,$C424-1,P$9-1)+OFFSET('[1]TS2010-2022raw DB'!$H$13,$C424-1,P$9-1+1)+OFFSET('[1]TS2010-2022raw DB'!$H$13,$C424-1,P$9-1+2)</f>
        <v>#VALUE!</v>
      </c>
      <c r="Q424" t="e">
        <f ca="1">OFFSET('[1]TS2010-2022raw DB'!$H$13,$C424-1,Q$9-1)</f>
        <v>#VALUE!</v>
      </c>
      <c r="R424" t="e">
        <f t="shared" ca="1" si="75"/>
        <v>#VALUE!</v>
      </c>
      <c r="S424" t="e">
        <f t="shared" ca="1" si="76"/>
        <v>#VALUE!</v>
      </c>
      <c r="T424" t="e">
        <f t="shared" ca="1" si="77"/>
        <v>#VALUE!</v>
      </c>
      <c r="U424" t="e">
        <f ca="1" xml:space="preserve"> OFFSET('[1]TS2010-2022raw DB'!$H$13,$C424-1,U$9-1+4) + OFFSET('[1]TS2010-2022raw DB'!$H$13,$C424-1,U$9-1+5)+ OFFSET('[1]TS2010-2022raw DB'!$H$13,$C424-1,U$9-1+6) + OFFSET('[1]TS2010-2022raw DB'!$H$13,$C424-1,U$9-1+7)</f>
        <v>#VALUE!</v>
      </c>
    </row>
    <row r="425" spans="1:21" x14ac:dyDescent="0.3">
      <c r="A425">
        <v>50</v>
      </c>
      <c r="B425" t="e">
        <f ca="1">OFFSET('[1]TS2010-2022raw DB'!$B$13,$C425-1,0)</f>
        <v>#VALUE!</v>
      </c>
      <c r="C425" s="4" t="e">
        <f ca="1">IF(OFFSET('[1]TS2010-2022raw DB'!$F$12,C424+1,0),C424+2,C424+1)</f>
        <v>#VALUE!</v>
      </c>
      <c r="D425" s="21">
        <v>43084</v>
      </c>
      <c r="E425" t="e">
        <f ca="1">OFFSET('[1]TS2010-2022raw DB'!$A$13,$C425-1,0)</f>
        <v>#VALUE!</v>
      </c>
      <c r="G425" t="e">
        <f ca="1">OFFSET('[1]TS2010-2022raw DB'!$H$13,$C425-1,G$9-1)</f>
        <v>#VALUE!</v>
      </c>
      <c r="H425" t="e">
        <f ca="1">OFFSET('[1]TS2010-2022raw DB'!$H$13,$C425-1,H$9-1)</f>
        <v>#VALUE!</v>
      </c>
      <c r="I425" t="e">
        <f ca="1">OFFSET('[1]TS2010-2022raw DB'!$H$13,$C425-1,I$9-1)</f>
        <v>#VALUE!</v>
      </c>
      <c r="J425" t="e">
        <f ca="1">OFFSET('[1]TS2010-2022raw DB'!$H$13,$C425-1,J$9-1)</f>
        <v>#VALUE!</v>
      </c>
      <c r="K425" t="e">
        <f ca="1">OFFSET('[1]TS2010-2022raw DB'!$H$13,$C425-1,K$9-1)</f>
        <v>#VALUE!</v>
      </c>
      <c r="L425" t="e">
        <f ca="1">OFFSET('[1]TS2010-2022raw DB'!$H$13,$C425-1,L$9-1) + OFFSET('[1]TS2010-2022raw DB'!$H$13,$C425-1,L$9-1+1) + OFFSET('[1]TS2010-2022raw DB'!$H$13,$C425-1,L$9-1+2) + OFFSET('[1]TS2010-2022raw DB'!$H$13,$C425-1,L$9-1+3)+ OFFSET('[1]TS2010-2022raw DB'!$H$13,$C425-1,L$9-1+4)</f>
        <v>#VALUE!</v>
      </c>
      <c r="M425" t="e">
        <f ca="1">OFFSET('[1]TS2010-2022raw DB'!$H$13,$C425-1,M$9-1) + OFFSET('[1]TS2010-2022raw DB'!$H$13,$C425-1,M$9-1+1)</f>
        <v>#VALUE!</v>
      </c>
      <c r="N425" t="e">
        <f ca="1">OFFSET('[1]TS2010-2022raw DB'!$H$13,$C425-1,N$9-1) + OFFSET('[1]TS2010-2022raw DB'!$H$13,$C425-1,N$9-1+1)</f>
        <v>#VALUE!</v>
      </c>
      <c r="O425" t="e">
        <f ca="1">OFFSET('[1]TS2010-2022raw DB'!$H$13,$C425-1,O$9-1) + OFFSET('[1]TS2010-2022raw DB'!$H$13,$C425-1,O$9-1+1)</f>
        <v>#VALUE!</v>
      </c>
      <c r="P425" t="e">
        <f ca="1">+OFFSET('[1]TS2010-2022raw DB'!$H$13,$C425-1,P$9-1)+OFFSET('[1]TS2010-2022raw DB'!$H$13,$C425-1,P$9-1+1)+OFFSET('[1]TS2010-2022raw DB'!$H$13,$C425-1,P$9-1+2)</f>
        <v>#VALUE!</v>
      </c>
      <c r="Q425" t="e">
        <f ca="1">OFFSET('[1]TS2010-2022raw DB'!$H$13,$C425-1,Q$9-1)</f>
        <v>#VALUE!</v>
      </c>
      <c r="R425" t="e">
        <f t="shared" ca="1" si="75"/>
        <v>#VALUE!</v>
      </c>
      <c r="S425" t="e">
        <f t="shared" ca="1" si="76"/>
        <v>#VALUE!</v>
      </c>
      <c r="T425" t="e">
        <f t="shared" ca="1" si="77"/>
        <v>#VALUE!</v>
      </c>
      <c r="U425" t="e">
        <f ca="1" xml:space="preserve"> OFFSET('[1]TS2010-2022raw DB'!$H$13,$C425-1,U$9-1+4) + OFFSET('[1]TS2010-2022raw DB'!$H$13,$C425-1,U$9-1+5)+ OFFSET('[1]TS2010-2022raw DB'!$H$13,$C425-1,U$9-1+6) + OFFSET('[1]TS2010-2022raw DB'!$H$13,$C425-1,U$9-1+7)</f>
        <v>#VALUE!</v>
      </c>
    </row>
    <row r="426" spans="1:21" x14ac:dyDescent="0.3">
      <c r="A426">
        <v>51</v>
      </c>
      <c r="B426" t="e">
        <f ca="1">OFFSET('[1]TS2010-2022raw DB'!$B$13,$C426-1,0)</f>
        <v>#VALUE!</v>
      </c>
      <c r="C426" s="4" t="e">
        <f ca="1">IF(OFFSET('[1]TS2010-2022raw DB'!$F$12,C425+1,0),C425+2,C425+1)</f>
        <v>#VALUE!</v>
      </c>
      <c r="D426" s="21">
        <v>43091</v>
      </c>
      <c r="E426" t="e">
        <f ca="1">OFFSET('[1]TS2010-2022raw DB'!$A$13,$C426-1,0)</f>
        <v>#VALUE!</v>
      </c>
      <c r="G426" t="e">
        <f ca="1">OFFSET('[1]TS2010-2022raw DB'!$H$13,$C426-1,G$9-1)</f>
        <v>#VALUE!</v>
      </c>
      <c r="H426" t="e">
        <f ca="1">OFFSET('[1]TS2010-2022raw DB'!$H$13,$C426-1,H$9-1)</f>
        <v>#VALUE!</v>
      </c>
      <c r="I426" t="e">
        <f ca="1">OFFSET('[1]TS2010-2022raw DB'!$H$13,$C426-1,I$9-1)</f>
        <v>#VALUE!</v>
      </c>
      <c r="J426" t="e">
        <f ca="1">OFFSET('[1]TS2010-2022raw DB'!$H$13,$C426-1,J$9-1)</f>
        <v>#VALUE!</v>
      </c>
      <c r="K426" t="e">
        <f ca="1">OFFSET('[1]TS2010-2022raw DB'!$H$13,$C426-1,K$9-1)</f>
        <v>#VALUE!</v>
      </c>
      <c r="L426" t="e">
        <f ca="1">OFFSET('[1]TS2010-2022raw DB'!$H$13,$C426-1,L$9-1) + OFFSET('[1]TS2010-2022raw DB'!$H$13,$C426-1,L$9-1+1) + OFFSET('[1]TS2010-2022raw DB'!$H$13,$C426-1,L$9-1+2) + OFFSET('[1]TS2010-2022raw DB'!$H$13,$C426-1,L$9-1+3)+ OFFSET('[1]TS2010-2022raw DB'!$H$13,$C426-1,L$9-1+4)</f>
        <v>#VALUE!</v>
      </c>
      <c r="M426" t="e">
        <f ca="1">OFFSET('[1]TS2010-2022raw DB'!$H$13,$C426-1,M$9-1) + OFFSET('[1]TS2010-2022raw DB'!$H$13,$C426-1,M$9-1+1)</f>
        <v>#VALUE!</v>
      </c>
      <c r="N426" t="e">
        <f ca="1">OFFSET('[1]TS2010-2022raw DB'!$H$13,$C426-1,N$9-1) + OFFSET('[1]TS2010-2022raw DB'!$H$13,$C426-1,N$9-1+1)</f>
        <v>#VALUE!</v>
      </c>
      <c r="O426" t="e">
        <f ca="1">OFFSET('[1]TS2010-2022raw DB'!$H$13,$C426-1,O$9-1) + OFFSET('[1]TS2010-2022raw DB'!$H$13,$C426-1,O$9-1+1)</f>
        <v>#VALUE!</v>
      </c>
      <c r="P426" t="e">
        <f ca="1">+OFFSET('[1]TS2010-2022raw DB'!$H$13,$C426-1,P$9-1)+OFFSET('[1]TS2010-2022raw DB'!$H$13,$C426-1,P$9-1+1)+OFFSET('[1]TS2010-2022raw DB'!$H$13,$C426-1,P$9-1+2)</f>
        <v>#VALUE!</v>
      </c>
      <c r="Q426" t="e">
        <f ca="1">OFFSET('[1]TS2010-2022raw DB'!$H$13,$C426-1,Q$9-1)</f>
        <v>#VALUE!</v>
      </c>
      <c r="R426" t="e">
        <f t="shared" ca="1" si="75"/>
        <v>#VALUE!</v>
      </c>
      <c r="S426" t="e">
        <f t="shared" ca="1" si="76"/>
        <v>#VALUE!</v>
      </c>
      <c r="T426" t="e">
        <f t="shared" ca="1" si="77"/>
        <v>#VALUE!</v>
      </c>
      <c r="U426" t="e">
        <f ca="1" xml:space="preserve"> OFFSET('[1]TS2010-2022raw DB'!$H$13,$C426-1,U$9-1+4) + OFFSET('[1]TS2010-2022raw DB'!$H$13,$C426-1,U$9-1+5)+ OFFSET('[1]TS2010-2022raw DB'!$H$13,$C426-1,U$9-1+6) + OFFSET('[1]TS2010-2022raw DB'!$H$13,$C426-1,U$9-1+7)</f>
        <v>#VALUE!</v>
      </c>
    </row>
    <row r="427" spans="1:21" x14ac:dyDescent="0.3">
      <c r="A427">
        <v>52</v>
      </c>
      <c r="B427" t="e">
        <f ca="1">OFFSET('[1]TS2010-2022raw DB'!$B$13,$C427-1,0)</f>
        <v>#VALUE!</v>
      </c>
      <c r="C427" s="4" t="e">
        <f ca="1">IF(OFFSET('[1]TS2010-2022raw DB'!$F$12,C426+1,0),C426+2,C426+1)</f>
        <v>#VALUE!</v>
      </c>
      <c r="D427" s="21">
        <v>43098</v>
      </c>
      <c r="E427" t="e">
        <f ca="1">OFFSET('[1]TS2010-2022raw DB'!$A$13,$C427-1,0)</f>
        <v>#VALUE!</v>
      </c>
      <c r="G427" t="e">
        <f ca="1">OFFSET('[1]TS2010-2022raw DB'!$H$13,$C427-1,G$9-1)</f>
        <v>#VALUE!</v>
      </c>
      <c r="H427" t="e">
        <f ca="1">OFFSET('[1]TS2010-2022raw DB'!$H$13,$C427-1,H$9-1)</f>
        <v>#VALUE!</v>
      </c>
      <c r="I427" t="e">
        <f ca="1">OFFSET('[1]TS2010-2022raw DB'!$H$13,$C427-1,I$9-1)</f>
        <v>#VALUE!</v>
      </c>
      <c r="J427" t="e">
        <f ca="1">OFFSET('[1]TS2010-2022raw DB'!$H$13,$C427-1,J$9-1)</f>
        <v>#VALUE!</v>
      </c>
      <c r="K427" t="e">
        <f ca="1">OFFSET('[1]TS2010-2022raw DB'!$H$13,$C427-1,K$9-1)</f>
        <v>#VALUE!</v>
      </c>
      <c r="L427" t="e">
        <f ca="1">OFFSET('[1]TS2010-2022raw DB'!$H$13,$C427-1,L$9-1) + OFFSET('[1]TS2010-2022raw DB'!$H$13,$C427-1,L$9-1+1) + OFFSET('[1]TS2010-2022raw DB'!$H$13,$C427-1,L$9-1+2) + OFFSET('[1]TS2010-2022raw DB'!$H$13,$C427-1,L$9-1+3)+ OFFSET('[1]TS2010-2022raw DB'!$H$13,$C427-1,L$9-1+4)</f>
        <v>#VALUE!</v>
      </c>
      <c r="M427" t="e">
        <f ca="1">OFFSET('[1]TS2010-2022raw DB'!$H$13,$C427-1,M$9-1) + OFFSET('[1]TS2010-2022raw DB'!$H$13,$C427-1,M$9-1+1)</f>
        <v>#VALUE!</v>
      </c>
      <c r="N427" t="e">
        <f ca="1">OFFSET('[1]TS2010-2022raw DB'!$H$13,$C427-1,N$9-1) + OFFSET('[1]TS2010-2022raw DB'!$H$13,$C427-1,N$9-1+1)</f>
        <v>#VALUE!</v>
      </c>
      <c r="O427" t="e">
        <f ca="1">OFFSET('[1]TS2010-2022raw DB'!$H$13,$C427-1,O$9-1) + OFFSET('[1]TS2010-2022raw DB'!$H$13,$C427-1,O$9-1+1)</f>
        <v>#VALUE!</v>
      </c>
      <c r="P427" t="e">
        <f ca="1">+OFFSET('[1]TS2010-2022raw DB'!$H$13,$C427-1,P$9-1)+OFFSET('[1]TS2010-2022raw DB'!$H$13,$C427-1,P$9-1+1)+OFFSET('[1]TS2010-2022raw DB'!$H$13,$C427-1,P$9-1+2)</f>
        <v>#VALUE!</v>
      </c>
      <c r="Q427" t="e">
        <f ca="1">OFFSET('[1]TS2010-2022raw DB'!$H$13,$C427-1,Q$9-1)</f>
        <v>#VALUE!</v>
      </c>
      <c r="R427" t="e">
        <f t="shared" ca="1" si="75"/>
        <v>#VALUE!</v>
      </c>
      <c r="S427" t="e">
        <f t="shared" ca="1" si="76"/>
        <v>#VALUE!</v>
      </c>
      <c r="T427" t="e">
        <f t="shared" ca="1" si="77"/>
        <v>#VALUE!</v>
      </c>
      <c r="U427" t="e">
        <f ca="1" xml:space="preserve"> OFFSET('[1]TS2010-2022raw DB'!$H$13,$C427-1,U$9-1+4) + OFFSET('[1]TS2010-2022raw DB'!$H$13,$C427-1,U$9-1+5)+ OFFSET('[1]TS2010-2022raw DB'!$H$13,$C427-1,U$9-1+6) + OFFSET('[1]TS2010-2022raw DB'!$H$13,$C427-1,U$9-1+7)</f>
        <v>#VALUE!</v>
      </c>
    </row>
    <row r="428" spans="1:21" x14ac:dyDescent="0.3">
      <c r="A428">
        <v>1</v>
      </c>
      <c r="B428" t="e">
        <f ca="1">OFFSET('[1]TS2010-2022raw DB'!$B$13,$C428-1,0)</f>
        <v>#VALUE!</v>
      </c>
      <c r="C428" s="4" t="e">
        <f ca="1">IF(OFFSET('[1]TS2010-2022raw DB'!$F$12,C427+1,0),C427+2,C427+1)</f>
        <v>#VALUE!</v>
      </c>
      <c r="D428" s="21">
        <v>43105</v>
      </c>
      <c r="E428" t="e">
        <f ca="1">OFFSET('[1]TS2010-2022raw DB'!$A$13,$C428-1,0)</f>
        <v>#VALUE!</v>
      </c>
      <c r="G428" t="e">
        <f ca="1">OFFSET('[1]TS2010-2022raw DB'!$H$13,$C428-1,G$9-1)</f>
        <v>#VALUE!</v>
      </c>
      <c r="H428" t="e">
        <f ca="1">OFFSET('[1]TS2010-2022raw DB'!$H$13,$C428-1,H$9-1)</f>
        <v>#VALUE!</v>
      </c>
      <c r="I428" t="e">
        <f ca="1">OFFSET('[1]TS2010-2022raw DB'!$H$13,$C428-1,I$9-1)</f>
        <v>#VALUE!</v>
      </c>
      <c r="J428" t="e">
        <f ca="1">OFFSET('[1]TS2010-2022raw DB'!$H$13,$C428-1,J$9-1)</f>
        <v>#VALUE!</v>
      </c>
      <c r="K428" t="e">
        <f ca="1">OFFSET('[1]TS2010-2022raw DB'!$H$13,$C428-1,K$9-1)</f>
        <v>#VALUE!</v>
      </c>
      <c r="L428" t="e">
        <f ca="1">OFFSET('[1]TS2010-2022raw DB'!$H$13,$C428-1,L$9-1) + OFFSET('[1]TS2010-2022raw DB'!$H$13,$C428-1,L$9-1+1) + OFFSET('[1]TS2010-2022raw DB'!$H$13,$C428-1,L$9-1+2) + OFFSET('[1]TS2010-2022raw DB'!$H$13,$C428-1,L$9-1+3)+ OFFSET('[1]TS2010-2022raw DB'!$H$13,$C428-1,L$9-1+4)</f>
        <v>#VALUE!</v>
      </c>
      <c r="M428" t="e">
        <f ca="1">OFFSET('[1]TS2010-2022raw DB'!$H$13,$C428-1,M$9-1) + OFFSET('[1]TS2010-2022raw DB'!$H$13,$C428-1,M$9-1+1)</f>
        <v>#VALUE!</v>
      </c>
      <c r="N428" t="e">
        <f ca="1">OFFSET('[1]TS2010-2022raw DB'!$H$13,$C428-1,N$9-1) + OFFSET('[1]TS2010-2022raw DB'!$H$13,$C428-1,N$9-1+1)</f>
        <v>#VALUE!</v>
      </c>
      <c r="O428" t="e">
        <f ca="1">OFFSET('[1]TS2010-2022raw DB'!$H$13,$C428-1,O$9-1) + OFFSET('[1]TS2010-2022raw DB'!$H$13,$C428-1,O$9-1+1)</f>
        <v>#VALUE!</v>
      </c>
      <c r="P428" t="e">
        <f ca="1">+OFFSET('[1]TS2010-2022raw DB'!$H$13,$C428-1,P$9-1)+OFFSET('[1]TS2010-2022raw DB'!$H$13,$C428-1,P$9-1+1)+OFFSET('[1]TS2010-2022raw DB'!$H$13,$C428-1,P$9-1+2)</f>
        <v>#VALUE!</v>
      </c>
      <c r="Q428" t="e">
        <f ca="1">OFFSET('[1]TS2010-2022raw DB'!$H$13,$C428-1,Q$9-1)</f>
        <v>#VALUE!</v>
      </c>
      <c r="R428" t="e">
        <f t="shared" ca="1" si="75"/>
        <v>#VALUE!</v>
      </c>
      <c r="S428" t="e">
        <f t="shared" ca="1" si="76"/>
        <v>#VALUE!</v>
      </c>
      <c r="T428" t="e">
        <f t="shared" ca="1" si="77"/>
        <v>#VALUE!</v>
      </c>
      <c r="U428" t="e">
        <f ca="1" xml:space="preserve"> OFFSET('[1]TS2010-2022raw DB'!$H$13,$C428-1,U$9-1+4) + OFFSET('[1]TS2010-2022raw DB'!$H$13,$C428-1,U$9-1+5)+ OFFSET('[1]TS2010-2022raw DB'!$H$13,$C428-1,U$9-1+6) + OFFSET('[1]TS2010-2022raw DB'!$H$13,$C428-1,U$9-1+7)</f>
        <v>#VALUE!</v>
      </c>
    </row>
    <row r="429" spans="1:21" x14ac:dyDescent="0.3">
      <c r="A429">
        <v>2</v>
      </c>
      <c r="B429" t="e">
        <f ca="1">OFFSET('[1]TS2010-2022raw DB'!$B$13,$C429-1,0)</f>
        <v>#VALUE!</v>
      </c>
      <c r="C429" s="4" t="e">
        <f ca="1">IF(OFFSET('[1]TS2010-2022raw DB'!$F$12,C428+1,0),C428+2,C428+1)</f>
        <v>#VALUE!</v>
      </c>
      <c r="D429" s="21">
        <v>43112</v>
      </c>
      <c r="E429" t="e">
        <f ca="1">OFFSET('[1]TS2010-2022raw DB'!$A$13,$C429-1,0)</f>
        <v>#VALUE!</v>
      </c>
      <c r="G429" t="e">
        <f ca="1">OFFSET('[1]TS2010-2022raw DB'!$H$13,$C429-1,G$9-1)</f>
        <v>#VALUE!</v>
      </c>
      <c r="H429" t="e">
        <f ca="1">OFFSET('[1]TS2010-2022raw DB'!$H$13,$C429-1,H$9-1)</f>
        <v>#VALUE!</v>
      </c>
      <c r="I429" t="e">
        <f ca="1">OFFSET('[1]TS2010-2022raw DB'!$H$13,$C429-1,I$9-1)</f>
        <v>#VALUE!</v>
      </c>
      <c r="J429" t="e">
        <f ca="1">OFFSET('[1]TS2010-2022raw DB'!$H$13,$C429-1,J$9-1)</f>
        <v>#VALUE!</v>
      </c>
      <c r="K429" t="e">
        <f ca="1">OFFSET('[1]TS2010-2022raw DB'!$H$13,$C429-1,K$9-1)</f>
        <v>#VALUE!</v>
      </c>
      <c r="L429" t="e">
        <f ca="1">OFFSET('[1]TS2010-2022raw DB'!$H$13,$C429-1,L$9-1) + OFFSET('[1]TS2010-2022raw DB'!$H$13,$C429-1,L$9-1+1) + OFFSET('[1]TS2010-2022raw DB'!$H$13,$C429-1,L$9-1+2) + OFFSET('[1]TS2010-2022raw DB'!$H$13,$C429-1,L$9-1+3)+ OFFSET('[1]TS2010-2022raw DB'!$H$13,$C429-1,L$9-1+4)</f>
        <v>#VALUE!</v>
      </c>
      <c r="M429" t="e">
        <f ca="1">OFFSET('[1]TS2010-2022raw DB'!$H$13,$C429-1,M$9-1) + OFFSET('[1]TS2010-2022raw DB'!$H$13,$C429-1,M$9-1+1)</f>
        <v>#VALUE!</v>
      </c>
      <c r="N429" t="e">
        <f ca="1">OFFSET('[1]TS2010-2022raw DB'!$H$13,$C429-1,N$9-1) + OFFSET('[1]TS2010-2022raw DB'!$H$13,$C429-1,N$9-1+1)</f>
        <v>#VALUE!</v>
      </c>
      <c r="O429" t="e">
        <f ca="1">OFFSET('[1]TS2010-2022raw DB'!$H$13,$C429-1,O$9-1) + OFFSET('[1]TS2010-2022raw DB'!$H$13,$C429-1,O$9-1+1)</f>
        <v>#VALUE!</v>
      </c>
      <c r="P429" t="e">
        <f ca="1">+OFFSET('[1]TS2010-2022raw DB'!$H$13,$C429-1,P$9-1)+OFFSET('[1]TS2010-2022raw DB'!$H$13,$C429-1,P$9-1+1)+OFFSET('[1]TS2010-2022raw DB'!$H$13,$C429-1,P$9-1+2)</f>
        <v>#VALUE!</v>
      </c>
      <c r="Q429" t="e">
        <f ca="1">OFFSET('[1]TS2010-2022raw DB'!$H$13,$C429-1,Q$9-1)</f>
        <v>#VALUE!</v>
      </c>
      <c r="R429" t="e">
        <f t="shared" ca="1" si="75"/>
        <v>#VALUE!</v>
      </c>
      <c r="S429" t="e">
        <f t="shared" ca="1" si="76"/>
        <v>#VALUE!</v>
      </c>
      <c r="T429" t="e">
        <f t="shared" ca="1" si="77"/>
        <v>#VALUE!</v>
      </c>
      <c r="U429" t="e">
        <f ca="1" xml:space="preserve"> OFFSET('[1]TS2010-2022raw DB'!$H$13,$C429-1,U$9-1+4) + OFFSET('[1]TS2010-2022raw DB'!$H$13,$C429-1,U$9-1+5)+ OFFSET('[1]TS2010-2022raw DB'!$H$13,$C429-1,U$9-1+6) + OFFSET('[1]TS2010-2022raw DB'!$H$13,$C429-1,U$9-1+7)</f>
        <v>#VALUE!</v>
      </c>
    </row>
    <row r="430" spans="1:21" x14ac:dyDescent="0.3">
      <c r="A430">
        <v>3</v>
      </c>
      <c r="B430" t="e">
        <f ca="1">OFFSET('[1]TS2010-2022raw DB'!$B$13,$C430-1,0)</f>
        <v>#VALUE!</v>
      </c>
      <c r="C430" s="4" t="e">
        <f ca="1">IF(OFFSET('[1]TS2010-2022raw DB'!$F$12,C429+1,0),C429+2,C429+1)</f>
        <v>#VALUE!</v>
      </c>
      <c r="D430" s="21">
        <v>43119</v>
      </c>
      <c r="E430" t="e">
        <f ca="1">OFFSET('[1]TS2010-2022raw DB'!$A$13,$C430-1,0)</f>
        <v>#VALUE!</v>
      </c>
      <c r="G430" t="e">
        <f ca="1">OFFSET('[1]TS2010-2022raw DB'!$H$13,$C430-1,G$9-1)</f>
        <v>#VALUE!</v>
      </c>
      <c r="H430" t="e">
        <f ca="1">OFFSET('[1]TS2010-2022raw DB'!$H$13,$C430-1,H$9-1)</f>
        <v>#VALUE!</v>
      </c>
      <c r="I430" t="e">
        <f ca="1">OFFSET('[1]TS2010-2022raw DB'!$H$13,$C430-1,I$9-1)</f>
        <v>#VALUE!</v>
      </c>
      <c r="J430" t="e">
        <f ca="1">OFFSET('[1]TS2010-2022raw DB'!$H$13,$C430-1,J$9-1)</f>
        <v>#VALUE!</v>
      </c>
      <c r="K430" t="e">
        <f ca="1">OFFSET('[1]TS2010-2022raw DB'!$H$13,$C430-1,K$9-1)</f>
        <v>#VALUE!</v>
      </c>
      <c r="L430" t="e">
        <f ca="1">OFFSET('[1]TS2010-2022raw DB'!$H$13,$C430-1,L$9-1) + OFFSET('[1]TS2010-2022raw DB'!$H$13,$C430-1,L$9-1+1) + OFFSET('[1]TS2010-2022raw DB'!$H$13,$C430-1,L$9-1+2) + OFFSET('[1]TS2010-2022raw DB'!$H$13,$C430-1,L$9-1+3)+ OFFSET('[1]TS2010-2022raw DB'!$H$13,$C430-1,L$9-1+4)</f>
        <v>#VALUE!</v>
      </c>
      <c r="M430" t="e">
        <f ca="1">OFFSET('[1]TS2010-2022raw DB'!$H$13,$C430-1,M$9-1) + OFFSET('[1]TS2010-2022raw DB'!$H$13,$C430-1,M$9-1+1)</f>
        <v>#VALUE!</v>
      </c>
      <c r="N430" t="e">
        <f ca="1">OFFSET('[1]TS2010-2022raw DB'!$H$13,$C430-1,N$9-1) + OFFSET('[1]TS2010-2022raw DB'!$H$13,$C430-1,N$9-1+1)</f>
        <v>#VALUE!</v>
      </c>
      <c r="O430" t="e">
        <f ca="1">OFFSET('[1]TS2010-2022raw DB'!$H$13,$C430-1,O$9-1) + OFFSET('[1]TS2010-2022raw DB'!$H$13,$C430-1,O$9-1+1)</f>
        <v>#VALUE!</v>
      </c>
      <c r="P430" t="e">
        <f ca="1">+OFFSET('[1]TS2010-2022raw DB'!$H$13,$C430-1,P$9-1)+OFFSET('[1]TS2010-2022raw DB'!$H$13,$C430-1,P$9-1+1)+OFFSET('[1]TS2010-2022raw DB'!$H$13,$C430-1,P$9-1+2)</f>
        <v>#VALUE!</v>
      </c>
      <c r="Q430" t="e">
        <f ca="1">OFFSET('[1]TS2010-2022raw DB'!$H$13,$C430-1,Q$9-1)</f>
        <v>#VALUE!</v>
      </c>
      <c r="R430" t="e">
        <f t="shared" ca="1" si="75"/>
        <v>#VALUE!</v>
      </c>
      <c r="S430" t="e">
        <f t="shared" ca="1" si="76"/>
        <v>#VALUE!</v>
      </c>
      <c r="T430" t="e">
        <f t="shared" ca="1" si="77"/>
        <v>#VALUE!</v>
      </c>
      <c r="U430" t="e">
        <f ca="1" xml:space="preserve"> OFFSET('[1]TS2010-2022raw DB'!$H$13,$C430-1,U$9-1+4) + OFFSET('[1]TS2010-2022raw DB'!$H$13,$C430-1,U$9-1+5)+ OFFSET('[1]TS2010-2022raw DB'!$H$13,$C430-1,U$9-1+6) + OFFSET('[1]TS2010-2022raw DB'!$H$13,$C430-1,U$9-1+7)</f>
        <v>#VALUE!</v>
      </c>
    </row>
    <row r="431" spans="1:21" x14ac:dyDescent="0.3">
      <c r="A431">
        <v>4</v>
      </c>
      <c r="B431" t="e">
        <f ca="1">OFFSET('[1]TS2010-2022raw DB'!$B$13,$C431-1,0)</f>
        <v>#VALUE!</v>
      </c>
      <c r="C431" s="4" t="e">
        <f ca="1">IF(OFFSET('[1]TS2010-2022raw DB'!$F$12,C430+1,0),C430+2,C430+1)</f>
        <v>#VALUE!</v>
      </c>
      <c r="D431" s="21">
        <v>43126</v>
      </c>
      <c r="E431" t="e">
        <f ca="1">OFFSET('[1]TS2010-2022raw DB'!$A$13,$C431-1,0)</f>
        <v>#VALUE!</v>
      </c>
      <c r="G431" t="e">
        <f ca="1">OFFSET('[1]TS2010-2022raw DB'!$H$13,$C431-1,G$9-1)</f>
        <v>#VALUE!</v>
      </c>
      <c r="H431" t="e">
        <f ca="1">OFFSET('[1]TS2010-2022raw DB'!$H$13,$C431-1,H$9-1)</f>
        <v>#VALUE!</v>
      </c>
      <c r="I431" t="e">
        <f ca="1">OFFSET('[1]TS2010-2022raw DB'!$H$13,$C431-1,I$9-1)</f>
        <v>#VALUE!</v>
      </c>
      <c r="J431" t="e">
        <f ca="1">OFFSET('[1]TS2010-2022raw DB'!$H$13,$C431-1,J$9-1)</f>
        <v>#VALUE!</v>
      </c>
      <c r="K431" t="e">
        <f ca="1">OFFSET('[1]TS2010-2022raw DB'!$H$13,$C431-1,K$9-1)</f>
        <v>#VALUE!</v>
      </c>
      <c r="L431" t="e">
        <f ca="1">OFFSET('[1]TS2010-2022raw DB'!$H$13,$C431-1,L$9-1) + OFFSET('[1]TS2010-2022raw DB'!$H$13,$C431-1,L$9-1+1) + OFFSET('[1]TS2010-2022raw DB'!$H$13,$C431-1,L$9-1+2) + OFFSET('[1]TS2010-2022raw DB'!$H$13,$C431-1,L$9-1+3)+ OFFSET('[1]TS2010-2022raw DB'!$H$13,$C431-1,L$9-1+4)</f>
        <v>#VALUE!</v>
      </c>
      <c r="M431" t="e">
        <f ca="1">OFFSET('[1]TS2010-2022raw DB'!$H$13,$C431-1,M$9-1) + OFFSET('[1]TS2010-2022raw DB'!$H$13,$C431-1,M$9-1+1)</f>
        <v>#VALUE!</v>
      </c>
      <c r="N431" t="e">
        <f ca="1">OFFSET('[1]TS2010-2022raw DB'!$H$13,$C431-1,N$9-1) + OFFSET('[1]TS2010-2022raw DB'!$H$13,$C431-1,N$9-1+1)</f>
        <v>#VALUE!</v>
      </c>
      <c r="O431" t="e">
        <f ca="1">OFFSET('[1]TS2010-2022raw DB'!$H$13,$C431-1,O$9-1) + OFFSET('[1]TS2010-2022raw DB'!$H$13,$C431-1,O$9-1+1)</f>
        <v>#VALUE!</v>
      </c>
      <c r="P431" t="e">
        <f ca="1">+OFFSET('[1]TS2010-2022raw DB'!$H$13,$C431-1,P$9-1)+OFFSET('[1]TS2010-2022raw DB'!$H$13,$C431-1,P$9-1+1)+OFFSET('[1]TS2010-2022raw DB'!$H$13,$C431-1,P$9-1+2)</f>
        <v>#VALUE!</v>
      </c>
      <c r="Q431" t="e">
        <f ca="1">OFFSET('[1]TS2010-2022raw DB'!$H$13,$C431-1,Q$9-1)</f>
        <v>#VALUE!</v>
      </c>
      <c r="R431" t="e">
        <f t="shared" ca="1" si="75"/>
        <v>#VALUE!</v>
      </c>
      <c r="S431" t="e">
        <f t="shared" ca="1" si="76"/>
        <v>#VALUE!</v>
      </c>
      <c r="T431" t="e">
        <f t="shared" ca="1" si="77"/>
        <v>#VALUE!</v>
      </c>
      <c r="U431" t="e">
        <f ca="1" xml:space="preserve"> OFFSET('[1]TS2010-2022raw DB'!$H$13,$C431-1,U$9-1+4) + OFFSET('[1]TS2010-2022raw DB'!$H$13,$C431-1,U$9-1+5)+ OFFSET('[1]TS2010-2022raw DB'!$H$13,$C431-1,U$9-1+6) + OFFSET('[1]TS2010-2022raw DB'!$H$13,$C431-1,U$9-1+7)</f>
        <v>#VALUE!</v>
      </c>
    </row>
    <row r="432" spans="1:21" x14ac:dyDescent="0.3">
      <c r="A432">
        <v>5</v>
      </c>
      <c r="B432" t="e">
        <f ca="1">OFFSET('[1]TS2010-2022raw DB'!$B$13,$C432-1,0)</f>
        <v>#VALUE!</v>
      </c>
      <c r="C432" s="4" t="e">
        <f ca="1">IF(OFFSET('[1]TS2010-2022raw DB'!$F$12,C431+1,0),C431+2,C431+1)</f>
        <v>#VALUE!</v>
      </c>
      <c r="D432" s="21">
        <v>43133</v>
      </c>
      <c r="E432" t="e">
        <f ca="1">OFFSET('[1]TS2010-2022raw DB'!$A$13,$C432-1,0)</f>
        <v>#VALUE!</v>
      </c>
      <c r="G432" t="e">
        <f ca="1">OFFSET('[1]TS2010-2022raw DB'!$H$13,$C432-1,G$9-1)</f>
        <v>#VALUE!</v>
      </c>
      <c r="H432" t="e">
        <f ca="1">OFFSET('[1]TS2010-2022raw DB'!$H$13,$C432-1,H$9-1)</f>
        <v>#VALUE!</v>
      </c>
      <c r="I432" t="e">
        <f ca="1">OFFSET('[1]TS2010-2022raw DB'!$H$13,$C432-1,I$9-1)</f>
        <v>#VALUE!</v>
      </c>
      <c r="J432" t="e">
        <f ca="1">OFFSET('[1]TS2010-2022raw DB'!$H$13,$C432-1,J$9-1)</f>
        <v>#VALUE!</v>
      </c>
      <c r="K432" t="e">
        <f ca="1">OFFSET('[1]TS2010-2022raw DB'!$H$13,$C432-1,K$9-1)</f>
        <v>#VALUE!</v>
      </c>
      <c r="L432" t="e">
        <f ca="1">OFFSET('[1]TS2010-2022raw DB'!$H$13,$C432-1,L$9-1) + OFFSET('[1]TS2010-2022raw DB'!$H$13,$C432-1,L$9-1+1) + OFFSET('[1]TS2010-2022raw DB'!$H$13,$C432-1,L$9-1+2) + OFFSET('[1]TS2010-2022raw DB'!$H$13,$C432-1,L$9-1+3)+ OFFSET('[1]TS2010-2022raw DB'!$H$13,$C432-1,L$9-1+4)</f>
        <v>#VALUE!</v>
      </c>
      <c r="M432" t="e">
        <f ca="1">OFFSET('[1]TS2010-2022raw DB'!$H$13,$C432-1,M$9-1) + OFFSET('[1]TS2010-2022raw DB'!$H$13,$C432-1,M$9-1+1)</f>
        <v>#VALUE!</v>
      </c>
      <c r="N432" t="e">
        <f ca="1">OFFSET('[1]TS2010-2022raw DB'!$H$13,$C432-1,N$9-1) + OFFSET('[1]TS2010-2022raw DB'!$H$13,$C432-1,N$9-1+1)</f>
        <v>#VALUE!</v>
      </c>
      <c r="O432" t="e">
        <f ca="1">OFFSET('[1]TS2010-2022raw DB'!$H$13,$C432-1,O$9-1) + OFFSET('[1]TS2010-2022raw DB'!$H$13,$C432-1,O$9-1+1)</f>
        <v>#VALUE!</v>
      </c>
      <c r="P432" t="e">
        <f ca="1">+OFFSET('[1]TS2010-2022raw DB'!$H$13,$C432-1,P$9-1)+OFFSET('[1]TS2010-2022raw DB'!$H$13,$C432-1,P$9-1+1)+OFFSET('[1]TS2010-2022raw DB'!$H$13,$C432-1,P$9-1+2)</f>
        <v>#VALUE!</v>
      </c>
      <c r="Q432" t="e">
        <f ca="1">OFFSET('[1]TS2010-2022raw DB'!$H$13,$C432-1,Q$9-1)</f>
        <v>#VALUE!</v>
      </c>
      <c r="R432" t="e">
        <f t="shared" ca="1" si="75"/>
        <v>#VALUE!</v>
      </c>
      <c r="S432" t="e">
        <f t="shared" ca="1" si="76"/>
        <v>#VALUE!</v>
      </c>
      <c r="T432" t="e">
        <f t="shared" ca="1" si="77"/>
        <v>#VALUE!</v>
      </c>
      <c r="U432" t="e">
        <f ca="1" xml:space="preserve"> OFFSET('[1]TS2010-2022raw DB'!$H$13,$C432-1,U$9-1+4) + OFFSET('[1]TS2010-2022raw DB'!$H$13,$C432-1,U$9-1+5)+ OFFSET('[1]TS2010-2022raw DB'!$H$13,$C432-1,U$9-1+6) + OFFSET('[1]TS2010-2022raw DB'!$H$13,$C432-1,U$9-1+7)</f>
        <v>#VALUE!</v>
      </c>
    </row>
    <row r="433" spans="1:21" x14ac:dyDescent="0.3">
      <c r="A433">
        <v>6</v>
      </c>
      <c r="B433" t="e">
        <f ca="1">OFFSET('[1]TS2010-2022raw DB'!$B$13,$C433-1,0)</f>
        <v>#VALUE!</v>
      </c>
      <c r="C433" s="4" t="e">
        <f ca="1">IF(OFFSET('[1]TS2010-2022raw DB'!$F$12,C432+1,0),C432+2,C432+1)</f>
        <v>#VALUE!</v>
      </c>
      <c r="D433" s="21">
        <v>43140</v>
      </c>
      <c r="E433" t="e">
        <f ca="1">OFFSET('[1]TS2010-2022raw DB'!$A$13,$C433-1,0)</f>
        <v>#VALUE!</v>
      </c>
      <c r="G433" t="e">
        <f ca="1">OFFSET('[1]TS2010-2022raw DB'!$H$13,$C433-1,G$9-1)</f>
        <v>#VALUE!</v>
      </c>
      <c r="H433" t="e">
        <f ca="1">OFFSET('[1]TS2010-2022raw DB'!$H$13,$C433-1,H$9-1)</f>
        <v>#VALUE!</v>
      </c>
      <c r="I433" t="e">
        <f ca="1">OFFSET('[1]TS2010-2022raw DB'!$H$13,$C433-1,I$9-1)</f>
        <v>#VALUE!</v>
      </c>
      <c r="J433" t="e">
        <f ca="1">OFFSET('[1]TS2010-2022raw DB'!$H$13,$C433-1,J$9-1)</f>
        <v>#VALUE!</v>
      </c>
      <c r="K433" t="e">
        <f ca="1">OFFSET('[1]TS2010-2022raw DB'!$H$13,$C433-1,K$9-1)</f>
        <v>#VALUE!</v>
      </c>
      <c r="L433" t="e">
        <f ca="1">OFFSET('[1]TS2010-2022raw DB'!$H$13,$C433-1,L$9-1) + OFFSET('[1]TS2010-2022raw DB'!$H$13,$C433-1,L$9-1+1) + OFFSET('[1]TS2010-2022raw DB'!$H$13,$C433-1,L$9-1+2) + OFFSET('[1]TS2010-2022raw DB'!$H$13,$C433-1,L$9-1+3)+ OFFSET('[1]TS2010-2022raw DB'!$H$13,$C433-1,L$9-1+4)</f>
        <v>#VALUE!</v>
      </c>
      <c r="M433" t="e">
        <f ca="1">OFFSET('[1]TS2010-2022raw DB'!$H$13,$C433-1,M$9-1) + OFFSET('[1]TS2010-2022raw DB'!$H$13,$C433-1,M$9-1+1)</f>
        <v>#VALUE!</v>
      </c>
      <c r="N433" t="e">
        <f ca="1">OFFSET('[1]TS2010-2022raw DB'!$H$13,$C433-1,N$9-1) + OFFSET('[1]TS2010-2022raw DB'!$H$13,$C433-1,N$9-1+1)</f>
        <v>#VALUE!</v>
      </c>
      <c r="O433" t="e">
        <f ca="1">OFFSET('[1]TS2010-2022raw DB'!$H$13,$C433-1,O$9-1) + OFFSET('[1]TS2010-2022raw DB'!$H$13,$C433-1,O$9-1+1)</f>
        <v>#VALUE!</v>
      </c>
      <c r="P433" t="e">
        <f ca="1">+OFFSET('[1]TS2010-2022raw DB'!$H$13,$C433-1,P$9-1)+OFFSET('[1]TS2010-2022raw DB'!$H$13,$C433-1,P$9-1+1)+OFFSET('[1]TS2010-2022raw DB'!$H$13,$C433-1,P$9-1+2)</f>
        <v>#VALUE!</v>
      </c>
      <c r="Q433" t="e">
        <f ca="1">OFFSET('[1]TS2010-2022raw DB'!$H$13,$C433-1,Q$9-1)</f>
        <v>#VALUE!</v>
      </c>
      <c r="R433" t="e">
        <f t="shared" ca="1" si="75"/>
        <v>#VALUE!</v>
      </c>
      <c r="S433" t="e">
        <f t="shared" ca="1" si="76"/>
        <v>#VALUE!</v>
      </c>
      <c r="T433" t="e">
        <f t="shared" ca="1" si="77"/>
        <v>#VALUE!</v>
      </c>
      <c r="U433" t="e">
        <f ca="1" xml:space="preserve"> OFFSET('[1]TS2010-2022raw DB'!$H$13,$C433-1,U$9-1+4) + OFFSET('[1]TS2010-2022raw DB'!$H$13,$C433-1,U$9-1+5)+ OFFSET('[1]TS2010-2022raw DB'!$H$13,$C433-1,U$9-1+6) + OFFSET('[1]TS2010-2022raw DB'!$H$13,$C433-1,U$9-1+7)</f>
        <v>#VALUE!</v>
      </c>
    </row>
    <row r="434" spans="1:21" x14ac:dyDescent="0.3">
      <c r="A434">
        <v>7</v>
      </c>
      <c r="B434" t="e">
        <f ca="1">OFFSET('[1]TS2010-2022raw DB'!$B$13,$C434-1,0)</f>
        <v>#VALUE!</v>
      </c>
      <c r="C434" s="4" t="e">
        <f ca="1">IF(OFFSET('[1]TS2010-2022raw DB'!$F$12,C433+1,0),C433+2,C433+1)</f>
        <v>#VALUE!</v>
      </c>
      <c r="D434" s="21">
        <v>43147</v>
      </c>
      <c r="E434" t="e">
        <f ca="1">OFFSET('[1]TS2010-2022raw DB'!$A$13,$C434-1,0)</f>
        <v>#VALUE!</v>
      </c>
      <c r="G434" t="e">
        <f ca="1">OFFSET('[1]TS2010-2022raw DB'!$H$13,$C434-1,G$9-1)</f>
        <v>#VALUE!</v>
      </c>
      <c r="H434" t="e">
        <f ca="1">OFFSET('[1]TS2010-2022raw DB'!$H$13,$C434-1,H$9-1)</f>
        <v>#VALUE!</v>
      </c>
      <c r="I434" t="e">
        <f ca="1">OFFSET('[1]TS2010-2022raw DB'!$H$13,$C434-1,I$9-1)</f>
        <v>#VALUE!</v>
      </c>
      <c r="J434" t="e">
        <f ca="1">OFFSET('[1]TS2010-2022raw DB'!$H$13,$C434-1,J$9-1)</f>
        <v>#VALUE!</v>
      </c>
      <c r="K434" t="e">
        <f ca="1">OFFSET('[1]TS2010-2022raw DB'!$H$13,$C434-1,K$9-1)</f>
        <v>#VALUE!</v>
      </c>
      <c r="L434" t="e">
        <f ca="1">OFFSET('[1]TS2010-2022raw DB'!$H$13,$C434-1,L$9-1) + OFFSET('[1]TS2010-2022raw DB'!$H$13,$C434-1,L$9-1+1) + OFFSET('[1]TS2010-2022raw DB'!$H$13,$C434-1,L$9-1+2) + OFFSET('[1]TS2010-2022raw DB'!$H$13,$C434-1,L$9-1+3)+ OFFSET('[1]TS2010-2022raw DB'!$H$13,$C434-1,L$9-1+4)</f>
        <v>#VALUE!</v>
      </c>
      <c r="M434" t="e">
        <f ca="1">OFFSET('[1]TS2010-2022raw DB'!$H$13,$C434-1,M$9-1) + OFFSET('[1]TS2010-2022raw DB'!$H$13,$C434-1,M$9-1+1)</f>
        <v>#VALUE!</v>
      </c>
      <c r="N434" t="e">
        <f ca="1">OFFSET('[1]TS2010-2022raw DB'!$H$13,$C434-1,N$9-1) + OFFSET('[1]TS2010-2022raw DB'!$H$13,$C434-1,N$9-1+1)</f>
        <v>#VALUE!</v>
      </c>
      <c r="O434" t="e">
        <f ca="1">OFFSET('[1]TS2010-2022raw DB'!$H$13,$C434-1,O$9-1) + OFFSET('[1]TS2010-2022raw DB'!$H$13,$C434-1,O$9-1+1)</f>
        <v>#VALUE!</v>
      </c>
      <c r="P434" t="e">
        <f ca="1">+OFFSET('[1]TS2010-2022raw DB'!$H$13,$C434-1,P$9-1)+OFFSET('[1]TS2010-2022raw DB'!$H$13,$C434-1,P$9-1+1)+OFFSET('[1]TS2010-2022raw DB'!$H$13,$C434-1,P$9-1+2)</f>
        <v>#VALUE!</v>
      </c>
      <c r="Q434" t="e">
        <f ca="1">OFFSET('[1]TS2010-2022raw DB'!$H$13,$C434-1,Q$9-1)</f>
        <v>#VALUE!</v>
      </c>
      <c r="R434" t="e">
        <f t="shared" ca="1" si="75"/>
        <v>#VALUE!</v>
      </c>
      <c r="S434" t="e">
        <f t="shared" ca="1" si="76"/>
        <v>#VALUE!</v>
      </c>
      <c r="T434" t="e">
        <f t="shared" ca="1" si="77"/>
        <v>#VALUE!</v>
      </c>
      <c r="U434" t="e">
        <f ca="1" xml:space="preserve"> OFFSET('[1]TS2010-2022raw DB'!$H$13,$C434-1,U$9-1+4) + OFFSET('[1]TS2010-2022raw DB'!$H$13,$C434-1,U$9-1+5)+ OFFSET('[1]TS2010-2022raw DB'!$H$13,$C434-1,U$9-1+6) + OFFSET('[1]TS2010-2022raw DB'!$H$13,$C434-1,U$9-1+7)</f>
        <v>#VALUE!</v>
      </c>
    </row>
    <row r="435" spans="1:21" x14ac:dyDescent="0.3">
      <c r="A435">
        <v>8</v>
      </c>
      <c r="B435" t="e">
        <f ca="1">OFFSET('[1]TS2010-2022raw DB'!$B$13,$C435-1,0)</f>
        <v>#VALUE!</v>
      </c>
      <c r="C435" s="4" t="e">
        <f ca="1">IF(OFFSET('[1]TS2010-2022raw DB'!$F$12,C434+1,0),C434+2,C434+1)</f>
        <v>#VALUE!</v>
      </c>
      <c r="D435" s="21">
        <v>43154</v>
      </c>
      <c r="E435" t="e">
        <f ca="1">OFFSET('[1]TS2010-2022raw DB'!$A$13,$C435-1,0)</f>
        <v>#VALUE!</v>
      </c>
      <c r="G435" t="e">
        <f ca="1">OFFSET('[1]TS2010-2022raw DB'!$H$13,$C435-1,G$9-1)</f>
        <v>#VALUE!</v>
      </c>
      <c r="H435" t="e">
        <f ca="1">OFFSET('[1]TS2010-2022raw DB'!$H$13,$C435-1,H$9-1)</f>
        <v>#VALUE!</v>
      </c>
      <c r="I435" t="e">
        <f ca="1">OFFSET('[1]TS2010-2022raw DB'!$H$13,$C435-1,I$9-1)</f>
        <v>#VALUE!</v>
      </c>
      <c r="J435" t="e">
        <f ca="1">OFFSET('[1]TS2010-2022raw DB'!$H$13,$C435-1,J$9-1)</f>
        <v>#VALUE!</v>
      </c>
      <c r="K435" t="e">
        <f ca="1">OFFSET('[1]TS2010-2022raw DB'!$H$13,$C435-1,K$9-1)</f>
        <v>#VALUE!</v>
      </c>
      <c r="L435" t="e">
        <f ca="1">OFFSET('[1]TS2010-2022raw DB'!$H$13,$C435-1,L$9-1) + OFFSET('[1]TS2010-2022raw DB'!$H$13,$C435-1,L$9-1+1) + OFFSET('[1]TS2010-2022raw DB'!$H$13,$C435-1,L$9-1+2) + OFFSET('[1]TS2010-2022raw DB'!$H$13,$C435-1,L$9-1+3)+ OFFSET('[1]TS2010-2022raw DB'!$H$13,$C435-1,L$9-1+4)</f>
        <v>#VALUE!</v>
      </c>
      <c r="M435" t="e">
        <f ca="1">OFFSET('[1]TS2010-2022raw DB'!$H$13,$C435-1,M$9-1) + OFFSET('[1]TS2010-2022raw DB'!$H$13,$C435-1,M$9-1+1)</f>
        <v>#VALUE!</v>
      </c>
      <c r="N435" t="e">
        <f ca="1">OFFSET('[1]TS2010-2022raw DB'!$H$13,$C435-1,N$9-1) + OFFSET('[1]TS2010-2022raw DB'!$H$13,$C435-1,N$9-1+1)</f>
        <v>#VALUE!</v>
      </c>
      <c r="O435" t="e">
        <f ca="1">OFFSET('[1]TS2010-2022raw DB'!$H$13,$C435-1,O$9-1) + OFFSET('[1]TS2010-2022raw DB'!$H$13,$C435-1,O$9-1+1)</f>
        <v>#VALUE!</v>
      </c>
      <c r="P435" t="e">
        <f ca="1">+OFFSET('[1]TS2010-2022raw DB'!$H$13,$C435-1,P$9-1)+OFFSET('[1]TS2010-2022raw DB'!$H$13,$C435-1,P$9-1+1)+OFFSET('[1]TS2010-2022raw DB'!$H$13,$C435-1,P$9-1+2)</f>
        <v>#VALUE!</v>
      </c>
      <c r="Q435" t="e">
        <f ca="1">OFFSET('[1]TS2010-2022raw DB'!$H$13,$C435-1,Q$9-1)</f>
        <v>#VALUE!</v>
      </c>
      <c r="R435" t="e">
        <f t="shared" ca="1" si="75"/>
        <v>#VALUE!</v>
      </c>
      <c r="S435" t="e">
        <f t="shared" ca="1" si="76"/>
        <v>#VALUE!</v>
      </c>
      <c r="T435" t="e">
        <f t="shared" ca="1" si="77"/>
        <v>#VALUE!</v>
      </c>
      <c r="U435" t="e">
        <f ca="1" xml:space="preserve"> OFFSET('[1]TS2010-2022raw DB'!$H$13,$C435-1,U$9-1+4) + OFFSET('[1]TS2010-2022raw DB'!$H$13,$C435-1,U$9-1+5)+ OFFSET('[1]TS2010-2022raw DB'!$H$13,$C435-1,U$9-1+6) + OFFSET('[1]TS2010-2022raw DB'!$H$13,$C435-1,U$9-1+7)</f>
        <v>#VALUE!</v>
      </c>
    </row>
    <row r="436" spans="1:21" x14ac:dyDescent="0.3">
      <c r="A436">
        <v>9</v>
      </c>
      <c r="B436" t="e">
        <f ca="1">OFFSET('[1]TS2010-2022raw DB'!$B$13,$C436-1,0)</f>
        <v>#VALUE!</v>
      </c>
      <c r="C436" s="4" t="e">
        <f ca="1">IF(OFFSET('[1]TS2010-2022raw DB'!$F$12,C435+1,0),C435+2,C435+1)</f>
        <v>#VALUE!</v>
      </c>
      <c r="D436" s="21">
        <v>43161</v>
      </c>
      <c r="E436" t="e">
        <f ca="1">OFFSET('[1]TS2010-2022raw DB'!$A$13,$C436-1,0)</f>
        <v>#VALUE!</v>
      </c>
      <c r="G436" t="e">
        <f ca="1">OFFSET('[1]TS2010-2022raw DB'!$H$13,$C436-1,G$9-1)</f>
        <v>#VALUE!</v>
      </c>
      <c r="H436" t="e">
        <f ca="1">OFFSET('[1]TS2010-2022raw DB'!$H$13,$C436-1,H$9-1)</f>
        <v>#VALUE!</v>
      </c>
      <c r="I436" t="e">
        <f ca="1">OFFSET('[1]TS2010-2022raw DB'!$H$13,$C436-1,I$9-1)</f>
        <v>#VALUE!</v>
      </c>
      <c r="J436" t="e">
        <f ca="1">OFFSET('[1]TS2010-2022raw DB'!$H$13,$C436-1,J$9-1)</f>
        <v>#VALUE!</v>
      </c>
      <c r="K436" t="e">
        <f ca="1">OFFSET('[1]TS2010-2022raw DB'!$H$13,$C436-1,K$9-1)</f>
        <v>#VALUE!</v>
      </c>
      <c r="L436" t="e">
        <f ca="1">OFFSET('[1]TS2010-2022raw DB'!$H$13,$C436-1,L$9-1) + OFFSET('[1]TS2010-2022raw DB'!$H$13,$C436-1,L$9-1+1) + OFFSET('[1]TS2010-2022raw DB'!$H$13,$C436-1,L$9-1+2) + OFFSET('[1]TS2010-2022raw DB'!$H$13,$C436-1,L$9-1+3)+ OFFSET('[1]TS2010-2022raw DB'!$H$13,$C436-1,L$9-1+4)</f>
        <v>#VALUE!</v>
      </c>
      <c r="M436" t="e">
        <f ca="1">OFFSET('[1]TS2010-2022raw DB'!$H$13,$C436-1,M$9-1) + OFFSET('[1]TS2010-2022raw DB'!$H$13,$C436-1,M$9-1+1)</f>
        <v>#VALUE!</v>
      </c>
      <c r="N436" t="e">
        <f ca="1">OFFSET('[1]TS2010-2022raw DB'!$H$13,$C436-1,N$9-1) + OFFSET('[1]TS2010-2022raw DB'!$H$13,$C436-1,N$9-1+1)</f>
        <v>#VALUE!</v>
      </c>
      <c r="O436" t="e">
        <f ca="1">OFFSET('[1]TS2010-2022raw DB'!$H$13,$C436-1,O$9-1) + OFFSET('[1]TS2010-2022raw DB'!$H$13,$C436-1,O$9-1+1)</f>
        <v>#VALUE!</v>
      </c>
      <c r="P436" t="e">
        <f ca="1">+OFFSET('[1]TS2010-2022raw DB'!$H$13,$C436-1,P$9-1)+OFFSET('[1]TS2010-2022raw DB'!$H$13,$C436-1,P$9-1+1)+OFFSET('[1]TS2010-2022raw DB'!$H$13,$C436-1,P$9-1+2)</f>
        <v>#VALUE!</v>
      </c>
      <c r="Q436" t="e">
        <f ca="1">OFFSET('[1]TS2010-2022raw DB'!$H$13,$C436-1,Q$9-1)</f>
        <v>#VALUE!</v>
      </c>
      <c r="R436" t="e">
        <f t="shared" ca="1" si="75"/>
        <v>#VALUE!</v>
      </c>
      <c r="S436" t="e">
        <f t="shared" ca="1" si="76"/>
        <v>#VALUE!</v>
      </c>
      <c r="T436" t="e">
        <f t="shared" ca="1" si="77"/>
        <v>#VALUE!</v>
      </c>
      <c r="U436" t="e">
        <f ca="1" xml:space="preserve"> OFFSET('[1]TS2010-2022raw DB'!$H$13,$C436-1,U$9-1+4) + OFFSET('[1]TS2010-2022raw DB'!$H$13,$C436-1,U$9-1+5)+ OFFSET('[1]TS2010-2022raw DB'!$H$13,$C436-1,U$9-1+6) + OFFSET('[1]TS2010-2022raw DB'!$H$13,$C436-1,U$9-1+7)</f>
        <v>#VALUE!</v>
      </c>
    </row>
    <row r="437" spans="1:21" x14ac:dyDescent="0.3">
      <c r="A437">
        <v>10</v>
      </c>
      <c r="B437" t="e">
        <f ca="1">OFFSET('[1]TS2010-2022raw DB'!$B$13,$C437-1,0)</f>
        <v>#VALUE!</v>
      </c>
      <c r="C437" s="4" t="e">
        <f ca="1">IF(OFFSET('[1]TS2010-2022raw DB'!$F$12,C436+1,0),C436+2,C436+1)</f>
        <v>#VALUE!</v>
      </c>
      <c r="D437" s="21">
        <v>43168</v>
      </c>
      <c r="E437" t="e">
        <f ca="1">OFFSET('[1]TS2010-2022raw DB'!$A$13,$C437-1,0)</f>
        <v>#VALUE!</v>
      </c>
      <c r="G437" t="e">
        <f ca="1">OFFSET('[1]TS2010-2022raw DB'!$H$13,$C437-1,G$9-1)</f>
        <v>#VALUE!</v>
      </c>
      <c r="H437" t="e">
        <f ca="1">OFFSET('[1]TS2010-2022raw DB'!$H$13,$C437-1,H$9-1)</f>
        <v>#VALUE!</v>
      </c>
      <c r="I437" t="e">
        <f ca="1">OFFSET('[1]TS2010-2022raw DB'!$H$13,$C437-1,I$9-1)</f>
        <v>#VALUE!</v>
      </c>
      <c r="J437" t="e">
        <f ca="1">OFFSET('[1]TS2010-2022raw DB'!$H$13,$C437-1,J$9-1)</f>
        <v>#VALUE!</v>
      </c>
      <c r="K437" t="e">
        <f ca="1">OFFSET('[1]TS2010-2022raw DB'!$H$13,$C437-1,K$9-1)</f>
        <v>#VALUE!</v>
      </c>
      <c r="L437" t="e">
        <f ca="1">OFFSET('[1]TS2010-2022raw DB'!$H$13,$C437-1,L$9-1) + OFFSET('[1]TS2010-2022raw DB'!$H$13,$C437-1,L$9-1+1) + OFFSET('[1]TS2010-2022raw DB'!$H$13,$C437-1,L$9-1+2) + OFFSET('[1]TS2010-2022raw DB'!$H$13,$C437-1,L$9-1+3)+ OFFSET('[1]TS2010-2022raw DB'!$H$13,$C437-1,L$9-1+4)</f>
        <v>#VALUE!</v>
      </c>
      <c r="M437" t="e">
        <f ca="1">OFFSET('[1]TS2010-2022raw DB'!$H$13,$C437-1,M$9-1) + OFFSET('[1]TS2010-2022raw DB'!$H$13,$C437-1,M$9-1+1)</f>
        <v>#VALUE!</v>
      </c>
      <c r="N437" t="e">
        <f ca="1">OFFSET('[1]TS2010-2022raw DB'!$H$13,$C437-1,N$9-1) + OFFSET('[1]TS2010-2022raw DB'!$H$13,$C437-1,N$9-1+1)</f>
        <v>#VALUE!</v>
      </c>
      <c r="O437" t="e">
        <f ca="1">OFFSET('[1]TS2010-2022raw DB'!$H$13,$C437-1,O$9-1) + OFFSET('[1]TS2010-2022raw DB'!$H$13,$C437-1,O$9-1+1)</f>
        <v>#VALUE!</v>
      </c>
      <c r="P437" t="e">
        <f ca="1">+OFFSET('[1]TS2010-2022raw DB'!$H$13,$C437-1,P$9-1)+OFFSET('[1]TS2010-2022raw DB'!$H$13,$C437-1,P$9-1+1)+OFFSET('[1]TS2010-2022raw DB'!$H$13,$C437-1,P$9-1+2)</f>
        <v>#VALUE!</v>
      </c>
      <c r="Q437" t="e">
        <f ca="1">OFFSET('[1]TS2010-2022raw DB'!$H$13,$C437-1,Q$9-1)</f>
        <v>#VALUE!</v>
      </c>
      <c r="R437" t="e">
        <f t="shared" ca="1" si="75"/>
        <v>#VALUE!</v>
      </c>
      <c r="S437" t="e">
        <f t="shared" ca="1" si="76"/>
        <v>#VALUE!</v>
      </c>
      <c r="T437" t="e">
        <f t="shared" ca="1" si="77"/>
        <v>#VALUE!</v>
      </c>
      <c r="U437" t="e">
        <f ca="1" xml:space="preserve"> OFFSET('[1]TS2010-2022raw DB'!$H$13,$C437-1,U$9-1+4) + OFFSET('[1]TS2010-2022raw DB'!$H$13,$C437-1,U$9-1+5)+ OFFSET('[1]TS2010-2022raw DB'!$H$13,$C437-1,U$9-1+6) + OFFSET('[1]TS2010-2022raw DB'!$H$13,$C437-1,U$9-1+7)</f>
        <v>#VALUE!</v>
      </c>
    </row>
    <row r="438" spans="1:21" x14ac:dyDescent="0.3">
      <c r="A438">
        <v>11</v>
      </c>
      <c r="B438" t="e">
        <f ca="1">OFFSET('[1]TS2010-2022raw DB'!$B$13,$C438-1,0)</f>
        <v>#VALUE!</v>
      </c>
      <c r="C438" s="4" t="e">
        <f ca="1">IF(OFFSET('[1]TS2010-2022raw DB'!$F$12,C437+1,0),C437+2,C437+1)</f>
        <v>#VALUE!</v>
      </c>
      <c r="D438" s="21">
        <v>43175</v>
      </c>
      <c r="E438" t="e">
        <f ca="1">OFFSET('[1]TS2010-2022raw DB'!$A$13,$C438-1,0)</f>
        <v>#VALUE!</v>
      </c>
      <c r="G438" t="e">
        <f ca="1">OFFSET('[1]TS2010-2022raw DB'!$H$13,$C438-1,G$9-1)</f>
        <v>#VALUE!</v>
      </c>
      <c r="H438" t="e">
        <f ca="1">OFFSET('[1]TS2010-2022raw DB'!$H$13,$C438-1,H$9-1)</f>
        <v>#VALUE!</v>
      </c>
      <c r="I438" t="e">
        <f ca="1">OFFSET('[1]TS2010-2022raw DB'!$H$13,$C438-1,I$9-1)</f>
        <v>#VALUE!</v>
      </c>
      <c r="J438" t="e">
        <f ca="1">OFFSET('[1]TS2010-2022raw DB'!$H$13,$C438-1,J$9-1)</f>
        <v>#VALUE!</v>
      </c>
      <c r="K438" t="e">
        <f ca="1">OFFSET('[1]TS2010-2022raw DB'!$H$13,$C438-1,K$9-1)</f>
        <v>#VALUE!</v>
      </c>
      <c r="L438" t="e">
        <f ca="1">OFFSET('[1]TS2010-2022raw DB'!$H$13,$C438-1,L$9-1) + OFFSET('[1]TS2010-2022raw DB'!$H$13,$C438-1,L$9-1+1) + OFFSET('[1]TS2010-2022raw DB'!$H$13,$C438-1,L$9-1+2) + OFFSET('[1]TS2010-2022raw DB'!$H$13,$C438-1,L$9-1+3)+ OFFSET('[1]TS2010-2022raw DB'!$H$13,$C438-1,L$9-1+4)</f>
        <v>#VALUE!</v>
      </c>
      <c r="M438" t="e">
        <f ca="1">OFFSET('[1]TS2010-2022raw DB'!$H$13,$C438-1,M$9-1) + OFFSET('[1]TS2010-2022raw DB'!$H$13,$C438-1,M$9-1+1)</f>
        <v>#VALUE!</v>
      </c>
      <c r="N438" t="e">
        <f ca="1">OFFSET('[1]TS2010-2022raw DB'!$H$13,$C438-1,N$9-1) + OFFSET('[1]TS2010-2022raw DB'!$H$13,$C438-1,N$9-1+1)</f>
        <v>#VALUE!</v>
      </c>
      <c r="O438" t="e">
        <f ca="1">OFFSET('[1]TS2010-2022raw DB'!$H$13,$C438-1,O$9-1) + OFFSET('[1]TS2010-2022raw DB'!$H$13,$C438-1,O$9-1+1)</f>
        <v>#VALUE!</v>
      </c>
      <c r="P438" t="e">
        <f ca="1">+OFFSET('[1]TS2010-2022raw DB'!$H$13,$C438-1,P$9-1)+OFFSET('[1]TS2010-2022raw DB'!$H$13,$C438-1,P$9-1+1)+OFFSET('[1]TS2010-2022raw DB'!$H$13,$C438-1,P$9-1+2)</f>
        <v>#VALUE!</v>
      </c>
      <c r="Q438" t="e">
        <f ca="1">OFFSET('[1]TS2010-2022raw DB'!$H$13,$C438-1,Q$9-1)</f>
        <v>#VALUE!</v>
      </c>
      <c r="R438" t="e">
        <f t="shared" ca="1" si="75"/>
        <v>#VALUE!</v>
      </c>
      <c r="S438" t="e">
        <f t="shared" ca="1" si="76"/>
        <v>#VALUE!</v>
      </c>
      <c r="T438" t="e">
        <f t="shared" ca="1" si="77"/>
        <v>#VALUE!</v>
      </c>
      <c r="U438" t="e">
        <f ca="1" xml:space="preserve"> OFFSET('[1]TS2010-2022raw DB'!$H$13,$C438-1,U$9-1+4) + OFFSET('[1]TS2010-2022raw DB'!$H$13,$C438-1,U$9-1+5)+ OFFSET('[1]TS2010-2022raw DB'!$H$13,$C438-1,U$9-1+6) + OFFSET('[1]TS2010-2022raw DB'!$H$13,$C438-1,U$9-1+7)</f>
        <v>#VALUE!</v>
      </c>
    </row>
    <row r="439" spans="1:21" x14ac:dyDescent="0.3">
      <c r="A439">
        <v>12</v>
      </c>
      <c r="B439" t="e">
        <f ca="1">OFFSET('[1]TS2010-2022raw DB'!$B$13,$C439-1,0)</f>
        <v>#VALUE!</v>
      </c>
      <c r="C439" s="4" t="e">
        <f ca="1">IF(OFFSET('[1]TS2010-2022raw DB'!$F$12,C438+1,0),C438+2,C438+1)</f>
        <v>#VALUE!</v>
      </c>
      <c r="D439" s="21">
        <v>43182</v>
      </c>
      <c r="E439" t="e">
        <f ca="1">OFFSET('[1]TS2010-2022raw DB'!$A$13,$C439-1,0)</f>
        <v>#VALUE!</v>
      </c>
      <c r="G439" t="e">
        <f ca="1">OFFSET('[1]TS2010-2022raw DB'!$H$13,$C439-1,G$9-1)</f>
        <v>#VALUE!</v>
      </c>
      <c r="H439" t="e">
        <f ca="1">OFFSET('[1]TS2010-2022raw DB'!$H$13,$C439-1,H$9-1)</f>
        <v>#VALUE!</v>
      </c>
      <c r="I439" t="e">
        <f ca="1">OFFSET('[1]TS2010-2022raw DB'!$H$13,$C439-1,I$9-1)</f>
        <v>#VALUE!</v>
      </c>
      <c r="J439" t="e">
        <f ca="1">OFFSET('[1]TS2010-2022raw DB'!$H$13,$C439-1,J$9-1)</f>
        <v>#VALUE!</v>
      </c>
      <c r="K439" t="e">
        <f ca="1">OFFSET('[1]TS2010-2022raw DB'!$H$13,$C439-1,K$9-1)</f>
        <v>#VALUE!</v>
      </c>
      <c r="L439" t="e">
        <f ca="1">OFFSET('[1]TS2010-2022raw DB'!$H$13,$C439-1,L$9-1) + OFFSET('[1]TS2010-2022raw DB'!$H$13,$C439-1,L$9-1+1) + OFFSET('[1]TS2010-2022raw DB'!$H$13,$C439-1,L$9-1+2) + OFFSET('[1]TS2010-2022raw DB'!$H$13,$C439-1,L$9-1+3)+ OFFSET('[1]TS2010-2022raw DB'!$H$13,$C439-1,L$9-1+4)</f>
        <v>#VALUE!</v>
      </c>
      <c r="M439" t="e">
        <f ca="1">OFFSET('[1]TS2010-2022raw DB'!$H$13,$C439-1,M$9-1) + OFFSET('[1]TS2010-2022raw DB'!$H$13,$C439-1,M$9-1+1)</f>
        <v>#VALUE!</v>
      </c>
      <c r="N439" t="e">
        <f ca="1">OFFSET('[1]TS2010-2022raw DB'!$H$13,$C439-1,N$9-1) + OFFSET('[1]TS2010-2022raw DB'!$H$13,$C439-1,N$9-1+1)</f>
        <v>#VALUE!</v>
      </c>
      <c r="O439" t="e">
        <f ca="1">OFFSET('[1]TS2010-2022raw DB'!$H$13,$C439-1,O$9-1) + OFFSET('[1]TS2010-2022raw DB'!$H$13,$C439-1,O$9-1+1)</f>
        <v>#VALUE!</v>
      </c>
      <c r="P439" t="e">
        <f ca="1">+OFFSET('[1]TS2010-2022raw DB'!$H$13,$C439-1,P$9-1)+OFFSET('[1]TS2010-2022raw DB'!$H$13,$C439-1,P$9-1+1)+OFFSET('[1]TS2010-2022raw DB'!$H$13,$C439-1,P$9-1+2)</f>
        <v>#VALUE!</v>
      </c>
      <c r="Q439" t="e">
        <f ca="1">OFFSET('[1]TS2010-2022raw DB'!$H$13,$C439-1,Q$9-1)</f>
        <v>#VALUE!</v>
      </c>
      <c r="R439" t="e">
        <f t="shared" ca="1" si="75"/>
        <v>#VALUE!</v>
      </c>
      <c r="S439" t="e">
        <f t="shared" ca="1" si="76"/>
        <v>#VALUE!</v>
      </c>
      <c r="T439" t="e">
        <f t="shared" ca="1" si="77"/>
        <v>#VALUE!</v>
      </c>
      <c r="U439" t="e">
        <f ca="1" xml:space="preserve"> OFFSET('[1]TS2010-2022raw DB'!$H$13,$C439-1,U$9-1+4) + OFFSET('[1]TS2010-2022raw DB'!$H$13,$C439-1,U$9-1+5)+ OFFSET('[1]TS2010-2022raw DB'!$H$13,$C439-1,U$9-1+6) + OFFSET('[1]TS2010-2022raw DB'!$H$13,$C439-1,U$9-1+7)</f>
        <v>#VALUE!</v>
      </c>
    </row>
    <row r="440" spans="1:21" x14ac:dyDescent="0.3">
      <c r="A440">
        <v>13</v>
      </c>
      <c r="B440" t="e">
        <f ca="1">OFFSET('[1]TS2010-2022raw DB'!$B$13,$C440-1,0)</f>
        <v>#VALUE!</v>
      </c>
      <c r="C440" s="4" t="e">
        <f ca="1">IF(OFFSET('[1]TS2010-2022raw DB'!$F$12,C439+1,0),C439+2,C439+1)</f>
        <v>#VALUE!</v>
      </c>
      <c r="D440" s="21">
        <v>43189</v>
      </c>
      <c r="E440" t="e">
        <f ca="1">OFFSET('[1]TS2010-2022raw DB'!$A$13,$C440-1,0)</f>
        <v>#VALUE!</v>
      </c>
      <c r="G440" t="e">
        <f ca="1">OFFSET('[1]TS2010-2022raw DB'!$H$13,$C440-1,G$9-1)</f>
        <v>#VALUE!</v>
      </c>
      <c r="H440" t="e">
        <f ca="1">OFFSET('[1]TS2010-2022raw DB'!$H$13,$C440-1,H$9-1)</f>
        <v>#VALUE!</v>
      </c>
      <c r="I440" t="e">
        <f ca="1">OFFSET('[1]TS2010-2022raw DB'!$H$13,$C440-1,I$9-1)</f>
        <v>#VALUE!</v>
      </c>
      <c r="J440" t="e">
        <f ca="1">OFFSET('[1]TS2010-2022raw DB'!$H$13,$C440-1,J$9-1)</f>
        <v>#VALUE!</v>
      </c>
      <c r="K440" t="e">
        <f ca="1">OFFSET('[1]TS2010-2022raw DB'!$H$13,$C440-1,K$9-1)</f>
        <v>#VALUE!</v>
      </c>
      <c r="L440" t="e">
        <f ca="1">OFFSET('[1]TS2010-2022raw DB'!$H$13,$C440-1,L$9-1) + OFFSET('[1]TS2010-2022raw DB'!$H$13,$C440-1,L$9-1+1) + OFFSET('[1]TS2010-2022raw DB'!$H$13,$C440-1,L$9-1+2) + OFFSET('[1]TS2010-2022raw DB'!$H$13,$C440-1,L$9-1+3)+ OFFSET('[1]TS2010-2022raw DB'!$H$13,$C440-1,L$9-1+4)</f>
        <v>#VALUE!</v>
      </c>
      <c r="M440" t="e">
        <f ca="1">OFFSET('[1]TS2010-2022raw DB'!$H$13,$C440-1,M$9-1) + OFFSET('[1]TS2010-2022raw DB'!$H$13,$C440-1,M$9-1+1)</f>
        <v>#VALUE!</v>
      </c>
      <c r="N440" t="e">
        <f ca="1">OFFSET('[1]TS2010-2022raw DB'!$H$13,$C440-1,N$9-1) + OFFSET('[1]TS2010-2022raw DB'!$H$13,$C440-1,N$9-1+1)</f>
        <v>#VALUE!</v>
      </c>
      <c r="O440" t="e">
        <f ca="1">OFFSET('[1]TS2010-2022raw DB'!$H$13,$C440-1,O$9-1) + OFFSET('[1]TS2010-2022raw DB'!$H$13,$C440-1,O$9-1+1)</f>
        <v>#VALUE!</v>
      </c>
      <c r="P440" t="e">
        <f ca="1">+OFFSET('[1]TS2010-2022raw DB'!$H$13,$C440-1,P$9-1)+OFFSET('[1]TS2010-2022raw DB'!$H$13,$C440-1,P$9-1+1)+OFFSET('[1]TS2010-2022raw DB'!$H$13,$C440-1,P$9-1+2)</f>
        <v>#VALUE!</v>
      </c>
      <c r="Q440" t="e">
        <f ca="1">OFFSET('[1]TS2010-2022raw DB'!$H$13,$C440-1,Q$9-1)</f>
        <v>#VALUE!</v>
      </c>
      <c r="R440" t="e">
        <f t="shared" ca="1" si="75"/>
        <v>#VALUE!</v>
      </c>
      <c r="S440" t="e">
        <f t="shared" ca="1" si="76"/>
        <v>#VALUE!</v>
      </c>
      <c r="T440" t="e">
        <f t="shared" ca="1" si="77"/>
        <v>#VALUE!</v>
      </c>
      <c r="U440" t="e">
        <f ca="1" xml:space="preserve"> OFFSET('[1]TS2010-2022raw DB'!$H$13,$C440-1,U$9-1+4) + OFFSET('[1]TS2010-2022raw DB'!$H$13,$C440-1,U$9-1+5)+ OFFSET('[1]TS2010-2022raw DB'!$H$13,$C440-1,U$9-1+6) + OFFSET('[1]TS2010-2022raw DB'!$H$13,$C440-1,U$9-1+7)</f>
        <v>#VALUE!</v>
      </c>
    </row>
    <row r="441" spans="1:21" x14ac:dyDescent="0.3">
      <c r="A441">
        <v>14</v>
      </c>
      <c r="B441" t="e">
        <f ca="1">OFFSET('[1]TS2010-2022raw DB'!$B$13,$C441-1,0)</f>
        <v>#VALUE!</v>
      </c>
      <c r="C441" s="4" t="e">
        <f ca="1">IF(OFFSET('[1]TS2010-2022raw DB'!$F$12,C440+1,0),C440+2,C440+1)</f>
        <v>#VALUE!</v>
      </c>
      <c r="D441" s="21">
        <v>43196</v>
      </c>
      <c r="E441" t="e">
        <f ca="1">OFFSET('[1]TS2010-2022raw DB'!$A$13,$C441-1,0)</f>
        <v>#VALUE!</v>
      </c>
      <c r="G441" t="e">
        <f ca="1">OFFSET('[1]TS2010-2022raw DB'!$H$13,$C441-1,G$9-1)</f>
        <v>#VALUE!</v>
      </c>
      <c r="H441" t="e">
        <f ca="1">OFFSET('[1]TS2010-2022raw DB'!$H$13,$C441-1,H$9-1)</f>
        <v>#VALUE!</v>
      </c>
      <c r="I441" t="e">
        <f ca="1">OFFSET('[1]TS2010-2022raw DB'!$H$13,$C441-1,I$9-1)</f>
        <v>#VALUE!</v>
      </c>
      <c r="J441" t="e">
        <f ca="1">OFFSET('[1]TS2010-2022raw DB'!$H$13,$C441-1,J$9-1)</f>
        <v>#VALUE!</v>
      </c>
      <c r="K441" t="e">
        <f ca="1">OFFSET('[1]TS2010-2022raw DB'!$H$13,$C441-1,K$9-1)</f>
        <v>#VALUE!</v>
      </c>
      <c r="L441" t="e">
        <f ca="1">OFFSET('[1]TS2010-2022raw DB'!$H$13,$C441-1,L$9-1) + OFFSET('[1]TS2010-2022raw DB'!$H$13,$C441-1,L$9-1+1) + OFFSET('[1]TS2010-2022raw DB'!$H$13,$C441-1,L$9-1+2) + OFFSET('[1]TS2010-2022raw DB'!$H$13,$C441-1,L$9-1+3)+ OFFSET('[1]TS2010-2022raw DB'!$H$13,$C441-1,L$9-1+4)</f>
        <v>#VALUE!</v>
      </c>
      <c r="M441" t="e">
        <f ca="1">OFFSET('[1]TS2010-2022raw DB'!$H$13,$C441-1,M$9-1) + OFFSET('[1]TS2010-2022raw DB'!$H$13,$C441-1,M$9-1+1)</f>
        <v>#VALUE!</v>
      </c>
      <c r="N441" t="e">
        <f ca="1">OFFSET('[1]TS2010-2022raw DB'!$H$13,$C441-1,N$9-1) + OFFSET('[1]TS2010-2022raw DB'!$H$13,$C441-1,N$9-1+1)</f>
        <v>#VALUE!</v>
      </c>
      <c r="O441" t="e">
        <f ca="1">OFFSET('[1]TS2010-2022raw DB'!$H$13,$C441-1,O$9-1) + OFFSET('[1]TS2010-2022raw DB'!$H$13,$C441-1,O$9-1+1)</f>
        <v>#VALUE!</v>
      </c>
      <c r="P441" t="e">
        <f ca="1">+OFFSET('[1]TS2010-2022raw DB'!$H$13,$C441-1,P$9-1)+OFFSET('[1]TS2010-2022raw DB'!$H$13,$C441-1,P$9-1+1)+OFFSET('[1]TS2010-2022raw DB'!$H$13,$C441-1,P$9-1+2)</f>
        <v>#VALUE!</v>
      </c>
      <c r="Q441" t="e">
        <f ca="1">OFFSET('[1]TS2010-2022raw DB'!$H$13,$C441-1,Q$9-1)</f>
        <v>#VALUE!</v>
      </c>
      <c r="R441" t="e">
        <f t="shared" ca="1" si="75"/>
        <v>#VALUE!</v>
      </c>
      <c r="S441" t="e">
        <f t="shared" ca="1" si="76"/>
        <v>#VALUE!</v>
      </c>
      <c r="T441" t="e">
        <f t="shared" ca="1" si="77"/>
        <v>#VALUE!</v>
      </c>
      <c r="U441" t="e">
        <f ca="1" xml:space="preserve"> OFFSET('[1]TS2010-2022raw DB'!$H$13,$C441-1,U$9-1+4) + OFFSET('[1]TS2010-2022raw DB'!$H$13,$C441-1,U$9-1+5)+ OFFSET('[1]TS2010-2022raw DB'!$H$13,$C441-1,U$9-1+6) + OFFSET('[1]TS2010-2022raw DB'!$H$13,$C441-1,U$9-1+7)</f>
        <v>#VALUE!</v>
      </c>
    </row>
    <row r="442" spans="1:21" x14ac:dyDescent="0.3">
      <c r="A442">
        <v>15</v>
      </c>
      <c r="B442" t="e">
        <f ca="1">OFFSET('[1]TS2010-2022raw DB'!$B$13,$C442-1,0)</f>
        <v>#VALUE!</v>
      </c>
      <c r="C442" s="4" t="e">
        <f ca="1">IF(OFFSET('[1]TS2010-2022raw DB'!$F$12,C441+1,0),C441+2,C441+1)</f>
        <v>#VALUE!</v>
      </c>
      <c r="D442" s="21">
        <v>43203</v>
      </c>
      <c r="E442" t="e">
        <f ca="1">OFFSET('[1]TS2010-2022raw DB'!$A$13,$C442-1,0)</f>
        <v>#VALUE!</v>
      </c>
      <c r="G442" t="e">
        <f ca="1">OFFSET('[1]TS2010-2022raw DB'!$H$13,$C442-1,G$9-1)</f>
        <v>#VALUE!</v>
      </c>
      <c r="H442" t="e">
        <f ca="1">OFFSET('[1]TS2010-2022raw DB'!$H$13,$C442-1,H$9-1)</f>
        <v>#VALUE!</v>
      </c>
      <c r="I442" t="e">
        <f ca="1">OFFSET('[1]TS2010-2022raw DB'!$H$13,$C442-1,I$9-1)</f>
        <v>#VALUE!</v>
      </c>
      <c r="J442" t="e">
        <f ca="1">OFFSET('[1]TS2010-2022raw DB'!$H$13,$C442-1,J$9-1)</f>
        <v>#VALUE!</v>
      </c>
      <c r="K442" t="e">
        <f ca="1">OFFSET('[1]TS2010-2022raw DB'!$H$13,$C442-1,K$9-1)</f>
        <v>#VALUE!</v>
      </c>
      <c r="L442" t="e">
        <f ca="1">OFFSET('[1]TS2010-2022raw DB'!$H$13,$C442-1,L$9-1) + OFFSET('[1]TS2010-2022raw DB'!$H$13,$C442-1,L$9-1+1) + OFFSET('[1]TS2010-2022raw DB'!$H$13,$C442-1,L$9-1+2) + OFFSET('[1]TS2010-2022raw DB'!$H$13,$C442-1,L$9-1+3)+ OFFSET('[1]TS2010-2022raw DB'!$H$13,$C442-1,L$9-1+4)</f>
        <v>#VALUE!</v>
      </c>
      <c r="M442" t="e">
        <f ca="1">OFFSET('[1]TS2010-2022raw DB'!$H$13,$C442-1,M$9-1) + OFFSET('[1]TS2010-2022raw DB'!$H$13,$C442-1,M$9-1+1)</f>
        <v>#VALUE!</v>
      </c>
      <c r="N442" t="e">
        <f ca="1">OFFSET('[1]TS2010-2022raw DB'!$H$13,$C442-1,N$9-1) + OFFSET('[1]TS2010-2022raw DB'!$H$13,$C442-1,N$9-1+1)</f>
        <v>#VALUE!</v>
      </c>
      <c r="O442" t="e">
        <f ca="1">OFFSET('[1]TS2010-2022raw DB'!$H$13,$C442-1,O$9-1) + OFFSET('[1]TS2010-2022raw DB'!$H$13,$C442-1,O$9-1+1)</f>
        <v>#VALUE!</v>
      </c>
      <c r="P442" t="e">
        <f ca="1">+OFFSET('[1]TS2010-2022raw DB'!$H$13,$C442-1,P$9-1)+OFFSET('[1]TS2010-2022raw DB'!$H$13,$C442-1,P$9-1+1)+OFFSET('[1]TS2010-2022raw DB'!$H$13,$C442-1,P$9-1+2)</f>
        <v>#VALUE!</v>
      </c>
      <c r="Q442" t="e">
        <f ca="1">OFFSET('[1]TS2010-2022raw DB'!$H$13,$C442-1,Q$9-1)</f>
        <v>#VALUE!</v>
      </c>
      <c r="R442" t="e">
        <f t="shared" ca="1" si="75"/>
        <v>#VALUE!</v>
      </c>
      <c r="S442" t="e">
        <f t="shared" ca="1" si="76"/>
        <v>#VALUE!</v>
      </c>
      <c r="T442" t="e">
        <f t="shared" ca="1" si="77"/>
        <v>#VALUE!</v>
      </c>
      <c r="U442" t="e">
        <f ca="1" xml:space="preserve"> OFFSET('[1]TS2010-2022raw DB'!$H$13,$C442-1,U$9-1+4) + OFFSET('[1]TS2010-2022raw DB'!$H$13,$C442-1,U$9-1+5)+ OFFSET('[1]TS2010-2022raw DB'!$H$13,$C442-1,U$9-1+6) + OFFSET('[1]TS2010-2022raw DB'!$H$13,$C442-1,U$9-1+7)</f>
        <v>#VALUE!</v>
      </c>
    </row>
    <row r="443" spans="1:21" x14ac:dyDescent="0.3">
      <c r="A443">
        <v>16</v>
      </c>
      <c r="B443" t="e">
        <f ca="1">OFFSET('[1]TS2010-2022raw DB'!$B$13,$C443-1,0)</f>
        <v>#VALUE!</v>
      </c>
      <c r="C443" s="4" t="e">
        <f ca="1">IF(OFFSET('[1]TS2010-2022raw DB'!$F$12,C442+1,0),C442+2,C442+1)</f>
        <v>#VALUE!</v>
      </c>
      <c r="D443" s="21">
        <v>43210</v>
      </c>
      <c r="E443" t="e">
        <f ca="1">OFFSET('[1]TS2010-2022raw DB'!$A$13,$C443-1,0)</f>
        <v>#VALUE!</v>
      </c>
      <c r="G443" t="e">
        <f ca="1">OFFSET('[1]TS2010-2022raw DB'!$H$13,$C443-1,G$9-1)</f>
        <v>#VALUE!</v>
      </c>
      <c r="H443" t="e">
        <f ca="1">OFFSET('[1]TS2010-2022raw DB'!$H$13,$C443-1,H$9-1)</f>
        <v>#VALUE!</v>
      </c>
      <c r="I443" t="e">
        <f ca="1">OFFSET('[1]TS2010-2022raw DB'!$H$13,$C443-1,I$9-1)</f>
        <v>#VALUE!</v>
      </c>
      <c r="J443" t="e">
        <f ca="1">OFFSET('[1]TS2010-2022raw DB'!$H$13,$C443-1,J$9-1)</f>
        <v>#VALUE!</v>
      </c>
      <c r="K443" t="e">
        <f ca="1">OFFSET('[1]TS2010-2022raw DB'!$H$13,$C443-1,K$9-1)</f>
        <v>#VALUE!</v>
      </c>
      <c r="L443" t="e">
        <f ca="1">OFFSET('[1]TS2010-2022raw DB'!$H$13,$C443-1,L$9-1) + OFFSET('[1]TS2010-2022raw DB'!$H$13,$C443-1,L$9-1+1) + OFFSET('[1]TS2010-2022raw DB'!$H$13,$C443-1,L$9-1+2) + OFFSET('[1]TS2010-2022raw DB'!$H$13,$C443-1,L$9-1+3)+ OFFSET('[1]TS2010-2022raw DB'!$H$13,$C443-1,L$9-1+4)</f>
        <v>#VALUE!</v>
      </c>
      <c r="M443" t="e">
        <f ca="1">OFFSET('[1]TS2010-2022raw DB'!$H$13,$C443-1,M$9-1) + OFFSET('[1]TS2010-2022raw DB'!$H$13,$C443-1,M$9-1+1)</f>
        <v>#VALUE!</v>
      </c>
      <c r="N443" t="e">
        <f ca="1">OFFSET('[1]TS2010-2022raw DB'!$H$13,$C443-1,N$9-1) + OFFSET('[1]TS2010-2022raw DB'!$H$13,$C443-1,N$9-1+1)</f>
        <v>#VALUE!</v>
      </c>
      <c r="O443" t="e">
        <f ca="1">OFFSET('[1]TS2010-2022raw DB'!$H$13,$C443-1,O$9-1) + OFFSET('[1]TS2010-2022raw DB'!$H$13,$C443-1,O$9-1+1)</f>
        <v>#VALUE!</v>
      </c>
      <c r="P443" t="e">
        <f ca="1">+OFFSET('[1]TS2010-2022raw DB'!$H$13,$C443-1,P$9-1)+OFFSET('[1]TS2010-2022raw DB'!$H$13,$C443-1,P$9-1+1)+OFFSET('[1]TS2010-2022raw DB'!$H$13,$C443-1,P$9-1+2)</f>
        <v>#VALUE!</v>
      </c>
      <c r="Q443" t="e">
        <f ca="1">OFFSET('[1]TS2010-2022raw DB'!$H$13,$C443-1,Q$9-1)</f>
        <v>#VALUE!</v>
      </c>
      <c r="R443" t="e">
        <f t="shared" ca="1" si="75"/>
        <v>#VALUE!</v>
      </c>
      <c r="S443" t="e">
        <f t="shared" ca="1" si="76"/>
        <v>#VALUE!</v>
      </c>
      <c r="T443" t="e">
        <f t="shared" ca="1" si="77"/>
        <v>#VALUE!</v>
      </c>
      <c r="U443" t="e">
        <f ca="1" xml:space="preserve"> OFFSET('[1]TS2010-2022raw DB'!$H$13,$C443-1,U$9-1+4) + OFFSET('[1]TS2010-2022raw DB'!$H$13,$C443-1,U$9-1+5)+ OFFSET('[1]TS2010-2022raw DB'!$H$13,$C443-1,U$9-1+6) + OFFSET('[1]TS2010-2022raw DB'!$H$13,$C443-1,U$9-1+7)</f>
        <v>#VALUE!</v>
      </c>
    </row>
    <row r="444" spans="1:21" x14ac:dyDescent="0.3">
      <c r="A444">
        <v>17</v>
      </c>
      <c r="B444" t="e">
        <f ca="1">OFFSET('[1]TS2010-2022raw DB'!$B$13,$C444-1,0)</f>
        <v>#VALUE!</v>
      </c>
      <c r="C444" s="4" t="e">
        <f ca="1">IF(OFFSET('[1]TS2010-2022raw DB'!$F$12,C443+1,0),C443+2,C443+1)</f>
        <v>#VALUE!</v>
      </c>
      <c r="D444" s="21">
        <v>43217</v>
      </c>
      <c r="E444" t="e">
        <f ca="1">OFFSET('[1]TS2010-2022raw DB'!$A$13,$C444-1,0)</f>
        <v>#VALUE!</v>
      </c>
      <c r="G444" t="e">
        <f ca="1">OFFSET('[1]TS2010-2022raw DB'!$H$13,$C444-1,G$9-1)</f>
        <v>#VALUE!</v>
      </c>
      <c r="H444" t="e">
        <f ca="1">OFFSET('[1]TS2010-2022raw DB'!$H$13,$C444-1,H$9-1)</f>
        <v>#VALUE!</v>
      </c>
      <c r="I444" t="e">
        <f ca="1">OFFSET('[1]TS2010-2022raw DB'!$H$13,$C444-1,I$9-1)</f>
        <v>#VALUE!</v>
      </c>
      <c r="J444" t="e">
        <f ca="1">OFFSET('[1]TS2010-2022raw DB'!$H$13,$C444-1,J$9-1)</f>
        <v>#VALUE!</v>
      </c>
      <c r="K444" t="e">
        <f ca="1">OFFSET('[1]TS2010-2022raw DB'!$H$13,$C444-1,K$9-1)</f>
        <v>#VALUE!</v>
      </c>
      <c r="L444" t="e">
        <f ca="1">OFFSET('[1]TS2010-2022raw DB'!$H$13,$C444-1,L$9-1) + OFFSET('[1]TS2010-2022raw DB'!$H$13,$C444-1,L$9-1+1) + OFFSET('[1]TS2010-2022raw DB'!$H$13,$C444-1,L$9-1+2) + OFFSET('[1]TS2010-2022raw DB'!$H$13,$C444-1,L$9-1+3)+ OFFSET('[1]TS2010-2022raw DB'!$H$13,$C444-1,L$9-1+4)</f>
        <v>#VALUE!</v>
      </c>
      <c r="M444" t="e">
        <f ca="1">OFFSET('[1]TS2010-2022raw DB'!$H$13,$C444-1,M$9-1) + OFFSET('[1]TS2010-2022raw DB'!$H$13,$C444-1,M$9-1+1)</f>
        <v>#VALUE!</v>
      </c>
      <c r="N444" t="e">
        <f ca="1">OFFSET('[1]TS2010-2022raw DB'!$H$13,$C444-1,N$9-1) + OFFSET('[1]TS2010-2022raw DB'!$H$13,$C444-1,N$9-1+1)</f>
        <v>#VALUE!</v>
      </c>
      <c r="O444" t="e">
        <f ca="1">OFFSET('[1]TS2010-2022raw DB'!$H$13,$C444-1,O$9-1) + OFFSET('[1]TS2010-2022raw DB'!$H$13,$C444-1,O$9-1+1)</f>
        <v>#VALUE!</v>
      </c>
      <c r="P444" t="e">
        <f ca="1">+OFFSET('[1]TS2010-2022raw DB'!$H$13,$C444-1,P$9-1)+OFFSET('[1]TS2010-2022raw DB'!$H$13,$C444-1,P$9-1+1)+OFFSET('[1]TS2010-2022raw DB'!$H$13,$C444-1,P$9-1+2)</f>
        <v>#VALUE!</v>
      </c>
      <c r="Q444" t="e">
        <f ca="1">OFFSET('[1]TS2010-2022raw DB'!$H$13,$C444-1,Q$9-1)</f>
        <v>#VALUE!</v>
      </c>
      <c r="R444" t="e">
        <f t="shared" ca="1" si="75"/>
        <v>#VALUE!</v>
      </c>
      <c r="S444" t="e">
        <f t="shared" ca="1" si="76"/>
        <v>#VALUE!</v>
      </c>
      <c r="T444" t="e">
        <f t="shared" ca="1" si="77"/>
        <v>#VALUE!</v>
      </c>
      <c r="U444" t="e">
        <f ca="1" xml:space="preserve"> OFFSET('[1]TS2010-2022raw DB'!$H$13,$C444-1,U$9-1+4) + OFFSET('[1]TS2010-2022raw DB'!$H$13,$C444-1,U$9-1+5)+ OFFSET('[1]TS2010-2022raw DB'!$H$13,$C444-1,U$9-1+6) + OFFSET('[1]TS2010-2022raw DB'!$H$13,$C444-1,U$9-1+7)</f>
        <v>#VALUE!</v>
      </c>
    </row>
    <row r="445" spans="1:21" x14ac:dyDescent="0.3">
      <c r="A445">
        <v>18</v>
      </c>
      <c r="B445" t="e">
        <f ca="1">OFFSET('[1]TS2010-2022raw DB'!$B$13,$C445-1,0)</f>
        <v>#VALUE!</v>
      </c>
      <c r="C445" s="4" t="e">
        <f ca="1">IF(OFFSET('[1]TS2010-2022raw DB'!$F$12,C444+1,0),C444+2,C444+1)</f>
        <v>#VALUE!</v>
      </c>
      <c r="D445" s="21">
        <v>43224</v>
      </c>
      <c r="E445" t="e">
        <f ca="1">OFFSET('[1]TS2010-2022raw DB'!$A$13,$C445-1,0)</f>
        <v>#VALUE!</v>
      </c>
      <c r="G445" t="e">
        <f ca="1">OFFSET('[1]TS2010-2022raw DB'!$H$13,$C445-1,G$9-1)</f>
        <v>#VALUE!</v>
      </c>
      <c r="H445" t="e">
        <f ca="1">OFFSET('[1]TS2010-2022raw DB'!$H$13,$C445-1,H$9-1)</f>
        <v>#VALUE!</v>
      </c>
      <c r="I445" t="e">
        <f ca="1">OFFSET('[1]TS2010-2022raw DB'!$H$13,$C445-1,I$9-1)</f>
        <v>#VALUE!</v>
      </c>
      <c r="J445" t="e">
        <f ca="1">OFFSET('[1]TS2010-2022raw DB'!$H$13,$C445-1,J$9-1)</f>
        <v>#VALUE!</v>
      </c>
      <c r="K445" t="e">
        <f ca="1">OFFSET('[1]TS2010-2022raw DB'!$H$13,$C445-1,K$9-1)</f>
        <v>#VALUE!</v>
      </c>
      <c r="L445" t="e">
        <f ca="1">OFFSET('[1]TS2010-2022raw DB'!$H$13,$C445-1,L$9-1) + OFFSET('[1]TS2010-2022raw DB'!$H$13,$C445-1,L$9-1+1) + OFFSET('[1]TS2010-2022raw DB'!$H$13,$C445-1,L$9-1+2) + OFFSET('[1]TS2010-2022raw DB'!$H$13,$C445-1,L$9-1+3)+ OFFSET('[1]TS2010-2022raw DB'!$H$13,$C445-1,L$9-1+4)</f>
        <v>#VALUE!</v>
      </c>
      <c r="M445" t="e">
        <f ca="1">OFFSET('[1]TS2010-2022raw DB'!$H$13,$C445-1,M$9-1) + OFFSET('[1]TS2010-2022raw DB'!$H$13,$C445-1,M$9-1+1)</f>
        <v>#VALUE!</v>
      </c>
      <c r="N445" t="e">
        <f ca="1">OFFSET('[1]TS2010-2022raw DB'!$H$13,$C445-1,N$9-1) + OFFSET('[1]TS2010-2022raw DB'!$H$13,$C445-1,N$9-1+1)</f>
        <v>#VALUE!</v>
      </c>
      <c r="O445" t="e">
        <f ca="1">OFFSET('[1]TS2010-2022raw DB'!$H$13,$C445-1,O$9-1) + OFFSET('[1]TS2010-2022raw DB'!$H$13,$C445-1,O$9-1+1)</f>
        <v>#VALUE!</v>
      </c>
      <c r="P445" t="e">
        <f ca="1">+OFFSET('[1]TS2010-2022raw DB'!$H$13,$C445-1,P$9-1)+OFFSET('[1]TS2010-2022raw DB'!$H$13,$C445-1,P$9-1+1)+OFFSET('[1]TS2010-2022raw DB'!$H$13,$C445-1,P$9-1+2)</f>
        <v>#VALUE!</v>
      </c>
      <c r="Q445" t="e">
        <f ca="1">OFFSET('[1]TS2010-2022raw DB'!$H$13,$C445-1,Q$9-1)</f>
        <v>#VALUE!</v>
      </c>
      <c r="R445" t="e">
        <f t="shared" ca="1" si="75"/>
        <v>#VALUE!</v>
      </c>
      <c r="S445" t="e">
        <f t="shared" ca="1" si="76"/>
        <v>#VALUE!</v>
      </c>
      <c r="T445" t="e">
        <f t="shared" ca="1" si="77"/>
        <v>#VALUE!</v>
      </c>
      <c r="U445" t="e">
        <f ca="1" xml:space="preserve"> OFFSET('[1]TS2010-2022raw DB'!$H$13,$C445-1,U$9-1+4) + OFFSET('[1]TS2010-2022raw DB'!$H$13,$C445-1,U$9-1+5)+ OFFSET('[1]TS2010-2022raw DB'!$H$13,$C445-1,U$9-1+6) + OFFSET('[1]TS2010-2022raw DB'!$H$13,$C445-1,U$9-1+7)</f>
        <v>#VALUE!</v>
      </c>
    </row>
    <row r="446" spans="1:21" x14ac:dyDescent="0.3">
      <c r="A446">
        <v>19</v>
      </c>
      <c r="B446" t="e">
        <f ca="1">OFFSET('[1]TS2010-2022raw DB'!$B$13,$C446-1,0)</f>
        <v>#VALUE!</v>
      </c>
      <c r="C446" s="4" t="e">
        <f ca="1">IF(OFFSET('[1]TS2010-2022raw DB'!$F$12,C445+1,0),C445+2,C445+1)</f>
        <v>#VALUE!</v>
      </c>
      <c r="D446" s="21">
        <v>43231</v>
      </c>
      <c r="E446" t="e">
        <f ca="1">OFFSET('[1]TS2010-2022raw DB'!$A$13,$C446-1,0)</f>
        <v>#VALUE!</v>
      </c>
      <c r="G446" t="e">
        <f ca="1">OFFSET('[1]TS2010-2022raw DB'!$H$13,$C446-1,G$9-1)</f>
        <v>#VALUE!</v>
      </c>
      <c r="H446" t="e">
        <f ca="1">OFFSET('[1]TS2010-2022raw DB'!$H$13,$C446-1,H$9-1)</f>
        <v>#VALUE!</v>
      </c>
      <c r="I446" t="e">
        <f ca="1">OFFSET('[1]TS2010-2022raw DB'!$H$13,$C446-1,I$9-1)</f>
        <v>#VALUE!</v>
      </c>
      <c r="J446" t="e">
        <f ca="1">OFFSET('[1]TS2010-2022raw DB'!$H$13,$C446-1,J$9-1)</f>
        <v>#VALUE!</v>
      </c>
      <c r="K446" t="e">
        <f ca="1">OFFSET('[1]TS2010-2022raw DB'!$H$13,$C446-1,K$9-1)</f>
        <v>#VALUE!</v>
      </c>
      <c r="L446" t="e">
        <f ca="1">OFFSET('[1]TS2010-2022raw DB'!$H$13,$C446-1,L$9-1) + OFFSET('[1]TS2010-2022raw DB'!$H$13,$C446-1,L$9-1+1) + OFFSET('[1]TS2010-2022raw DB'!$H$13,$C446-1,L$9-1+2) + OFFSET('[1]TS2010-2022raw DB'!$H$13,$C446-1,L$9-1+3)+ OFFSET('[1]TS2010-2022raw DB'!$H$13,$C446-1,L$9-1+4)</f>
        <v>#VALUE!</v>
      </c>
      <c r="M446" t="e">
        <f ca="1">OFFSET('[1]TS2010-2022raw DB'!$H$13,$C446-1,M$9-1) + OFFSET('[1]TS2010-2022raw DB'!$H$13,$C446-1,M$9-1+1)</f>
        <v>#VALUE!</v>
      </c>
      <c r="N446" t="e">
        <f ca="1">OFFSET('[1]TS2010-2022raw DB'!$H$13,$C446-1,N$9-1) + OFFSET('[1]TS2010-2022raw DB'!$H$13,$C446-1,N$9-1+1)</f>
        <v>#VALUE!</v>
      </c>
      <c r="O446" t="e">
        <f ca="1">OFFSET('[1]TS2010-2022raw DB'!$H$13,$C446-1,O$9-1) + OFFSET('[1]TS2010-2022raw DB'!$H$13,$C446-1,O$9-1+1)</f>
        <v>#VALUE!</v>
      </c>
      <c r="P446" t="e">
        <f ca="1">+OFFSET('[1]TS2010-2022raw DB'!$H$13,$C446-1,P$9-1)+OFFSET('[1]TS2010-2022raw DB'!$H$13,$C446-1,P$9-1+1)+OFFSET('[1]TS2010-2022raw DB'!$H$13,$C446-1,P$9-1+2)</f>
        <v>#VALUE!</v>
      </c>
      <c r="Q446" t="e">
        <f ca="1">OFFSET('[1]TS2010-2022raw DB'!$H$13,$C446-1,Q$9-1)</f>
        <v>#VALUE!</v>
      </c>
      <c r="R446" t="e">
        <f t="shared" ca="1" si="75"/>
        <v>#VALUE!</v>
      </c>
      <c r="S446" t="e">
        <f t="shared" ca="1" si="76"/>
        <v>#VALUE!</v>
      </c>
      <c r="T446" t="e">
        <f t="shared" ca="1" si="77"/>
        <v>#VALUE!</v>
      </c>
      <c r="U446" t="e">
        <f ca="1" xml:space="preserve"> OFFSET('[1]TS2010-2022raw DB'!$H$13,$C446-1,U$9-1+4) + OFFSET('[1]TS2010-2022raw DB'!$H$13,$C446-1,U$9-1+5)+ OFFSET('[1]TS2010-2022raw DB'!$H$13,$C446-1,U$9-1+6) + OFFSET('[1]TS2010-2022raw DB'!$H$13,$C446-1,U$9-1+7)</f>
        <v>#VALUE!</v>
      </c>
    </row>
    <row r="447" spans="1:21" x14ac:dyDescent="0.3">
      <c r="A447">
        <v>20</v>
      </c>
      <c r="B447" t="e">
        <f ca="1">OFFSET('[1]TS2010-2022raw DB'!$B$13,$C447-1,0)</f>
        <v>#VALUE!</v>
      </c>
      <c r="C447" s="4" t="e">
        <f ca="1">IF(OFFSET('[1]TS2010-2022raw DB'!$F$12,C446+1,0),C446+2,C446+1)</f>
        <v>#VALUE!</v>
      </c>
      <c r="D447" s="21">
        <v>43238</v>
      </c>
      <c r="E447" t="e">
        <f ca="1">OFFSET('[1]TS2010-2022raw DB'!$A$13,$C447-1,0)</f>
        <v>#VALUE!</v>
      </c>
      <c r="G447" t="e">
        <f ca="1">OFFSET('[1]TS2010-2022raw DB'!$H$13,$C447-1,G$9-1)</f>
        <v>#VALUE!</v>
      </c>
      <c r="H447" t="e">
        <f ca="1">OFFSET('[1]TS2010-2022raw DB'!$H$13,$C447-1,H$9-1)</f>
        <v>#VALUE!</v>
      </c>
      <c r="I447" t="e">
        <f ca="1">OFFSET('[1]TS2010-2022raw DB'!$H$13,$C447-1,I$9-1)</f>
        <v>#VALUE!</v>
      </c>
      <c r="J447" t="e">
        <f ca="1">OFFSET('[1]TS2010-2022raw DB'!$H$13,$C447-1,J$9-1)</f>
        <v>#VALUE!</v>
      </c>
      <c r="K447" t="e">
        <f ca="1">OFFSET('[1]TS2010-2022raw DB'!$H$13,$C447-1,K$9-1)</f>
        <v>#VALUE!</v>
      </c>
      <c r="L447" t="e">
        <f ca="1">OFFSET('[1]TS2010-2022raw DB'!$H$13,$C447-1,L$9-1) + OFFSET('[1]TS2010-2022raw DB'!$H$13,$C447-1,L$9-1+1) + OFFSET('[1]TS2010-2022raw DB'!$H$13,$C447-1,L$9-1+2) + OFFSET('[1]TS2010-2022raw DB'!$H$13,$C447-1,L$9-1+3)+ OFFSET('[1]TS2010-2022raw DB'!$H$13,$C447-1,L$9-1+4)</f>
        <v>#VALUE!</v>
      </c>
      <c r="M447" t="e">
        <f ca="1">OFFSET('[1]TS2010-2022raw DB'!$H$13,$C447-1,M$9-1) + OFFSET('[1]TS2010-2022raw DB'!$H$13,$C447-1,M$9-1+1)</f>
        <v>#VALUE!</v>
      </c>
      <c r="N447" t="e">
        <f ca="1">OFFSET('[1]TS2010-2022raw DB'!$H$13,$C447-1,N$9-1) + OFFSET('[1]TS2010-2022raw DB'!$H$13,$C447-1,N$9-1+1)</f>
        <v>#VALUE!</v>
      </c>
      <c r="O447" t="e">
        <f ca="1">OFFSET('[1]TS2010-2022raw DB'!$H$13,$C447-1,O$9-1) + OFFSET('[1]TS2010-2022raw DB'!$H$13,$C447-1,O$9-1+1)</f>
        <v>#VALUE!</v>
      </c>
      <c r="P447" t="e">
        <f ca="1">+OFFSET('[1]TS2010-2022raw DB'!$H$13,$C447-1,P$9-1)+OFFSET('[1]TS2010-2022raw DB'!$H$13,$C447-1,P$9-1+1)+OFFSET('[1]TS2010-2022raw DB'!$H$13,$C447-1,P$9-1+2)</f>
        <v>#VALUE!</v>
      </c>
      <c r="Q447" t="e">
        <f ca="1">OFFSET('[1]TS2010-2022raw DB'!$H$13,$C447-1,Q$9-1)</f>
        <v>#VALUE!</v>
      </c>
      <c r="R447" t="e">
        <f t="shared" ca="1" si="75"/>
        <v>#VALUE!</v>
      </c>
      <c r="S447" t="e">
        <f t="shared" ca="1" si="76"/>
        <v>#VALUE!</v>
      </c>
      <c r="T447" t="e">
        <f t="shared" ca="1" si="77"/>
        <v>#VALUE!</v>
      </c>
      <c r="U447" t="e">
        <f ca="1" xml:space="preserve"> OFFSET('[1]TS2010-2022raw DB'!$H$13,$C447-1,U$9-1+4) + OFFSET('[1]TS2010-2022raw DB'!$H$13,$C447-1,U$9-1+5)+ OFFSET('[1]TS2010-2022raw DB'!$H$13,$C447-1,U$9-1+6) + OFFSET('[1]TS2010-2022raw DB'!$H$13,$C447-1,U$9-1+7)</f>
        <v>#VALUE!</v>
      </c>
    </row>
    <row r="448" spans="1:21" x14ac:dyDescent="0.3">
      <c r="A448">
        <v>21</v>
      </c>
      <c r="B448" t="e">
        <f ca="1">OFFSET('[1]TS2010-2022raw DB'!$B$13,$C448-1,0)</f>
        <v>#VALUE!</v>
      </c>
      <c r="C448" s="4" t="e">
        <f ca="1">IF(OFFSET('[1]TS2010-2022raw DB'!$F$12,C447+1,0),C447+2,C447+1)</f>
        <v>#VALUE!</v>
      </c>
      <c r="D448" s="21">
        <v>43245</v>
      </c>
      <c r="E448" t="e">
        <f ca="1">OFFSET('[1]TS2010-2022raw DB'!$A$13,$C448-1,0)</f>
        <v>#VALUE!</v>
      </c>
      <c r="G448" t="e">
        <f ca="1">OFFSET('[1]TS2010-2022raw DB'!$H$13,$C448-1,G$9-1)</f>
        <v>#VALUE!</v>
      </c>
      <c r="H448" t="e">
        <f ca="1">OFFSET('[1]TS2010-2022raw DB'!$H$13,$C448-1,H$9-1)</f>
        <v>#VALUE!</v>
      </c>
      <c r="I448" t="e">
        <f ca="1">OFFSET('[1]TS2010-2022raw DB'!$H$13,$C448-1,I$9-1)</f>
        <v>#VALUE!</v>
      </c>
      <c r="J448" t="e">
        <f ca="1">OFFSET('[1]TS2010-2022raw DB'!$H$13,$C448-1,J$9-1)</f>
        <v>#VALUE!</v>
      </c>
      <c r="K448" t="e">
        <f ca="1">OFFSET('[1]TS2010-2022raw DB'!$H$13,$C448-1,K$9-1)</f>
        <v>#VALUE!</v>
      </c>
      <c r="L448" t="e">
        <f ca="1">OFFSET('[1]TS2010-2022raw DB'!$H$13,$C448-1,L$9-1) + OFFSET('[1]TS2010-2022raw DB'!$H$13,$C448-1,L$9-1+1) + OFFSET('[1]TS2010-2022raw DB'!$H$13,$C448-1,L$9-1+2) + OFFSET('[1]TS2010-2022raw DB'!$H$13,$C448-1,L$9-1+3)+ OFFSET('[1]TS2010-2022raw DB'!$H$13,$C448-1,L$9-1+4)</f>
        <v>#VALUE!</v>
      </c>
      <c r="M448" t="e">
        <f ca="1">OFFSET('[1]TS2010-2022raw DB'!$H$13,$C448-1,M$9-1) + OFFSET('[1]TS2010-2022raw DB'!$H$13,$C448-1,M$9-1+1)</f>
        <v>#VALUE!</v>
      </c>
      <c r="N448" t="e">
        <f ca="1">OFFSET('[1]TS2010-2022raw DB'!$H$13,$C448-1,N$9-1) + OFFSET('[1]TS2010-2022raw DB'!$H$13,$C448-1,N$9-1+1)</f>
        <v>#VALUE!</v>
      </c>
      <c r="O448" t="e">
        <f ca="1">OFFSET('[1]TS2010-2022raw DB'!$H$13,$C448-1,O$9-1) + OFFSET('[1]TS2010-2022raw DB'!$H$13,$C448-1,O$9-1+1)</f>
        <v>#VALUE!</v>
      </c>
      <c r="P448" t="e">
        <f ca="1">+OFFSET('[1]TS2010-2022raw DB'!$H$13,$C448-1,P$9-1)+OFFSET('[1]TS2010-2022raw DB'!$H$13,$C448-1,P$9-1+1)+OFFSET('[1]TS2010-2022raw DB'!$H$13,$C448-1,P$9-1+2)</f>
        <v>#VALUE!</v>
      </c>
      <c r="Q448" t="e">
        <f ca="1">OFFSET('[1]TS2010-2022raw DB'!$H$13,$C448-1,Q$9-1)</f>
        <v>#VALUE!</v>
      </c>
      <c r="R448" t="e">
        <f t="shared" ca="1" si="75"/>
        <v>#VALUE!</v>
      </c>
      <c r="S448" t="e">
        <f t="shared" ca="1" si="76"/>
        <v>#VALUE!</v>
      </c>
      <c r="T448" t="e">
        <f t="shared" ca="1" si="77"/>
        <v>#VALUE!</v>
      </c>
      <c r="U448" t="e">
        <f ca="1" xml:space="preserve"> OFFSET('[1]TS2010-2022raw DB'!$H$13,$C448-1,U$9-1+4) + OFFSET('[1]TS2010-2022raw DB'!$H$13,$C448-1,U$9-1+5)+ OFFSET('[1]TS2010-2022raw DB'!$H$13,$C448-1,U$9-1+6) + OFFSET('[1]TS2010-2022raw DB'!$H$13,$C448-1,U$9-1+7)</f>
        <v>#VALUE!</v>
      </c>
    </row>
    <row r="449" spans="1:21" x14ac:dyDescent="0.3">
      <c r="A449">
        <v>22</v>
      </c>
      <c r="B449" t="e">
        <f ca="1">OFFSET('[1]TS2010-2022raw DB'!$B$13,$C449-1,0)</f>
        <v>#VALUE!</v>
      </c>
      <c r="C449" s="4" t="e">
        <f ca="1">IF(OFFSET('[1]TS2010-2022raw DB'!$F$12,C448+1,0),C448+2,C448+1)</f>
        <v>#VALUE!</v>
      </c>
      <c r="D449" s="21">
        <v>43252</v>
      </c>
      <c r="E449" t="e">
        <f ca="1">OFFSET('[1]TS2010-2022raw DB'!$A$13,$C449-1,0)</f>
        <v>#VALUE!</v>
      </c>
      <c r="G449" t="e">
        <f ca="1">OFFSET('[1]TS2010-2022raw DB'!$H$13,$C449-1,G$9-1)</f>
        <v>#VALUE!</v>
      </c>
      <c r="H449" t="e">
        <f ca="1">OFFSET('[1]TS2010-2022raw DB'!$H$13,$C449-1,H$9-1)</f>
        <v>#VALUE!</v>
      </c>
      <c r="I449" t="e">
        <f ca="1">OFFSET('[1]TS2010-2022raw DB'!$H$13,$C449-1,I$9-1)</f>
        <v>#VALUE!</v>
      </c>
      <c r="J449" t="e">
        <f ca="1">OFFSET('[1]TS2010-2022raw DB'!$H$13,$C449-1,J$9-1)</f>
        <v>#VALUE!</v>
      </c>
      <c r="K449" t="e">
        <f ca="1">OFFSET('[1]TS2010-2022raw DB'!$H$13,$C449-1,K$9-1)</f>
        <v>#VALUE!</v>
      </c>
      <c r="L449" t="e">
        <f ca="1">OFFSET('[1]TS2010-2022raw DB'!$H$13,$C449-1,L$9-1) + OFFSET('[1]TS2010-2022raw DB'!$H$13,$C449-1,L$9-1+1) + OFFSET('[1]TS2010-2022raw DB'!$H$13,$C449-1,L$9-1+2) + OFFSET('[1]TS2010-2022raw DB'!$H$13,$C449-1,L$9-1+3)+ OFFSET('[1]TS2010-2022raw DB'!$H$13,$C449-1,L$9-1+4)</f>
        <v>#VALUE!</v>
      </c>
      <c r="M449" t="e">
        <f ca="1">OFFSET('[1]TS2010-2022raw DB'!$H$13,$C449-1,M$9-1) + OFFSET('[1]TS2010-2022raw DB'!$H$13,$C449-1,M$9-1+1)</f>
        <v>#VALUE!</v>
      </c>
      <c r="N449" t="e">
        <f ca="1">OFFSET('[1]TS2010-2022raw DB'!$H$13,$C449-1,N$9-1) + OFFSET('[1]TS2010-2022raw DB'!$H$13,$C449-1,N$9-1+1)</f>
        <v>#VALUE!</v>
      </c>
      <c r="O449" t="e">
        <f ca="1">OFFSET('[1]TS2010-2022raw DB'!$H$13,$C449-1,O$9-1) + OFFSET('[1]TS2010-2022raw DB'!$H$13,$C449-1,O$9-1+1)</f>
        <v>#VALUE!</v>
      </c>
      <c r="P449" t="e">
        <f ca="1">+OFFSET('[1]TS2010-2022raw DB'!$H$13,$C449-1,P$9-1)+OFFSET('[1]TS2010-2022raw DB'!$H$13,$C449-1,P$9-1+1)+OFFSET('[1]TS2010-2022raw DB'!$H$13,$C449-1,P$9-1+2)</f>
        <v>#VALUE!</v>
      </c>
      <c r="Q449" t="e">
        <f ca="1">OFFSET('[1]TS2010-2022raw DB'!$H$13,$C449-1,Q$9-1)</f>
        <v>#VALUE!</v>
      </c>
      <c r="R449" t="e">
        <f t="shared" ca="1" si="75"/>
        <v>#VALUE!</v>
      </c>
      <c r="S449" t="e">
        <f t="shared" ca="1" si="76"/>
        <v>#VALUE!</v>
      </c>
      <c r="T449" t="e">
        <f t="shared" ca="1" si="77"/>
        <v>#VALUE!</v>
      </c>
      <c r="U449" t="e">
        <f ca="1" xml:space="preserve"> OFFSET('[1]TS2010-2022raw DB'!$H$13,$C449-1,U$9-1+4) + OFFSET('[1]TS2010-2022raw DB'!$H$13,$C449-1,U$9-1+5)+ OFFSET('[1]TS2010-2022raw DB'!$H$13,$C449-1,U$9-1+6) + OFFSET('[1]TS2010-2022raw DB'!$H$13,$C449-1,U$9-1+7)</f>
        <v>#VALUE!</v>
      </c>
    </row>
    <row r="450" spans="1:21" x14ac:dyDescent="0.3">
      <c r="A450">
        <v>23</v>
      </c>
      <c r="B450" t="e">
        <f ca="1">OFFSET('[1]TS2010-2022raw DB'!$B$13,$C450-1,0)</f>
        <v>#VALUE!</v>
      </c>
      <c r="C450" s="4" t="e">
        <f ca="1">IF(OFFSET('[1]TS2010-2022raw DB'!$F$12,C449+1,0),C449+2,C449+1)</f>
        <v>#VALUE!</v>
      </c>
      <c r="D450" s="21">
        <v>43259</v>
      </c>
      <c r="E450" t="e">
        <f ca="1">OFFSET('[1]TS2010-2022raw DB'!$A$13,$C450-1,0)</f>
        <v>#VALUE!</v>
      </c>
      <c r="G450" t="e">
        <f ca="1">OFFSET('[1]TS2010-2022raw DB'!$H$13,$C450-1,G$9-1)</f>
        <v>#VALUE!</v>
      </c>
      <c r="H450" t="e">
        <f ca="1">OFFSET('[1]TS2010-2022raw DB'!$H$13,$C450-1,H$9-1)</f>
        <v>#VALUE!</v>
      </c>
      <c r="I450" t="e">
        <f ca="1">OFFSET('[1]TS2010-2022raw DB'!$H$13,$C450-1,I$9-1)</f>
        <v>#VALUE!</v>
      </c>
      <c r="J450" t="e">
        <f ca="1">OFFSET('[1]TS2010-2022raw DB'!$H$13,$C450-1,J$9-1)</f>
        <v>#VALUE!</v>
      </c>
      <c r="K450" t="e">
        <f ca="1">OFFSET('[1]TS2010-2022raw DB'!$H$13,$C450-1,K$9-1)</f>
        <v>#VALUE!</v>
      </c>
      <c r="L450" t="e">
        <f ca="1">OFFSET('[1]TS2010-2022raw DB'!$H$13,$C450-1,L$9-1) + OFFSET('[1]TS2010-2022raw DB'!$H$13,$C450-1,L$9-1+1) + OFFSET('[1]TS2010-2022raw DB'!$H$13,$C450-1,L$9-1+2) + OFFSET('[1]TS2010-2022raw DB'!$H$13,$C450-1,L$9-1+3)+ OFFSET('[1]TS2010-2022raw DB'!$H$13,$C450-1,L$9-1+4)</f>
        <v>#VALUE!</v>
      </c>
      <c r="M450" t="e">
        <f ca="1">OFFSET('[1]TS2010-2022raw DB'!$H$13,$C450-1,M$9-1) + OFFSET('[1]TS2010-2022raw DB'!$H$13,$C450-1,M$9-1+1)</f>
        <v>#VALUE!</v>
      </c>
      <c r="N450" t="e">
        <f ca="1">OFFSET('[1]TS2010-2022raw DB'!$H$13,$C450-1,N$9-1) + OFFSET('[1]TS2010-2022raw DB'!$H$13,$C450-1,N$9-1+1)</f>
        <v>#VALUE!</v>
      </c>
      <c r="O450" t="e">
        <f ca="1">OFFSET('[1]TS2010-2022raw DB'!$H$13,$C450-1,O$9-1) + OFFSET('[1]TS2010-2022raw DB'!$H$13,$C450-1,O$9-1+1)</f>
        <v>#VALUE!</v>
      </c>
      <c r="P450" t="e">
        <f ca="1">+OFFSET('[1]TS2010-2022raw DB'!$H$13,$C450-1,P$9-1)+OFFSET('[1]TS2010-2022raw DB'!$H$13,$C450-1,P$9-1+1)+OFFSET('[1]TS2010-2022raw DB'!$H$13,$C450-1,P$9-1+2)</f>
        <v>#VALUE!</v>
      </c>
      <c r="Q450" t="e">
        <f ca="1">OFFSET('[1]TS2010-2022raw DB'!$H$13,$C450-1,Q$9-1)</f>
        <v>#VALUE!</v>
      </c>
      <c r="R450" t="e">
        <f t="shared" ca="1" si="75"/>
        <v>#VALUE!</v>
      </c>
      <c r="S450" t="e">
        <f t="shared" ca="1" si="76"/>
        <v>#VALUE!</v>
      </c>
      <c r="T450" t="e">
        <f t="shared" ca="1" si="77"/>
        <v>#VALUE!</v>
      </c>
      <c r="U450" t="e">
        <f ca="1" xml:space="preserve"> OFFSET('[1]TS2010-2022raw DB'!$H$13,$C450-1,U$9-1+4) + OFFSET('[1]TS2010-2022raw DB'!$H$13,$C450-1,U$9-1+5)+ OFFSET('[1]TS2010-2022raw DB'!$H$13,$C450-1,U$9-1+6) + OFFSET('[1]TS2010-2022raw DB'!$H$13,$C450-1,U$9-1+7)</f>
        <v>#VALUE!</v>
      </c>
    </row>
    <row r="451" spans="1:21" x14ac:dyDescent="0.3">
      <c r="A451">
        <v>24</v>
      </c>
      <c r="B451" t="e">
        <f ca="1">OFFSET('[1]TS2010-2022raw DB'!$B$13,$C451-1,0)</f>
        <v>#VALUE!</v>
      </c>
      <c r="C451" s="4" t="e">
        <f ca="1">IF(OFFSET('[1]TS2010-2022raw DB'!$F$12,C450+1,0),C450+2,C450+1)</f>
        <v>#VALUE!</v>
      </c>
      <c r="D451" s="21">
        <v>43266</v>
      </c>
      <c r="E451" t="e">
        <f ca="1">OFFSET('[1]TS2010-2022raw DB'!$A$13,$C451-1,0)</f>
        <v>#VALUE!</v>
      </c>
      <c r="G451" t="e">
        <f ca="1">OFFSET('[1]TS2010-2022raw DB'!$H$13,$C451-1,G$9-1)</f>
        <v>#VALUE!</v>
      </c>
      <c r="H451" t="e">
        <f ca="1">OFFSET('[1]TS2010-2022raw DB'!$H$13,$C451-1,H$9-1)</f>
        <v>#VALUE!</v>
      </c>
      <c r="I451" t="e">
        <f ca="1">OFFSET('[1]TS2010-2022raw DB'!$H$13,$C451-1,I$9-1)</f>
        <v>#VALUE!</v>
      </c>
      <c r="J451" t="e">
        <f ca="1">OFFSET('[1]TS2010-2022raw DB'!$H$13,$C451-1,J$9-1)</f>
        <v>#VALUE!</v>
      </c>
      <c r="K451" t="e">
        <f ca="1">OFFSET('[1]TS2010-2022raw DB'!$H$13,$C451-1,K$9-1)</f>
        <v>#VALUE!</v>
      </c>
      <c r="L451" t="e">
        <f ca="1">OFFSET('[1]TS2010-2022raw DB'!$H$13,$C451-1,L$9-1) + OFFSET('[1]TS2010-2022raw DB'!$H$13,$C451-1,L$9-1+1) + OFFSET('[1]TS2010-2022raw DB'!$H$13,$C451-1,L$9-1+2) + OFFSET('[1]TS2010-2022raw DB'!$H$13,$C451-1,L$9-1+3)+ OFFSET('[1]TS2010-2022raw DB'!$H$13,$C451-1,L$9-1+4)</f>
        <v>#VALUE!</v>
      </c>
      <c r="M451" t="e">
        <f ca="1">OFFSET('[1]TS2010-2022raw DB'!$H$13,$C451-1,M$9-1) + OFFSET('[1]TS2010-2022raw DB'!$H$13,$C451-1,M$9-1+1)</f>
        <v>#VALUE!</v>
      </c>
      <c r="N451" t="e">
        <f ca="1">OFFSET('[1]TS2010-2022raw DB'!$H$13,$C451-1,N$9-1) + OFFSET('[1]TS2010-2022raw DB'!$H$13,$C451-1,N$9-1+1)</f>
        <v>#VALUE!</v>
      </c>
      <c r="O451" t="e">
        <f ca="1">OFFSET('[1]TS2010-2022raw DB'!$H$13,$C451-1,O$9-1) + OFFSET('[1]TS2010-2022raw DB'!$H$13,$C451-1,O$9-1+1)</f>
        <v>#VALUE!</v>
      </c>
      <c r="P451" t="e">
        <f ca="1">+OFFSET('[1]TS2010-2022raw DB'!$H$13,$C451-1,P$9-1)+OFFSET('[1]TS2010-2022raw DB'!$H$13,$C451-1,P$9-1+1)+OFFSET('[1]TS2010-2022raw DB'!$H$13,$C451-1,P$9-1+2)</f>
        <v>#VALUE!</v>
      </c>
      <c r="Q451" t="e">
        <f ca="1">OFFSET('[1]TS2010-2022raw DB'!$H$13,$C451-1,Q$9-1)</f>
        <v>#VALUE!</v>
      </c>
      <c r="R451" t="e">
        <f t="shared" ca="1" si="75"/>
        <v>#VALUE!</v>
      </c>
      <c r="S451" t="e">
        <f t="shared" ca="1" si="76"/>
        <v>#VALUE!</v>
      </c>
      <c r="T451" t="e">
        <f t="shared" ca="1" si="77"/>
        <v>#VALUE!</v>
      </c>
      <c r="U451" t="e">
        <f ca="1" xml:space="preserve"> OFFSET('[1]TS2010-2022raw DB'!$H$13,$C451-1,U$9-1+4) + OFFSET('[1]TS2010-2022raw DB'!$H$13,$C451-1,U$9-1+5)+ OFFSET('[1]TS2010-2022raw DB'!$H$13,$C451-1,U$9-1+6) + OFFSET('[1]TS2010-2022raw DB'!$H$13,$C451-1,U$9-1+7)</f>
        <v>#VALUE!</v>
      </c>
    </row>
    <row r="452" spans="1:21" x14ac:dyDescent="0.3">
      <c r="A452">
        <v>25</v>
      </c>
      <c r="B452" t="e">
        <f ca="1">OFFSET('[1]TS2010-2022raw DB'!$B$13,$C452-1,0)</f>
        <v>#VALUE!</v>
      </c>
      <c r="C452" s="4" t="e">
        <f ca="1">IF(OFFSET('[1]TS2010-2022raw DB'!$F$12,C451+1,0),C451+2,C451+1)</f>
        <v>#VALUE!</v>
      </c>
      <c r="D452" s="21">
        <v>43273</v>
      </c>
      <c r="E452" t="e">
        <f ca="1">OFFSET('[1]TS2010-2022raw DB'!$A$13,$C452-1,0)</f>
        <v>#VALUE!</v>
      </c>
      <c r="G452" t="e">
        <f ca="1">OFFSET('[1]TS2010-2022raw DB'!$H$13,$C452-1,G$9-1)</f>
        <v>#VALUE!</v>
      </c>
      <c r="H452" t="e">
        <f ca="1">OFFSET('[1]TS2010-2022raw DB'!$H$13,$C452-1,H$9-1)</f>
        <v>#VALUE!</v>
      </c>
      <c r="I452" t="e">
        <f ca="1">OFFSET('[1]TS2010-2022raw DB'!$H$13,$C452-1,I$9-1)</f>
        <v>#VALUE!</v>
      </c>
      <c r="J452" t="e">
        <f ca="1">OFFSET('[1]TS2010-2022raw DB'!$H$13,$C452-1,J$9-1)</f>
        <v>#VALUE!</v>
      </c>
      <c r="K452" t="e">
        <f ca="1">OFFSET('[1]TS2010-2022raw DB'!$H$13,$C452-1,K$9-1)</f>
        <v>#VALUE!</v>
      </c>
      <c r="L452" t="e">
        <f ca="1">OFFSET('[1]TS2010-2022raw DB'!$H$13,$C452-1,L$9-1) + OFFSET('[1]TS2010-2022raw DB'!$H$13,$C452-1,L$9-1+1) + OFFSET('[1]TS2010-2022raw DB'!$H$13,$C452-1,L$9-1+2) + OFFSET('[1]TS2010-2022raw DB'!$H$13,$C452-1,L$9-1+3)+ OFFSET('[1]TS2010-2022raw DB'!$H$13,$C452-1,L$9-1+4)</f>
        <v>#VALUE!</v>
      </c>
      <c r="M452" t="e">
        <f ca="1">OFFSET('[1]TS2010-2022raw DB'!$H$13,$C452-1,M$9-1) + OFFSET('[1]TS2010-2022raw DB'!$H$13,$C452-1,M$9-1+1)</f>
        <v>#VALUE!</v>
      </c>
      <c r="N452" t="e">
        <f ca="1">OFFSET('[1]TS2010-2022raw DB'!$H$13,$C452-1,N$9-1) + OFFSET('[1]TS2010-2022raw DB'!$H$13,$C452-1,N$9-1+1)</f>
        <v>#VALUE!</v>
      </c>
      <c r="O452" t="e">
        <f ca="1">OFFSET('[1]TS2010-2022raw DB'!$H$13,$C452-1,O$9-1) + OFFSET('[1]TS2010-2022raw DB'!$H$13,$C452-1,O$9-1+1)</f>
        <v>#VALUE!</v>
      </c>
      <c r="P452" t="e">
        <f ca="1">+OFFSET('[1]TS2010-2022raw DB'!$H$13,$C452-1,P$9-1)+OFFSET('[1]TS2010-2022raw DB'!$H$13,$C452-1,P$9-1+1)+OFFSET('[1]TS2010-2022raw DB'!$H$13,$C452-1,P$9-1+2)</f>
        <v>#VALUE!</v>
      </c>
      <c r="Q452" t="e">
        <f ca="1">OFFSET('[1]TS2010-2022raw DB'!$H$13,$C452-1,Q$9-1)</f>
        <v>#VALUE!</v>
      </c>
      <c r="R452" t="e">
        <f t="shared" ca="1" si="75"/>
        <v>#VALUE!</v>
      </c>
      <c r="S452" t="e">
        <f t="shared" ca="1" si="76"/>
        <v>#VALUE!</v>
      </c>
      <c r="T452" t="e">
        <f t="shared" ca="1" si="77"/>
        <v>#VALUE!</v>
      </c>
      <c r="U452" t="e">
        <f ca="1" xml:space="preserve"> OFFSET('[1]TS2010-2022raw DB'!$H$13,$C452-1,U$9-1+4) + OFFSET('[1]TS2010-2022raw DB'!$H$13,$C452-1,U$9-1+5)+ OFFSET('[1]TS2010-2022raw DB'!$H$13,$C452-1,U$9-1+6) + OFFSET('[1]TS2010-2022raw DB'!$H$13,$C452-1,U$9-1+7)</f>
        <v>#VALUE!</v>
      </c>
    </row>
    <row r="453" spans="1:21" x14ac:dyDescent="0.3">
      <c r="A453">
        <v>26</v>
      </c>
      <c r="B453" t="e">
        <f ca="1">OFFSET('[1]TS2010-2022raw DB'!$B$13,$C453-1,0)</f>
        <v>#VALUE!</v>
      </c>
      <c r="C453" s="4" t="e">
        <f ca="1">IF(OFFSET('[1]TS2010-2022raw DB'!$F$12,C452+1,0),C452+2,C452+1)</f>
        <v>#VALUE!</v>
      </c>
      <c r="D453" s="21">
        <v>43280</v>
      </c>
      <c r="E453" t="e">
        <f ca="1">OFFSET('[1]TS2010-2022raw DB'!$A$13,$C453-1,0)</f>
        <v>#VALUE!</v>
      </c>
      <c r="G453" t="e">
        <f ca="1">OFFSET('[1]TS2010-2022raw DB'!$H$13,$C453-1,G$9-1)</f>
        <v>#VALUE!</v>
      </c>
      <c r="H453" t="e">
        <f ca="1">OFFSET('[1]TS2010-2022raw DB'!$H$13,$C453-1,H$9-1)</f>
        <v>#VALUE!</v>
      </c>
      <c r="I453" t="e">
        <f ca="1">OFFSET('[1]TS2010-2022raw DB'!$H$13,$C453-1,I$9-1)</f>
        <v>#VALUE!</v>
      </c>
      <c r="J453" t="e">
        <f ca="1">OFFSET('[1]TS2010-2022raw DB'!$H$13,$C453-1,J$9-1)</f>
        <v>#VALUE!</v>
      </c>
      <c r="K453" t="e">
        <f ca="1">OFFSET('[1]TS2010-2022raw DB'!$H$13,$C453-1,K$9-1)</f>
        <v>#VALUE!</v>
      </c>
      <c r="L453" t="e">
        <f ca="1">OFFSET('[1]TS2010-2022raw DB'!$H$13,$C453-1,L$9-1) + OFFSET('[1]TS2010-2022raw DB'!$H$13,$C453-1,L$9-1+1) + OFFSET('[1]TS2010-2022raw DB'!$H$13,$C453-1,L$9-1+2) + OFFSET('[1]TS2010-2022raw DB'!$H$13,$C453-1,L$9-1+3)+ OFFSET('[1]TS2010-2022raw DB'!$H$13,$C453-1,L$9-1+4)</f>
        <v>#VALUE!</v>
      </c>
      <c r="M453" t="e">
        <f ca="1">OFFSET('[1]TS2010-2022raw DB'!$H$13,$C453-1,M$9-1) + OFFSET('[1]TS2010-2022raw DB'!$H$13,$C453-1,M$9-1+1)</f>
        <v>#VALUE!</v>
      </c>
      <c r="N453" t="e">
        <f ca="1">OFFSET('[1]TS2010-2022raw DB'!$H$13,$C453-1,N$9-1) + OFFSET('[1]TS2010-2022raw DB'!$H$13,$C453-1,N$9-1+1)</f>
        <v>#VALUE!</v>
      </c>
      <c r="O453" t="e">
        <f ca="1">OFFSET('[1]TS2010-2022raw DB'!$H$13,$C453-1,O$9-1) + OFFSET('[1]TS2010-2022raw DB'!$H$13,$C453-1,O$9-1+1)</f>
        <v>#VALUE!</v>
      </c>
      <c r="P453" t="e">
        <f ca="1">+OFFSET('[1]TS2010-2022raw DB'!$H$13,$C453-1,P$9-1)+OFFSET('[1]TS2010-2022raw DB'!$H$13,$C453-1,P$9-1+1)+OFFSET('[1]TS2010-2022raw DB'!$H$13,$C453-1,P$9-1+2)</f>
        <v>#VALUE!</v>
      </c>
      <c r="Q453" t="e">
        <f ca="1">OFFSET('[1]TS2010-2022raw DB'!$H$13,$C453-1,Q$9-1)</f>
        <v>#VALUE!</v>
      </c>
      <c r="R453" t="e">
        <f t="shared" ca="1" si="75"/>
        <v>#VALUE!</v>
      </c>
      <c r="S453" t="e">
        <f t="shared" ca="1" si="76"/>
        <v>#VALUE!</v>
      </c>
      <c r="T453" t="e">
        <f t="shared" ca="1" si="77"/>
        <v>#VALUE!</v>
      </c>
      <c r="U453" t="e">
        <f ca="1" xml:space="preserve"> OFFSET('[1]TS2010-2022raw DB'!$H$13,$C453-1,U$9-1+4) + OFFSET('[1]TS2010-2022raw DB'!$H$13,$C453-1,U$9-1+5)+ OFFSET('[1]TS2010-2022raw DB'!$H$13,$C453-1,U$9-1+6) + OFFSET('[1]TS2010-2022raw DB'!$H$13,$C453-1,U$9-1+7)</f>
        <v>#VALUE!</v>
      </c>
    </row>
    <row r="454" spans="1:21" x14ac:dyDescent="0.3">
      <c r="A454">
        <v>27</v>
      </c>
      <c r="B454" t="e">
        <f ca="1">OFFSET('[1]TS2010-2022raw DB'!$B$13,$C454-1,0)</f>
        <v>#VALUE!</v>
      </c>
      <c r="C454" s="4" t="e">
        <f ca="1">IF(OFFSET('[1]TS2010-2022raw DB'!$F$12,C453+1,0),C453+2,C453+1)</f>
        <v>#VALUE!</v>
      </c>
      <c r="D454" s="21">
        <v>43287</v>
      </c>
      <c r="E454" t="e">
        <f ca="1">OFFSET('[1]TS2010-2022raw DB'!$A$13,$C454-1,0)</f>
        <v>#VALUE!</v>
      </c>
      <c r="G454" t="e">
        <f ca="1">OFFSET('[1]TS2010-2022raw DB'!$H$13,$C454-1,G$9-1)</f>
        <v>#VALUE!</v>
      </c>
      <c r="H454" t="e">
        <f ca="1">OFFSET('[1]TS2010-2022raw DB'!$H$13,$C454-1,H$9-1)</f>
        <v>#VALUE!</v>
      </c>
      <c r="I454" t="e">
        <f ca="1">OFFSET('[1]TS2010-2022raw DB'!$H$13,$C454-1,I$9-1)</f>
        <v>#VALUE!</v>
      </c>
      <c r="J454" t="e">
        <f ca="1">OFFSET('[1]TS2010-2022raw DB'!$H$13,$C454-1,J$9-1)</f>
        <v>#VALUE!</v>
      </c>
      <c r="K454" t="e">
        <f ca="1">OFFSET('[1]TS2010-2022raw DB'!$H$13,$C454-1,K$9-1)</f>
        <v>#VALUE!</v>
      </c>
      <c r="L454" t="e">
        <f ca="1">OFFSET('[1]TS2010-2022raw DB'!$H$13,$C454-1,L$9-1) + OFFSET('[1]TS2010-2022raw DB'!$H$13,$C454-1,L$9-1+1) + OFFSET('[1]TS2010-2022raw DB'!$H$13,$C454-1,L$9-1+2) + OFFSET('[1]TS2010-2022raw DB'!$H$13,$C454-1,L$9-1+3)+ OFFSET('[1]TS2010-2022raw DB'!$H$13,$C454-1,L$9-1+4)</f>
        <v>#VALUE!</v>
      </c>
      <c r="M454" t="e">
        <f ca="1">OFFSET('[1]TS2010-2022raw DB'!$H$13,$C454-1,M$9-1) + OFFSET('[1]TS2010-2022raw DB'!$H$13,$C454-1,M$9-1+1)</f>
        <v>#VALUE!</v>
      </c>
      <c r="N454" t="e">
        <f ca="1">OFFSET('[1]TS2010-2022raw DB'!$H$13,$C454-1,N$9-1) + OFFSET('[1]TS2010-2022raw DB'!$H$13,$C454-1,N$9-1+1)</f>
        <v>#VALUE!</v>
      </c>
      <c r="O454" t="e">
        <f ca="1">OFFSET('[1]TS2010-2022raw DB'!$H$13,$C454-1,O$9-1) + OFFSET('[1]TS2010-2022raw DB'!$H$13,$C454-1,O$9-1+1)</f>
        <v>#VALUE!</v>
      </c>
      <c r="P454" t="e">
        <f ca="1">+OFFSET('[1]TS2010-2022raw DB'!$H$13,$C454-1,P$9-1)+OFFSET('[1]TS2010-2022raw DB'!$H$13,$C454-1,P$9-1+1)+OFFSET('[1]TS2010-2022raw DB'!$H$13,$C454-1,P$9-1+2)</f>
        <v>#VALUE!</v>
      </c>
      <c r="Q454" t="e">
        <f ca="1">OFFSET('[1]TS2010-2022raw DB'!$H$13,$C454-1,Q$9-1)</f>
        <v>#VALUE!</v>
      </c>
      <c r="R454" t="e">
        <f t="shared" ca="1" si="75"/>
        <v>#VALUE!</v>
      </c>
      <c r="S454" t="e">
        <f t="shared" ca="1" si="76"/>
        <v>#VALUE!</v>
      </c>
      <c r="T454" t="e">
        <f t="shared" ca="1" si="77"/>
        <v>#VALUE!</v>
      </c>
      <c r="U454" t="e">
        <f ca="1" xml:space="preserve"> OFFSET('[1]TS2010-2022raw DB'!$H$13,$C454-1,U$9-1+4) + OFFSET('[1]TS2010-2022raw DB'!$H$13,$C454-1,U$9-1+5)+ OFFSET('[1]TS2010-2022raw DB'!$H$13,$C454-1,U$9-1+6) + OFFSET('[1]TS2010-2022raw DB'!$H$13,$C454-1,U$9-1+7)</f>
        <v>#VALUE!</v>
      </c>
    </row>
    <row r="455" spans="1:21" x14ac:dyDescent="0.3">
      <c r="A455">
        <v>28</v>
      </c>
      <c r="B455" t="e">
        <f ca="1">OFFSET('[1]TS2010-2022raw DB'!$B$13,$C455-1,0)</f>
        <v>#VALUE!</v>
      </c>
      <c r="C455" s="4" t="e">
        <f ca="1">IF(OFFSET('[1]TS2010-2022raw DB'!$F$12,C454+1,0),C454+2,C454+1)</f>
        <v>#VALUE!</v>
      </c>
      <c r="D455" s="21">
        <v>43294</v>
      </c>
      <c r="E455" t="e">
        <f ca="1">OFFSET('[1]TS2010-2022raw DB'!$A$13,$C455-1,0)</f>
        <v>#VALUE!</v>
      </c>
      <c r="G455" t="e">
        <f ca="1">OFFSET('[1]TS2010-2022raw DB'!$H$13,$C455-1,G$9-1)</f>
        <v>#VALUE!</v>
      </c>
      <c r="H455" t="e">
        <f ca="1">OFFSET('[1]TS2010-2022raw DB'!$H$13,$C455-1,H$9-1)</f>
        <v>#VALUE!</v>
      </c>
      <c r="I455" t="e">
        <f ca="1">OFFSET('[1]TS2010-2022raw DB'!$H$13,$C455-1,I$9-1)</f>
        <v>#VALUE!</v>
      </c>
      <c r="J455" t="e">
        <f ca="1">OFFSET('[1]TS2010-2022raw DB'!$H$13,$C455-1,J$9-1)</f>
        <v>#VALUE!</v>
      </c>
      <c r="K455" t="e">
        <f ca="1">OFFSET('[1]TS2010-2022raw DB'!$H$13,$C455-1,K$9-1)</f>
        <v>#VALUE!</v>
      </c>
      <c r="L455" t="e">
        <f ca="1">OFFSET('[1]TS2010-2022raw DB'!$H$13,$C455-1,L$9-1) + OFFSET('[1]TS2010-2022raw DB'!$H$13,$C455-1,L$9-1+1) + OFFSET('[1]TS2010-2022raw DB'!$H$13,$C455-1,L$9-1+2) + OFFSET('[1]TS2010-2022raw DB'!$H$13,$C455-1,L$9-1+3)+ OFFSET('[1]TS2010-2022raw DB'!$H$13,$C455-1,L$9-1+4)</f>
        <v>#VALUE!</v>
      </c>
      <c r="M455" t="e">
        <f ca="1">OFFSET('[1]TS2010-2022raw DB'!$H$13,$C455-1,M$9-1) + OFFSET('[1]TS2010-2022raw DB'!$H$13,$C455-1,M$9-1+1)</f>
        <v>#VALUE!</v>
      </c>
      <c r="N455" t="e">
        <f ca="1">OFFSET('[1]TS2010-2022raw DB'!$H$13,$C455-1,N$9-1) + OFFSET('[1]TS2010-2022raw DB'!$H$13,$C455-1,N$9-1+1)</f>
        <v>#VALUE!</v>
      </c>
      <c r="O455" t="e">
        <f ca="1">OFFSET('[1]TS2010-2022raw DB'!$H$13,$C455-1,O$9-1) + OFFSET('[1]TS2010-2022raw DB'!$H$13,$C455-1,O$9-1+1)</f>
        <v>#VALUE!</v>
      </c>
      <c r="P455" t="e">
        <f ca="1">+OFFSET('[1]TS2010-2022raw DB'!$H$13,$C455-1,P$9-1)+OFFSET('[1]TS2010-2022raw DB'!$H$13,$C455-1,P$9-1+1)+OFFSET('[1]TS2010-2022raw DB'!$H$13,$C455-1,P$9-1+2)</f>
        <v>#VALUE!</v>
      </c>
      <c r="Q455" t="e">
        <f ca="1">OFFSET('[1]TS2010-2022raw DB'!$H$13,$C455-1,Q$9-1)</f>
        <v>#VALUE!</v>
      </c>
      <c r="R455" t="e">
        <f t="shared" ca="1" si="75"/>
        <v>#VALUE!</v>
      </c>
      <c r="S455" t="e">
        <f t="shared" ca="1" si="76"/>
        <v>#VALUE!</v>
      </c>
      <c r="T455" t="e">
        <f t="shared" ca="1" si="77"/>
        <v>#VALUE!</v>
      </c>
      <c r="U455" t="e">
        <f ca="1" xml:space="preserve"> OFFSET('[1]TS2010-2022raw DB'!$H$13,$C455-1,U$9-1+4) + OFFSET('[1]TS2010-2022raw DB'!$H$13,$C455-1,U$9-1+5)+ OFFSET('[1]TS2010-2022raw DB'!$H$13,$C455-1,U$9-1+6) + OFFSET('[1]TS2010-2022raw DB'!$H$13,$C455-1,U$9-1+7)</f>
        <v>#VALUE!</v>
      </c>
    </row>
    <row r="456" spans="1:21" x14ac:dyDescent="0.3">
      <c r="A456">
        <v>29</v>
      </c>
      <c r="B456" t="e">
        <f ca="1">OFFSET('[1]TS2010-2022raw DB'!$B$13,$C456-1,0)</f>
        <v>#VALUE!</v>
      </c>
      <c r="C456" s="4" t="e">
        <f ca="1">IF(OFFSET('[1]TS2010-2022raw DB'!$F$12,C455+1,0),C455+2,C455+1)</f>
        <v>#VALUE!</v>
      </c>
      <c r="D456" s="21">
        <v>43301</v>
      </c>
      <c r="E456" t="e">
        <f ca="1">OFFSET('[1]TS2010-2022raw DB'!$A$13,$C456-1,0)</f>
        <v>#VALUE!</v>
      </c>
      <c r="G456" t="e">
        <f ca="1">OFFSET('[1]TS2010-2022raw DB'!$H$13,$C456-1,G$9-1)</f>
        <v>#VALUE!</v>
      </c>
      <c r="H456" t="e">
        <f ca="1">OFFSET('[1]TS2010-2022raw DB'!$H$13,$C456-1,H$9-1)</f>
        <v>#VALUE!</v>
      </c>
      <c r="I456" t="e">
        <f ca="1">OFFSET('[1]TS2010-2022raw DB'!$H$13,$C456-1,I$9-1)</f>
        <v>#VALUE!</v>
      </c>
      <c r="J456" t="e">
        <f ca="1">OFFSET('[1]TS2010-2022raw DB'!$H$13,$C456-1,J$9-1)</f>
        <v>#VALUE!</v>
      </c>
      <c r="K456" t="e">
        <f ca="1">OFFSET('[1]TS2010-2022raw DB'!$H$13,$C456-1,K$9-1)</f>
        <v>#VALUE!</v>
      </c>
      <c r="L456" t="e">
        <f ca="1">OFFSET('[1]TS2010-2022raw DB'!$H$13,$C456-1,L$9-1) + OFFSET('[1]TS2010-2022raw DB'!$H$13,$C456-1,L$9-1+1) + OFFSET('[1]TS2010-2022raw DB'!$H$13,$C456-1,L$9-1+2) + OFFSET('[1]TS2010-2022raw DB'!$H$13,$C456-1,L$9-1+3)+ OFFSET('[1]TS2010-2022raw DB'!$H$13,$C456-1,L$9-1+4)</f>
        <v>#VALUE!</v>
      </c>
      <c r="M456" t="e">
        <f ca="1">OFFSET('[1]TS2010-2022raw DB'!$H$13,$C456-1,M$9-1) + OFFSET('[1]TS2010-2022raw DB'!$H$13,$C456-1,M$9-1+1)</f>
        <v>#VALUE!</v>
      </c>
      <c r="N456" t="e">
        <f ca="1">OFFSET('[1]TS2010-2022raw DB'!$H$13,$C456-1,N$9-1) + OFFSET('[1]TS2010-2022raw DB'!$H$13,$C456-1,N$9-1+1)</f>
        <v>#VALUE!</v>
      </c>
      <c r="O456" t="e">
        <f ca="1">OFFSET('[1]TS2010-2022raw DB'!$H$13,$C456-1,O$9-1) + OFFSET('[1]TS2010-2022raw DB'!$H$13,$C456-1,O$9-1+1)</f>
        <v>#VALUE!</v>
      </c>
      <c r="P456" t="e">
        <f ca="1">+OFFSET('[1]TS2010-2022raw DB'!$H$13,$C456-1,P$9-1)+OFFSET('[1]TS2010-2022raw DB'!$H$13,$C456-1,P$9-1+1)+OFFSET('[1]TS2010-2022raw DB'!$H$13,$C456-1,P$9-1+2)</f>
        <v>#VALUE!</v>
      </c>
      <c r="Q456" t="e">
        <f ca="1">OFFSET('[1]TS2010-2022raw DB'!$H$13,$C456-1,Q$9-1)</f>
        <v>#VALUE!</v>
      </c>
      <c r="R456" t="e">
        <f t="shared" ca="1" si="75"/>
        <v>#VALUE!</v>
      </c>
      <c r="S456" t="e">
        <f t="shared" ca="1" si="76"/>
        <v>#VALUE!</v>
      </c>
      <c r="T456" t="e">
        <f t="shared" ca="1" si="77"/>
        <v>#VALUE!</v>
      </c>
      <c r="U456" t="e">
        <f ca="1" xml:space="preserve"> OFFSET('[1]TS2010-2022raw DB'!$H$13,$C456-1,U$9-1+4) + OFFSET('[1]TS2010-2022raw DB'!$H$13,$C456-1,U$9-1+5)+ OFFSET('[1]TS2010-2022raw DB'!$H$13,$C456-1,U$9-1+6) + OFFSET('[1]TS2010-2022raw DB'!$H$13,$C456-1,U$9-1+7)</f>
        <v>#VALUE!</v>
      </c>
    </row>
    <row r="457" spans="1:21" x14ac:dyDescent="0.3">
      <c r="A457">
        <v>30</v>
      </c>
      <c r="B457" t="e">
        <f ca="1">OFFSET('[1]TS2010-2022raw DB'!$B$13,$C457-1,0)</f>
        <v>#VALUE!</v>
      </c>
      <c r="C457" s="4" t="e">
        <f ca="1">IF(OFFSET('[1]TS2010-2022raw DB'!$F$12,C456+1,0),C456+2,C456+1)</f>
        <v>#VALUE!</v>
      </c>
      <c r="D457" s="21">
        <v>43308</v>
      </c>
      <c r="E457" t="e">
        <f ca="1">OFFSET('[1]TS2010-2022raw DB'!$A$13,$C457-1,0)</f>
        <v>#VALUE!</v>
      </c>
      <c r="G457" t="e">
        <f ca="1">OFFSET('[1]TS2010-2022raw DB'!$H$13,$C457-1,G$9-1)</f>
        <v>#VALUE!</v>
      </c>
      <c r="H457" t="e">
        <f ca="1">OFFSET('[1]TS2010-2022raw DB'!$H$13,$C457-1,H$9-1)</f>
        <v>#VALUE!</v>
      </c>
      <c r="I457" t="e">
        <f ca="1">OFFSET('[1]TS2010-2022raw DB'!$H$13,$C457-1,I$9-1)</f>
        <v>#VALUE!</v>
      </c>
      <c r="J457" t="e">
        <f ca="1">OFFSET('[1]TS2010-2022raw DB'!$H$13,$C457-1,J$9-1)</f>
        <v>#VALUE!</v>
      </c>
      <c r="K457" t="e">
        <f ca="1">OFFSET('[1]TS2010-2022raw DB'!$H$13,$C457-1,K$9-1)</f>
        <v>#VALUE!</v>
      </c>
      <c r="L457" t="e">
        <f ca="1">OFFSET('[1]TS2010-2022raw DB'!$H$13,$C457-1,L$9-1) + OFFSET('[1]TS2010-2022raw DB'!$H$13,$C457-1,L$9-1+1) + OFFSET('[1]TS2010-2022raw DB'!$H$13,$C457-1,L$9-1+2) + OFFSET('[1]TS2010-2022raw DB'!$H$13,$C457-1,L$9-1+3)+ OFFSET('[1]TS2010-2022raw DB'!$H$13,$C457-1,L$9-1+4)</f>
        <v>#VALUE!</v>
      </c>
      <c r="M457" t="e">
        <f ca="1">OFFSET('[1]TS2010-2022raw DB'!$H$13,$C457-1,M$9-1) + OFFSET('[1]TS2010-2022raw DB'!$H$13,$C457-1,M$9-1+1)</f>
        <v>#VALUE!</v>
      </c>
      <c r="N457" t="e">
        <f ca="1">OFFSET('[1]TS2010-2022raw DB'!$H$13,$C457-1,N$9-1) + OFFSET('[1]TS2010-2022raw DB'!$H$13,$C457-1,N$9-1+1)</f>
        <v>#VALUE!</v>
      </c>
      <c r="O457" t="e">
        <f ca="1">OFFSET('[1]TS2010-2022raw DB'!$H$13,$C457-1,O$9-1) + OFFSET('[1]TS2010-2022raw DB'!$H$13,$C457-1,O$9-1+1)</f>
        <v>#VALUE!</v>
      </c>
      <c r="P457" t="e">
        <f ca="1">+OFFSET('[1]TS2010-2022raw DB'!$H$13,$C457-1,P$9-1)+OFFSET('[1]TS2010-2022raw DB'!$H$13,$C457-1,P$9-1+1)+OFFSET('[1]TS2010-2022raw DB'!$H$13,$C457-1,P$9-1+2)</f>
        <v>#VALUE!</v>
      </c>
      <c r="Q457" t="e">
        <f ca="1">OFFSET('[1]TS2010-2022raw DB'!$H$13,$C457-1,Q$9-1)</f>
        <v>#VALUE!</v>
      </c>
      <c r="R457" t="e">
        <f t="shared" ca="1" si="75"/>
        <v>#VALUE!</v>
      </c>
      <c r="S457" t="e">
        <f t="shared" ca="1" si="76"/>
        <v>#VALUE!</v>
      </c>
      <c r="T457" t="e">
        <f t="shared" ca="1" si="77"/>
        <v>#VALUE!</v>
      </c>
      <c r="U457" t="e">
        <f ca="1" xml:space="preserve"> OFFSET('[1]TS2010-2022raw DB'!$H$13,$C457-1,U$9-1+4) + OFFSET('[1]TS2010-2022raw DB'!$H$13,$C457-1,U$9-1+5)+ OFFSET('[1]TS2010-2022raw DB'!$H$13,$C457-1,U$9-1+6) + OFFSET('[1]TS2010-2022raw DB'!$H$13,$C457-1,U$9-1+7)</f>
        <v>#VALUE!</v>
      </c>
    </row>
    <row r="458" spans="1:21" x14ac:dyDescent="0.3">
      <c r="A458">
        <v>31</v>
      </c>
      <c r="B458" t="e">
        <f ca="1">OFFSET('[1]TS2010-2022raw DB'!$B$13,$C458-1,0)</f>
        <v>#VALUE!</v>
      </c>
      <c r="C458" s="4" t="e">
        <f ca="1">IF(OFFSET('[1]TS2010-2022raw DB'!$F$12,C457+1,0),C457+2,C457+1)</f>
        <v>#VALUE!</v>
      </c>
      <c r="D458" s="21">
        <v>43315</v>
      </c>
      <c r="E458" t="e">
        <f ca="1">OFFSET('[1]TS2010-2022raw DB'!$A$13,$C458-1,0)</f>
        <v>#VALUE!</v>
      </c>
      <c r="G458" t="e">
        <f ca="1">OFFSET('[1]TS2010-2022raw DB'!$H$13,$C458-1,G$9-1)</f>
        <v>#VALUE!</v>
      </c>
      <c r="H458" t="e">
        <f ca="1">OFFSET('[1]TS2010-2022raw DB'!$H$13,$C458-1,H$9-1)</f>
        <v>#VALUE!</v>
      </c>
      <c r="I458" t="e">
        <f ca="1">OFFSET('[1]TS2010-2022raw DB'!$H$13,$C458-1,I$9-1)</f>
        <v>#VALUE!</v>
      </c>
      <c r="J458" t="e">
        <f ca="1">OFFSET('[1]TS2010-2022raw DB'!$H$13,$C458-1,J$9-1)</f>
        <v>#VALUE!</v>
      </c>
      <c r="K458" t="e">
        <f ca="1">OFFSET('[1]TS2010-2022raw DB'!$H$13,$C458-1,K$9-1)</f>
        <v>#VALUE!</v>
      </c>
      <c r="L458" t="e">
        <f ca="1">OFFSET('[1]TS2010-2022raw DB'!$H$13,$C458-1,L$9-1) + OFFSET('[1]TS2010-2022raw DB'!$H$13,$C458-1,L$9-1+1) + OFFSET('[1]TS2010-2022raw DB'!$H$13,$C458-1,L$9-1+2) + OFFSET('[1]TS2010-2022raw DB'!$H$13,$C458-1,L$9-1+3)+ OFFSET('[1]TS2010-2022raw DB'!$H$13,$C458-1,L$9-1+4)</f>
        <v>#VALUE!</v>
      </c>
      <c r="M458" t="e">
        <f ca="1">OFFSET('[1]TS2010-2022raw DB'!$H$13,$C458-1,M$9-1) + OFFSET('[1]TS2010-2022raw DB'!$H$13,$C458-1,M$9-1+1)</f>
        <v>#VALUE!</v>
      </c>
      <c r="N458" t="e">
        <f ca="1">OFFSET('[1]TS2010-2022raw DB'!$H$13,$C458-1,N$9-1) + OFFSET('[1]TS2010-2022raw DB'!$H$13,$C458-1,N$9-1+1)</f>
        <v>#VALUE!</v>
      </c>
      <c r="O458" t="e">
        <f ca="1">OFFSET('[1]TS2010-2022raw DB'!$H$13,$C458-1,O$9-1) + OFFSET('[1]TS2010-2022raw DB'!$H$13,$C458-1,O$9-1+1)</f>
        <v>#VALUE!</v>
      </c>
      <c r="P458" t="e">
        <f ca="1">+OFFSET('[1]TS2010-2022raw DB'!$H$13,$C458-1,P$9-1)+OFFSET('[1]TS2010-2022raw DB'!$H$13,$C458-1,P$9-1+1)+OFFSET('[1]TS2010-2022raw DB'!$H$13,$C458-1,P$9-1+2)</f>
        <v>#VALUE!</v>
      </c>
      <c r="Q458" t="e">
        <f ca="1">OFFSET('[1]TS2010-2022raw DB'!$H$13,$C458-1,Q$9-1)</f>
        <v>#VALUE!</v>
      </c>
      <c r="R458" t="e">
        <f t="shared" ca="1" si="75"/>
        <v>#VALUE!</v>
      </c>
      <c r="S458" t="e">
        <f t="shared" ca="1" si="76"/>
        <v>#VALUE!</v>
      </c>
      <c r="T458" t="e">
        <f t="shared" ca="1" si="77"/>
        <v>#VALUE!</v>
      </c>
      <c r="U458" t="e">
        <f ca="1" xml:space="preserve"> OFFSET('[1]TS2010-2022raw DB'!$H$13,$C458-1,U$9-1+4) + OFFSET('[1]TS2010-2022raw DB'!$H$13,$C458-1,U$9-1+5)+ OFFSET('[1]TS2010-2022raw DB'!$H$13,$C458-1,U$9-1+6) + OFFSET('[1]TS2010-2022raw DB'!$H$13,$C458-1,U$9-1+7)</f>
        <v>#VALUE!</v>
      </c>
    </row>
    <row r="459" spans="1:21" x14ac:dyDescent="0.3">
      <c r="A459">
        <v>32</v>
      </c>
      <c r="B459" t="e">
        <f ca="1">OFFSET('[1]TS2010-2022raw DB'!$B$13,$C459-1,0)</f>
        <v>#VALUE!</v>
      </c>
      <c r="C459" s="4" t="e">
        <f ca="1">IF(OFFSET('[1]TS2010-2022raw DB'!$F$12,C458+1,0),C458+2,C458+1)</f>
        <v>#VALUE!</v>
      </c>
      <c r="D459" s="21">
        <v>43322</v>
      </c>
      <c r="E459" t="e">
        <f ca="1">OFFSET('[1]TS2010-2022raw DB'!$A$13,$C459-1,0)</f>
        <v>#VALUE!</v>
      </c>
      <c r="G459" t="e">
        <f ca="1">OFFSET('[1]TS2010-2022raw DB'!$H$13,$C459-1,G$9-1)</f>
        <v>#VALUE!</v>
      </c>
      <c r="H459" t="e">
        <f ca="1">OFFSET('[1]TS2010-2022raw DB'!$H$13,$C459-1,H$9-1)</f>
        <v>#VALUE!</v>
      </c>
      <c r="I459" t="e">
        <f ca="1">OFFSET('[1]TS2010-2022raw DB'!$H$13,$C459-1,I$9-1)</f>
        <v>#VALUE!</v>
      </c>
      <c r="J459" t="e">
        <f ca="1">OFFSET('[1]TS2010-2022raw DB'!$H$13,$C459-1,J$9-1)</f>
        <v>#VALUE!</v>
      </c>
      <c r="K459" t="e">
        <f ca="1">OFFSET('[1]TS2010-2022raw DB'!$H$13,$C459-1,K$9-1)</f>
        <v>#VALUE!</v>
      </c>
      <c r="L459" t="e">
        <f ca="1">OFFSET('[1]TS2010-2022raw DB'!$H$13,$C459-1,L$9-1) + OFFSET('[1]TS2010-2022raw DB'!$H$13,$C459-1,L$9-1+1) + OFFSET('[1]TS2010-2022raw DB'!$H$13,$C459-1,L$9-1+2) + OFFSET('[1]TS2010-2022raw DB'!$H$13,$C459-1,L$9-1+3)+ OFFSET('[1]TS2010-2022raw DB'!$H$13,$C459-1,L$9-1+4)</f>
        <v>#VALUE!</v>
      </c>
      <c r="M459" t="e">
        <f ca="1">OFFSET('[1]TS2010-2022raw DB'!$H$13,$C459-1,M$9-1) + OFFSET('[1]TS2010-2022raw DB'!$H$13,$C459-1,M$9-1+1)</f>
        <v>#VALUE!</v>
      </c>
      <c r="N459" t="e">
        <f ca="1">OFFSET('[1]TS2010-2022raw DB'!$H$13,$C459-1,N$9-1) + OFFSET('[1]TS2010-2022raw DB'!$H$13,$C459-1,N$9-1+1)</f>
        <v>#VALUE!</v>
      </c>
      <c r="O459" t="e">
        <f ca="1">OFFSET('[1]TS2010-2022raw DB'!$H$13,$C459-1,O$9-1) + OFFSET('[1]TS2010-2022raw DB'!$H$13,$C459-1,O$9-1+1)</f>
        <v>#VALUE!</v>
      </c>
      <c r="P459" t="e">
        <f ca="1">+OFFSET('[1]TS2010-2022raw DB'!$H$13,$C459-1,P$9-1)+OFFSET('[1]TS2010-2022raw DB'!$H$13,$C459-1,P$9-1+1)+OFFSET('[1]TS2010-2022raw DB'!$H$13,$C459-1,P$9-1+2)</f>
        <v>#VALUE!</v>
      </c>
      <c r="Q459" t="e">
        <f ca="1">OFFSET('[1]TS2010-2022raw DB'!$H$13,$C459-1,Q$9-1)</f>
        <v>#VALUE!</v>
      </c>
      <c r="R459" t="e">
        <f t="shared" ca="1" si="75"/>
        <v>#VALUE!</v>
      </c>
      <c r="S459" t="e">
        <f t="shared" ca="1" si="76"/>
        <v>#VALUE!</v>
      </c>
      <c r="T459" t="e">
        <f t="shared" ca="1" si="77"/>
        <v>#VALUE!</v>
      </c>
      <c r="U459" t="e">
        <f ca="1" xml:space="preserve"> OFFSET('[1]TS2010-2022raw DB'!$H$13,$C459-1,U$9-1+4) + OFFSET('[1]TS2010-2022raw DB'!$H$13,$C459-1,U$9-1+5)+ OFFSET('[1]TS2010-2022raw DB'!$H$13,$C459-1,U$9-1+6) + OFFSET('[1]TS2010-2022raw DB'!$H$13,$C459-1,U$9-1+7)</f>
        <v>#VALUE!</v>
      </c>
    </row>
    <row r="460" spans="1:21" x14ac:dyDescent="0.3">
      <c r="A460">
        <v>33</v>
      </c>
      <c r="B460" t="e">
        <f ca="1">OFFSET('[1]TS2010-2022raw DB'!$B$13,$C460-1,0)</f>
        <v>#VALUE!</v>
      </c>
      <c r="C460" s="4" t="e">
        <f ca="1">IF(OFFSET('[1]TS2010-2022raw DB'!$F$12,C459+1,0),C459+2,C459+1)</f>
        <v>#VALUE!</v>
      </c>
      <c r="D460" s="21">
        <v>43329</v>
      </c>
      <c r="E460" t="e">
        <f ca="1">OFFSET('[1]TS2010-2022raw DB'!$A$13,$C460-1,0)</f>
        <v>#VALUE!</v>
      </c>
      <c r="G460" t="e">
        <f ca="1">OFFSET('[1]TS2010-2022raw DB'!$H$13,$C460-1,G$9-1)</f>
        <v>#VALUE!</v>
      </c>
      <c r="H460" t="e">
        <f ca="1">OFFSET('[1]TS2010-2022raw DB'!$H$13,$C460-1,H$9-1)</f>
        <v>#VALUE!</v>
      </c>
      <c r="I460" t="e">
        <f ca="1">OFFSET('[1]TS2010-2022raw DB'!$H$13,$C460-1,I$9-1)</f>
        <v>#VALUE!</v>
      </c>
      <c r="J460" t="e">
        <f ca="1">OFFSET('[1]TS2010-2022raw DB'!$H$13,$C460-1,J$9-1)</f>
        <v>#VALUE!</v>
      </c>
      <c r="K460" t="e">
        <f ca="1">OFFSET('[1]TS2010-2022raw DB'!$H$13,$C460-1,K$9-1)</f>
        <v>#VALUE!</v>
      </c>
      <c r="L460" t="e">
        <f ca="1">OFFSET('[1]TS2010-2022raw DB'!$H$13,$C460-1,L$9-1) + OFFSET('[1]TS2010-2022raw DB'!$H$13,$C460-1,L$9-1+1) + OFFSET('[1]TS2010-2022raw DB'!$H$13,$C460-1,L$9-1+2) + OFFSET('[1]TS2010-2022raw DB'!$H$13,$C460-1,L$9-1+3)+ OFFSET('[1]TS2010-2022raw DB'!$H$13,$C460-1,L$9-1+4)</f>
        <v>#VALUE!</v>
      </c>
      <c r="M460" t="e">
        <f ca="1">OFFSET('[1]TS2010-2022raw DB'!$H$13,$C460-1,M$9-1) + OFFSET('[1]TS2010-2022raw DB'!$H$13,$C460-1,M$9-1+1)</f>
        <v>#VALUE!</v>
      </c>
      <c r="N460" t="e">
        <f ca="1">OFFSET('[1]TS2010-2022raw DB'!$H$13,$C460-1,N$9-1) + OFFSET('[1]TS2010-2022raw DB'!$H$13,$C460-1,N$9-1+1)</f>
        <v>#VALUE!</v>
      </c>
      <c r="O460" t="e">
        <f ca="1">OFFSET('[1]TS2010-2022raw DB'!$H$13,$C460-1,O$9-1) + OFFSET('[1]TS2010-2022raw DB'!$H$13,$C460-1,O$9-1+1)</f>
        <v>#VALUE!</v>
      </c>
      <c r="P460" t="e">
        <f ca="1">+OFFSET('[1]TS2010-2022raw DB'!$H$13,$C460-1,P$9-1)+OFFSET('[1]TS2010-2022raw DB'!$H$13,$C460-1,P$9-1+1)+OFFSET('[1]TS2010-2022raw DB'!$H$13,$C460-1,P$9-1+2)</f>
        <v>#VALUE!</v>
      </c>
      <c r="Q460" t="e">
        <f ca="1">OFFSET('[1]TS2010-2022raw DB'!$H$13,$C460-1,Q$9-1)</f>
        <v>#VALUE!</v>
      </c>
      <c r="R460" t="e">
        <f t="shared" ref="R460:R523" ca="1" si="78">G460+H460+I460</f>
        <v>#VALUE!</v>
      </c>
      <c r="S460" t="e">
        <f t="shared" ref="S460:S523" ca="1" si="79">J460+K460</f>
        <v>#VALUE!</v>
      </c>
      <c r="T460" t="e">
        <f t="shared" ref="T460:T523" ca="1" si="80">SUM(G460:J460)</f>
        <v>#VALUE!</v>
      </c>
      <c r="U460" t="e">
        <f ca="1" xml:space="preserve"> OFFSET('[1]TS2010-2022raw DB'!$H$13,$C460-1,U$9-1+4) + OFFSET('[1]TS2010-2022raw DB'!$H$13,$C460-1,U$9-1+5)+ OFFSET('[1]TS2010-2022raw DB'!$H$13,$C460-1,U$9-1+6) + OFFSET('[1]TS2010-2022raw DB'!$H$13,$C460-1,U$9-1+7)</f>
        <v>#VALUE!</v>
      </c>
    </row>
    <row r="461" spans="1:21" x14ac:dyDescent="0.3">
      <c r="A461">
        <v>34</v>
      </c>
      <c r="B461" t="e">
        <f ca="1">OFFSET('[1]TS2010-2022raw DB'!$B$13,$C461-1,0)</f>
        <v>#VALUE!</v>
      </c>
      <c r="C461" s="4" t="e">
        <f ca="1">IF(OFFSET('[1]TS2010-2022raw DB'!$F$12,C460+1,0),C460+2,C460+1)</f>
        <v>#VALUE!</v>
      </c>
      <c r="D461" s="21">
        <v>43336</v>
      </c>
      <c r="E461" t="e">
        <f ca="1">OFFSET('[1]TS2010-2022raw DB'!$A$13,$C461-1,0)</f>
        <v>#VALUE!</v>
      </c>
      <c r="G461" t="e">
        <f ca="1">OFFSET('[1]TS2010-2022raw DB'!$H$13,$C461-1,G$9-1)</f>
        <v>#VALUE!</v>
      </c>
      <c r="H461" t="e">
        <f ca="1">OFFSET('[1]TS2010-2022raw DB'!$H$13,$C461-1,H$9-1)</f>
        <v>#VALUE!</v>
      </c>
      <c r="I461" t="e">
        <f ca="1">OFFSET('[1]TS2010-2022raw DB'!$H$13,$C461-1,I$9-1)</f>
        <v>#VALUE!</v>
      </c>
      <c r="J461" t="e">
        <f ca="1">OFFSET('[1]TS2010-2022raw DB'!$H$13,$C461-1,J$9-1)</f>
        <v>#VALUE!</v>
      </c>
      <c r="K461" t="e">
        <f ca="1">OFFSET('[1]TS2010-2022raw DB'!$H$13,$C461-1,K$9-1)</f>
        <v>#VALUE!</v>
      </c>
      <c r="L461" t="e">
        <f ca="1">OFFSET('[1]TS2010-2022raw DB'!$H$13,$C461-1,L$9-1) + OFFSET('[1]TS2010-2022raw DB'!$H$13,$C461-1,L$9-1+1) + OFFSET('[1]TS2010-2022raw DB'!$H$13,$C461-1,L$9-1+2) + OFFSET('[1]TS2010-2022raw DB'!$H$13,$C461-1,L$9-1+3)+ OFFSET('[1]TS2010-2022raw DB'!$H$13,$C461-1,L$9-1+4)</f>
        <v>#VALUE!</v>
      </c>
      <c r="M461" t="e">
        <f ca="1">OFFSET('[1]TS2010-2022raw DB'!$H$13,$C461-1,M$9-1) + OFFSET('[1]TS2010-2022raw DB'!$H$13,$C461-1,M$9-1+1)</f>
        <v>#VALUE!</v>
      </c>
      <c r="N461" t="e">
        <f ca="1">OFFSET('[1]TS2010-2022raw DB'!$H$13,$C461-1,N$9-1) + OFFSET('[1]TS2010-2022raw DB'!$H$13,$C461-1,N$9-1+1)</f>
        <v>#VALUE!</v>
      </c>
      <c r="O461" t="e">
        <f ca="1">OFFSET('[1]TS2010-2022raw DB'!$H$13,$C461-1,O$9-1) + OFFSET('[1]TS2010-2022raw DB'!$H$13,$C461-1,O$9-1+1)</f>
        <v>#VALUE!</v>
      </c>
      <c r="P461" t="e">
        <f ca="1">+OFFSET('[1]TS2010-2022raw DB'!$H$13,$C461-1,P$9-1)+OFFSET('[1]TS2010-2022raw DB'!$H$13,$C461-1,P$9-1+1)+OFFSET('[1]TS2010-2022raw DB'!$H$13,$C461-1,P$9-1+2)</f>
        <v>#VALUE!</v>
      </c>
      <c r="Q461" t="e">
        <f ca="1">OFFSET('[1]TS2010-2022raw DB'!$H$13,$C461-1,Q$9-1)</f>
        <v>#VALUE!</v>
      </c>
      <c r="R461" t="e">
        <f t="shared" ca="1" si="78"/>
        <v>#VALUE!</v>
      </c>
      <c r="S461" t="e">
        <f t="shared" ca="1" si="79"/>
        <v>#VALUE!</v>
      </c>
      <c r="T461" t="e">
        <f t="shared" ca="1" si="80"/>
        <v>#VALUE!</v>
      </c>
      <c r="U461" t="e">
        <f ca="1" xml:space="preserve"> OFFSET('[1]TS2010-2022raw DB'!$H$13,$C461-1,U$9-1+4) + OFFSET('[1]TS2010-2022raw DB'!$H$13,$C461-1,U$9-1+5)+ OFFSET('[1]TS2010-2022raw DB'!$H$13,$C461-1,U$9-1+6) + OFFSET('[1]TS2010-2022raw DB'!$H$13,$C461-1,U$9-1+7)</f>
        <v>#VALUE!</v>
      </c>
    </row>
    <row r="462" spans="1:21" x14ac:dyDescent="0.3">
      <c r="A462">
        <v>35</v>
      </c>
      <c r="B462" t="e">
        <f ca="1">OFFSET('[1]TS2010-2022raw DB'!$B$13,$C462-1,0)</f>
        <v>#VALUE!</v>
      </c>
      <c r="C462" s="4" t="e">
        <f ca="1">IF(OFFSET('[1]TS2010-2022raw DB'!$F$12,C461+1,0),C461+2,C461+1)</f>
        <v>#VALUE!</v>
      </c>
      <c r="D462" s="21">
        <v>43343</v>
      </c>
      <c r="E462" t="e">
        <f ca="1">OFFSET('[1]TS2010-2022raw DB'!$A$13,$C462-1,0)</f>
        <v>#VALUE!</v>
      </c>
      <c r="G462" t="e">
        <f ca="1">OFFSET('[1]TS2010-2022raw DB'!$H$13,$C462-1,G$9-1)</f>
        <v>#VALUE!</v>
      </c>
      <c r="H462" t="e">
        <f ca="1">OFFSET('[1]TS2010-2022raw DB'!$H$13,$C462-1,H$9-1)</f>
        <v>#VALUE!</v>
      </c>
      <c r="I462" t="e">
        <f ca="1">OFFSET('[1]TS2010-2022raw DB'!$H$13,$C462-1,I$9-1)</f>
        <v>#VALUE!</v>
      </c>
      <c r="J462" t="e">
        <f ca="1">OFFSET('[1]TS2010-2022raw DB'!$H$13,$C462-1,J$9-1)</f>
        <v>#VALUE!</v>
      </c>
      <c r="K462" t="e">
        <f ca="1">OFFSET('[1]TS2010-2022raw DB'!$H$13,$C462-1,K$9-1)</f>
        <v>#VALUE!</v>
      </c>
      <c r="L462" t="e">
        <f ca="1">OFFSET('[1]TS2010-2022raw DB'!$H$13,$C462-1,L$9-1) + OFFSET('[1]TS2010-2022raw DB'!$H$13,$C462-1,L$9-1+1) + OFFSET('[1]TS2010-2022raw DB'!$H$13,$C462-1,L$9-1+2) + OFFSET('[1]TS2010-2022raw DB'!$H$13,$C462-1,L$9-1+3)+ OFFSET('[1]TS2010-2022raw DB'!$H$13,$C462-1,L$9-1+4)</f>
        <v>#VALUE!</v>
      </c>
      <c r="M462" t="e">
        <f ca="1">OFFSET('[1]TS2010-2022raw DB'!$H$13,$C462-1,M$9-1) + OFFSET('[1]TS2010-2022raw DB'!$H$13,$C462-1,M$9-1+1)</f>
        <v>#VALUE!</v>
      </c>
      <c r="N462" t="e">
        <f ca="1">OFFSET('[1]TS2010-2022raw DB'!$H$13,$C462-1,N$9-1) + OFFSET('[1]TS2010-2022raw DB'!$H$13,$C462-1,N$9-1+1)</f>
        <v>#VALUE!</v>
      </c>
      <c r="O462" t="e">
        <f ca="1">OFFSET('[1]TS2010-2022raw DB'!$H$13,$C462-1,O$9-1) + OFFSET('[1]TS2010-2022raw DB'!$H$13,$C462-1,O$9-1+1)</f>
        <v>#VALUE!</v>
      </c>
      <c r="P462" t="e">
        <f ca="1">+OFFSET('[1]TS2010-2022raw DB'!$H$13,$C462-1,P$9-1)+OFFSET('[1]TS2010-2022raw DB'!$H$13,$C462-1,P$9-1+1)+OFFSET('[1]TS2010-2022raw DB'!$H$13,$C462-1,P$9-1+2)</f>
        <v>#VALUE!</v>
      </c>
      <c r="Q462" t="e">
        <f ca="1">OFFSET('[1]TS2010-2022raw DB'!$H$13,$C462-1,Q$9-1)</f>
        <v>#VALUE!</v>
      </c>
      <c r="R462" t="e">
        <f t="shared" ca="1" si="78"/>
        <v>#VALUE!</v>
      </c>
      <c r="S462" t="e">
        <f t="shared" ca="1" si="79"/>
        <v>#VALUE!</v>
      </c>
      <c r="T462" t="e">
        <f t="shared" ca="1" si="80"/>
        <v>#VALUE!</v>
      </c>
      <c r="U462" t="e">
        <f ca="1" xml:space="preserve"> OFFSET('[1]TS2010-2022raw DB'!$H$13,$C462-1,U$9-1+4) + OFFSET('[1]TS2010-2022raw DB'!$H$13,$C462-1,U$9-1+5)+ OFFSET('[1]TS2010-2022raw DB'!$H$13,$C462-1,U$9-1+6) + OFFSET('[1]TS2010-2022raw DB'!$H$13,$C462-1,U$9-1+7)</f>
        <v>#VALUE!</v>
      </c>
    </row>
    <row r="463" spans="1:21" x14ac:dyDescent="0.3">
      <c r="A463">
        <v>36</v>
      </c>
      <c r="B463" t="e">
        <f ca="1">OFFSET('[1]TS2010-2022raw DB'!$B$13,$C463-1,0)</f>
        <v>#VALUE!</v>
      </c>
      <c r="C463" s="4" t="e">
        <f ca="1">IF(OFFSET('[1]TS2010-2022raw DB'!$F$12,C462+1,0),C462+2,C462+1)</f>
        <v>#VALUE!</v>
      </c>
      <c r="D463" s="21">
        <v>43350</v>
      </c>
      <c r="E463" t="e">
        <f ca="1">OFFSET('[1]TS2010-2022raw DB'!$A$13,$C463-1,0)</f>
        <v>#VALUE!</v>
      </c>
      <c r="G463" t="e">
        <f ca="1">OFFSET('[1]TS2010-2022raw DB'!$H$13,$C463-1,G$9-1)</f>
        <v>#VALUE!</v>
      </c>
      <c r="H463" t="e">
        <f ca="1">OFFSET('[1]TS2010-2022raw DB'!$H$13,$C463-1,H$9-1)</f>
        <v>#VALUE!</v>
      </c>
      <c r="I463" t="e">
        <f ca="1">OFFSET('[1]TS2010-2022raw DB'!$H$13,$C463-1,I$9-1)</f>
        <v>#VALUE!</v>
      </c>
      <c r="J463" t="e">
        <f ca="1">OFFSET('[1]TS2010-2022raw DB'!$H$13,$C463-1,J$9-1)</f>
        <v>#VALUE!</v>
      </c>
      <c r="K463" t="e">
        <f ca="1">OFFSET('[1]TS2010-2022raw DB'!$H$13,$C463-1,K$9-1)</f>
        <v>#VALUE!</v>
      </c>
      <c r="L463" t="e">
        <f ca="1">OFFSET('[1]TS2010-2022raw DB'!$H$13,$C463-1,L$9-1) + OFFSET('[1]TS2010-2022raw DB'!$H$13,$C463-1,L$9-1+1) + OFFSET('[1]TS2010-2022raw DB'!$H$13,$C463-1,L$9-1+2) + OFFSET('[1]TS2010-2022raw DB'!$H$13,$C463-1,L$9-1+3)+ OFFSET('[1]TS2010-2022raw DB'!$H$13,$C463-1,L$9-1+4)</f>
        <v>#VALUE!</v>
      </c>
      <c r="M463" t="e">
        <f ca="1">OFFSET('[1]TS2010-2022raw DB'!$H$13,$C463-1,M$9-1) + OFFSET('[1]TS2010-2022raw DB'!$H$13,$C463-1,M$9-1+1)</f>
        <v>#VALUE!</v>
      </c>
      <c r="N463" t="e">
        <f ca="1">OFFSET('[1]TS2010-2022raw DB'!$H$13,$C463-1,N$9-1) + OFFSET('[1]TS2010-2022raw DB'!$H$13,$C463-1,N$9-1+1)</f>
        <v>#VALUE!</v>
      </c>
      <c r="O463" t="e">
        <f ca="1">OFFSET('[1]TS2010-2022raw DB'!$H$13,$C463-1,O$9-1) + OFFSET('[1]TS2010-2022raw DB'!$H$13,$C463-1,O$9-1+1)</f>
        <v>#VALUE!</v>
      </c>
      <c r="P463" t="e">
        <f ca="1">+OFFSET('[1]TS2010-2022raw DB'!$H$13,$C463-1,P$9-1)+OFFSET('[1]TS2010-2022raw DB'!$H$13,$C463-1,P$9-1+1)+OFFSET('[1]TS2010-2022raw DB'!$H$13,$C463-1,P$9-1+2)</f>
        <v>#VALUE!</v>
      </c>
      <c r="Q463" t="e">
        <f ca="1">OFFSET('[1]TS2010-2022raw DB'!$H$13,$C463-1,Q$9-1)</f>
        <v>#VALUE!</v>
      </c>
      <c r="R463" t="e">
        <f t="shared" ca="1" si="78"/>
        <v>#VALUE!</v>
      </c>
      <c r="S463" t="e">
        <f t="shared" ca="1" si="79"/>
        <v>#VALUE!</v>
      </c>
      <c r="T463" t="e">
        <f t="shared" ca="1" si="80"/>
        <v>#VALUE!</v>
      </c>
      <c r="U463" t="e">
        <f ca="1" xml:space="preserve"> OFFSET('[1]TS2010-2022raw DB'!$H$13,$C463-1,U$9-1+4) + OFFSET('[1]TS2010-2022raw DB'!$H$13,$C463-1,U$9-1+5)+ OFFSET('[1]TS2010-2022raw DB'!$H$13,$C463-1,U$9-1+6) + OFFSET('[1]TS2010-2022raw DB'!$H$13,$C463-1,U$9-1+7)</f>
        <v>#VALUE!</v>
      </c>
    </row>
    <row r="464" spans="1:21" x14ac:dyDescent="0.3">
      <c r="A464">
        <v>37</v>
      </c>
      <c r="B464" t="e">
        <f ca="1">OFFSET('[1]TS2010-2022raw DB'!$B$13,$C464-1,0)</f>
        <v>#VALUE!</v>
      </c>
      <c r="C464" s="4" t="e">
        <f ca="1">IF(OFFSET('[1]TS2010-2022raw DB'!$F$12,C463+1,0),C463+2,C463+1)</f>
        <v>#VALUE!</v>
      </c>
      <c r="D464" s="21">
        <v>43357</v>
      </c>
      <c r="E464" t="e">
        <f ca="1">OFFSET('[1]TS2010-2022raw DB'!$A$13,$C464-1,0)</f>
        <v>#VALUE!</v>
      </c>
      <c r="G464" t="e">
        <f ca="1">OFFSET('[1]TS2010-2022raw DB'!$H$13,$C464-1,G$9-1)</f>
        <v>#VALUE!</v>
      </c>
      <c r="H464" t="e">
        <f ca="1">OFFSET('[1]TS2010-2022raw DB'!$H$13,$C464-1,H$9-1)</f>
        <v>#VALUE!</v>
      </c>
      <c r="I464" t="e">
        <f ca="1">OFFSET('[1]TS2010-2022raw DB'!$H$13,$C464-1,I$9-1)</f>
        <v>#VALUE!</v>
      </c>
      <c r="J464" t="e">
        <f ca="1">OFFSET('[1]TS2010-2022raw DB'!$H$13,$C464-1,J$9-1)</f>
        <v>#VALUE!</v>
      </c>
      <c r="K464" t="e">
        <f ca="1">OFFSET('[1]TS2010-2022raw DB'!$H$13,$C464-1,K$9-1)</f>
        <v>#VALUE!</v>
      </c>
      <c r="L464" t="e">
        <f ca="1">OFFSET('[1]TS2010-2022raw DB'!$H$13,$C464-1,L$9-1) + OFFSET('[1]TS2010-2022raw DB'!$H$13,$C464-1,L$9-1+1) + OFFSET('[1]TS2010-2022raw DB'!$H$13,$C464-1,L$9-1+2) + OFFSET('[1]TS2010-2022raw DB'!$H$13,$C464-1,L$9-1+3)+ OFFSET('[1]TS2010-2022raw DB'!$H$13,$C464-1,L$9-1+4)</f>
        <v>#VALUE!</v>
      </c>
      <c r="M464" t="e">
        <f ca="1">OFFSET('[1]TS2010-2022raw DB'!$H$13,$C464-1,M$9-1) + OFFSET('[1]TS2010-2022raw DB'!$H$13,$C464-1,M$9-1+1)</f>
        <v>#VALUE!</v>
      </c>
      <c r="N464" t="e">
        <f ca="1">OFFSET('[1]TS2010-2022raw DB'!$H$13,$C464-1,N$9-1) + OFFSET('[1]TS2010-2022raw DB'!$H$13,$C464-1,N$9-1+1)</f>
        <v>#VALUE!</v>
      </c>
      <c r="O464" t="e">
        <f ca="1">OFFSET('[1]TS2010-2022raw DB'!$H$13,$C464-1,O$9-1) + OFFSET('[1]TS2010-2022raw DB'!$H$13,$C464-1,O$9-1+1)</f>
        <v>#VALUE!</v>
      </c>
      <c r="P464" t="e">
        <f ca="1">+OFFSET('[1]TS2010-2022raw DB'!$H$13,$C464-1,P$9-1)+OFFSET('[1]TS2010-2022raw DB'!$H$13,$C464-1,P$9-1+1)+OFFSET('[1]TS2010-2022raw DB'!$H$13,$C464-1,P$9-1+2)</f>
        <v>#VALUE!</v>
      </c>
      <c r="Q464" t="e">
        <f ca="1">OFFSET('[1]TS2010-2022raw DB'!$H$13,$C464-1,Q$9-1)</f>
        <v>#VALUE!</v>
      </c>
      <c r="R464" t="e">
        <f t="shared" ca="1" si="78"/>
        <v>#VALUE!</v>
      </c>
      <c r="S464" t="e">
        <f t="shared" ca="1" si="79"/>
        <v>#VALUE!</v>
      </c>
      <c r="T464" t="e">
        <f t="shared" ca="1" si="80"/>
        <v>#VALUE!</v>
      </c>
      <c r="U464" t="e">
        <f ca="1" xml:space="preserve"> OFFSET('[1]TS2010-2022raw DB'!$H$13,$C464-1,U$9-1+4) + OFFSET('[1]TS2010-2022raw DB'!$H$13,$C464-1,U$9-1+5)+ OFFSET('[1]TS2010-2022raw DB'!$H$13,$C464-1,U$9-1+6) + OFFSET('[1]TS2010-2022raw DB'!$H$13,$C464-1,U$9-1+7)</f>
        <v>#VALUE!</v>
      </c>
    </row>
    <row r="465" spans="1:21" x14ac:dyDescent="0.3">
      <c r="A465">
        <v>38</v>
      </c>
      <c r="B465" t="e">
        <f ca="1">OFFSET('[1]TS2010-2022raw DB'!$B$13,$C465-1,0)</f>
        <v>#VALUE!</v>
      </c>
      <c r="C465" s="4" t="e">
        <f ca="1">IF(OFFSET('[1]TS2010-2022raw DB'!$F$12,C464+1,0),C464+2,C464+1)</f>
        <v>#VALUE!</v>
      </c>
      <c r="D465" s="21">
        <v>43364</v>
      </c>
      <c r="E465" t="e">
        <f ca="1">OFFSET('[1]TS2010-2022raw DB'!$A$13,$C465-1,0)</f>
        <v>#VALUE!</v>
      </c>
      <c r="G465" t="e">
        <f ca="1">OFFSET('[1]TS2010-2022raw DB'!$H$13,$C465-1,G$9-1)</f>
        <v>#VALUE!</v>
      </c>
      <c r="H465" t="e">
        <f ca="1">OFFSET('[1]TS2010-2022raw DB'!$H$13,$C465-1,H$9-1)</f>
        <v>#VALUE!</v>
      </c>
      <c r="I465" t="e">
        <f ca="1">OFFSET('[1]TS2010-2022raw DB'!$H$13,$C465-1,I$9-1)</f>
        <v>#VALUE!</v>
      </c>
      <c r="J465" t="e">
        <f ca="1">OFFSET('[1]TS2010-2022raw DB'!$H$13,$C465-1,J$9-1)</f>
        <v>#VALUE!</v>
      </c>
      <c r="K465" t="e">
        <f ca="1">OFFSET('[1]TS2010-2022raw DB'!$H$13,$C465-1,K$9-1)</f>
        <v>#VALUE!</v>
      </c>
      <c r="L465" t="e">
        <f ca="1">OFFSET('[1]TS2010-2022raw DB'!$H$13,$C465-1,L$9-1) + OFFSET('[1]TS2010-2022raw DB'!$H$13,$C465-1,L$9-1+1) + OFFSET('[1]TS2010-2022raw DB'!$H$13,$C465-1,L$9-1+2) + OFFSET('[1]TS2010-2022raw DB'!$H$13,$C465-1,L$9-1+3)+ OFFSET('[1]TS2010-2022raw DB'!$H$13,$C465-1,L$9-1+4)</f>
        <v>#VALUE!</v>
      </c>
      <c r="M465" t="e">
        <f ca="1">OFFSET('[1]TS2010-2022raw DB'!$H$13,$C465-1,M$9-1) + OFFSET('[1]TS2010-2022raw DB'!$H$13,$C465-1,M$9-1+1)</f>
        <v>#VALUE!</v>
      </c>
      <c r="N465" t="e">
        <f ca="1">OFFSET('[1]TS2010-2022raw DB'!$H$13,$C465-1,N$9-1) + OFFSET('[1]TS2010-2022raw DB'!$H$13,$C465-1,N$9-1+1)</f>
        <v>#VALUE!</v>
      </c>
      <c r="O465" t="e">
        <f ca="1">OFFSET('[1]TS2010-2022raw DB'!$H$13,$C465-1,O$9-1) + OFFSET('[1]TS2010-2022raw DB'!$H$13,$C465-1,O$9-1+1)</f>
        <v>#VALUE!</v>
      </c>
      <c r="P465" t="e">
        <f ca="1">+OFFSET('[1]TS2010-2022raw DB'!$H$13,$C465-1,P$9-1)+OFFSET('[1]TS2010-2022raw DB'!$H$13,$C465-1,P$9-1+1)+OFFSET('[1]TS2010-2022raw DB'!$H$13,$C465-1,P$9-1+2)</f>
        <v>#VALUE!</v>
      </c>
      <c r="Q465" t="e">
        <f ca="1">OFFSET('[1]TS2010-2022raw DB'!$H$13,$C465-1,Q$9-1)</f>
        <v>#VALUE!</v>
      </c>
      <c r="R465" t="e">
        <f t="shared" ca="1" si="78"/>
        <v>#VALUE!</v>
      </c>
      <c r="S465" t="e">
        <f t="shared" ca="1" si="79"/>
        <v>#VALUE!</v>
      </c>
      <c r="T465" t="e">
        <f t="shared" ca="1" si="80"/>
        <v>#VALUE!</v>
      </c>
      <c r="U465" t="e">
        <f ca="1" xml:space="preserve"> OFFSET('[1]TS2010-2022raw DB'!$H$13,$C465-1,U$9-1+4) + OFFSET('[1]TS2010-2022raw DB'!$H$13,$C465-1,U$9-1+5)+ OFFSET('[1]TS2010-2022raw DB'!$H$13,$C465-1,U$9-1+6) + OFFSET('[1]TS2010-2022raw DB'!$H$13,$C465-1,U$9-1+7)</f>
        <v>#VALUE!</v>
      </c>
    </row>
    <row r="466" spans="1:21" x14ac:dyDescent="0.3">
      <c r="A466">
        <v>39</v>
      </c>
      <c r="B466" t="e">
        <f ca="1">OFFSET('[1]TS2010-2022raw DB'!$B$13,$C466-1,0)</f>
        <v>#VALUE!</v>
      </c>
      <c r="C466" s="4" t="e">
        <f ca="1">IF(OFFSET('[1]TS2010-2022raw DB'!$F$12,C465+1,0),C465+2,C465+1)</f>
        <v>#VALUE!</v>
      </c>
      <c r="D466" s="21">
        <v>43371</v>
      </c>
      <c r="E466" t="e">
        <f ca="1">OFFSET('[1]TS2010-2022raw DB'!$A$13,$C466-1,0)</f>
        <v>#VALUE!</v>
      </c>
      <c r="G466" t="e">
        <f ca="1">OFFSET('[1]TS2010-2022raw DB'!$H$13,$C466-1,G$9-1)</f>
        <v>#VALUE!</v>
      </c>
      <c r="H466" t="e">
        <f ca="1">OFFSET('[1]TS2010-2022raw DB'!$H$13,$C466-1,H$9-1)</f>
        <v>#VALUE!</v>
      </c>
      <c r="I466" t="e">
        <f ca="1">OFFSET('[1]TS2010-2022raw DB'!$H$13,$C466-1,I$9-1)</f>
        <v>#VALUE!</v>
      </c>
      <c r="J466" t="e">
        <f ca="1">OFFSET('[1]TS2010-2022raw DB'!$H$13,$C466-1,J$9-1)</f>
        <v>#VALUE!</v>
      </c>
      <c r="K466" t="e">
        <f ca="1">OFFSET('[1]TS2010-2022raw DB'!$H$13,$C466-1,K$9-1)</f>
        <v>#VALUE!</v>
      </c>
      <c r="L466" t="e">
        <f ca="1">OFFSET('[1]TS2010-2022raw DB'!$H$13,$C466-1,L$9-1) + OFFSET('[1]TS2010-2022raw DB'!$H$13,$C466-1,L$9-1+1) + OFFSET('[1]TS2010-2022raw DB'!$H$13,$C466-1,L$9-1+2) + OFFSET('[1]TS2010-2022raw DB'!$H$13,$C466-1,L$9-1+3)+ OFFSET('[1]TS2010-2022raw DB'!$H$13,$C466-1,L$9-1+4)</f>
        <v>#VALUE!</v>
      </c>
      <c r="M466" t="e">
        <f ca="1">OFFSET('[1]TS2010-2022raw DB'!$H$13,$C466-1,M$9-1) + OFFSET('[1]TS2010-2022raw DB'!$H$13,$C466-1,M$9-1+1)</f>
        <v>#VALUE!</v>
      </c>
      <c r="N466" t="e">
        <f ca="1">OFFSET('[1]TS2010-2022raw DB'!$H$13,$C466-1,N$9-1) + OFFSET('[1]TS2010-2022raw DB'!$H$13,$C466-1,N$9-1+1)</f>
        <v>#VALUE!</v>
      </c>
      <c r="O466" t="e">
        <f ca="1">OFFSET('[1]TS2010-2022raw DB'!$H$13,$C466-1,O$9-1) + OFFSET('[1]TS2010-2022raw DB'!$H$13,$C466-1,O$9-1+1)</f>
        <v>#VALUE!</v>
      </c>
      <c r="P466" t="e">
        <f ca="1">+OFFSET('[1]TS2010-2022raw DB'!$H$13,$C466-1,P$9-1)+OFFSET('[1]TS2010-2022raw DB'!$H$13,$C466-1,P$9-1+1)+OFFSET('[1]TS2010-2022raw DB'!$H$13,$C466-1,P$9-1+2)</f>
        <v>#VALUE!</v>
      </c>
      <c r="Q466" t="e">
        <f ca="1">OFFSET('[1]TS2010-2022raw DB'!$H$13,$C466-1,Q$9-1)</f>
        <v>#VALUE!</v>
      </c>
      <c r="R466" t="e">
        <f t="shared" ca="1" si="78"/>
        <v>#VALUE!</v>
      </c>
      <c r="S466" t="e">
        <f t="shared" ca="1" si="79"/>
        <v>#VALUE!</v>
      </c>
      <c r="T466" t="e">
        <f t="shared" ca="1" si="80"/>
        <v>#VALUE!</v>
      </c>
      <c r="U466" t="e">
        <f ca="1" xml:space="preserve"> OFFSET('[1]TS2010-2022raw DB'!$H$13,$C466-1,U$9-1+4) + OFFSET('[1]TS2010-2022raw DB'!$H$13,$C466-1,U$9-1+5)+ OFFSET('[1]TS2010-2022raw DB'!$H$13,$C466-1,U$9-1+6) + OFFSET('[1]TS2010-2022raw DB'!$H$13,$C466-1,U$9-1+7)</f>
        <v>#VALUE!</v>
      </c>
    </row>
    <row r="467" spans="1:21" x14ac:dyDescent="0.3">
      <c r="A467">
        <v>40</v>
      </c>
      <c r="B467" t="e">
        <f ca="1">OFFSET('[1]TS2010-2022raw DB'!$B$13,$C467-1,0)</f>
        <v>#VALUE!</v>
      </c>
      <c r="C467" s="4" t="e">
        <f ca="1">IF(OFFSET('[1]TS2010-2022raw DB'!$F$12,C466+1,0),C466+2,C466+1)</f>
        <v>#VALUE!</v>
      </c>
      <c r="D467" s="21">
        <v>43378</v>
      </c>
      <c r="E467" t="e">
        <f ca="1">OFFSET('[1]TS2010-2022raw DB'!$A$13,$C467-1,0)</f>
        <v>#VALUE!</v>
      </c>
      <c r="G467" t="e">
        <f ca="1">OFFSET('[1]TS2010-2022raw DB'!$H$13,$C467-1,G$9-1)</f>
        <v>#VALUE!</v>
      </c>
      <c r="H467" t="e">
        <f ca="1">OFFSET('[1]TS2010-2022raw DB'!$H$13,$C467-1,H$9-1)</f>
        <v>#VALUE!</v>
      </c>
      <c r="I467" t="e">
        <f ca="1">OFFSET('[1]TS2010-2022raw DB'!$H$13,$C467-1,I$9-1)</f>
        <v>#VALUE!</v>
      </c>
      <c r="J467" t="e">
        <f ca="1">OFFSET('[1]TS2010-2022raw DB'!$H$13,$C467-1,J$9-1)</f>
        <v>#VALUE!</v>
      </c>
      <c r="K467" t="e">
        <f ca="1">OFFSET('[1]TS2010-2022raw DB'!$H$13,$C467-1,K$9-1)</f>
        <v>#VALUE!</v>
      </c>
      <c r="L467" t="e">
        <f ca="1">OFFSET('[1]TS2010-2022raw DB'!$H$13,$C467-1,L$9-1) + OFFSET('[1]TS2010-2022raw DB'!$H$13,$C467-1,L$9-1+1) + OFFSET('[1]TS2010-2022raw DB'!$H$13,$C467-1,L$9-1+2) + OFFSET('[1]TS2010-2022raw DB'!$H$13,$C467-1,L$9-1+3)+ OFFSET('[1]TS2010-2022raw DB'!$H$13,$C467-1,L$9-1+4)</f>
        <v>#VALUE!</v>
      </c>
      <c r="M467" t="e">
        <f ca="1">OFFSET('[1]TS2010-2022raw DB'!$H$13,$C467-1,M$9-1) + OFFSET('[1]TS2010-2022raw DB'!$H$13,$C467-1,M$9-1+1)</f>
        <v>#VALUE!</v>
      </c>
      <c r="N467" t="e">
        <f ca="1">OFFSET('[1]TS2010-2022raw DB'!$H$13,$C467-1,N$9-1) + OFFSET('[1]TS2010-2022raw DB'!$H$13,$C467-1,N$9-1+1)</f>
        <v>#VALUE!</v>
      </c>
      <c r="O467" t="e">
        <f ca="1">OFFSET('[1]TS2010-2022raw DB'!$H$13,$C467-1,O$9-1) + OFFSET('[1]TS2010-2022raw DB'!$H$13,$C467-1,O$9-1+1)</f>
        <v>#VALUE!</v>
      </c>
      <c r="P467" t="e">
        <f ca="1">+OFFSET('[1]TS2010-2022raw DB'!$H$13,$C467-1,P$9-1)+OFFSET('[1]TS2010-2022raw DB'!$H$13,$C467-1,P$9-1+1)+OFFSET('[1]TS2010-2022raw DB'!$H$13,$C467-1,P$9-1+2)</f>
        <v>#VALUE!</v>
      </c>
      <c r="Q467" t="e">
        <f ca="1">OFFSET('[1]TS2010-2022raw DB'!$H$13,$C467-1,Q$9-1)</f>
        <v>#VALUE!</v>
      </c>
      <c r="R467" t="e">
        <f t="shared" ca="1" si="78"/>
        <v>#VALUE!</v>
      </c>
      <c r="S467" t="e">
        <f t="shared" ca="1" si="79"/>
        <v>#VALUE!</v>
      </c>
      <c r="T467" t="e">
        <f t="shared" ca="1" si="80"/>
        <v>#VALUE!</v>
      </c>
      <c r="U467" t="e">
        <f ca="1" xml:space="preserve"> OFFSET('[1]TS2010-2022raw DB'!$H$13,$C467-1,U$9-1+4) + OFFSET('[1]TS2010-2022raw DB'!$H$13,$C467-1,U$9-1+5)+ OFFSET('[1]TS2010-2022raw DB'!$H$13,$C467-1,U$9-1+6) + OFFSET('[1]TS2010-2022raw DB'!$H$13,$C467-1,U$9-1+7)</f>
        <v>#VALUE!</v>
      </c>
    </row>
    <row r="468" spans="1:21" x14ac:dyDescent="0.3">
      <c r="A468">
        <v>41</v>
      </c>
      <c r="B468" t="e">
        <f ca="1">OFFSET('[1]TS2010-2022raw DB'!$B$13,$C468-1,0)</f>
        <v>#VALUE!</v>
      </c>
      <c r="C468" s="4" t="e">
        <f ca="1">IF(OFFSET('[1]TS2010-2022raw DB'!$F$12,C467+1,0),C467+2,C467+1)</f>
        <v>#VALUE!</v>
      </c>
      <c r="D468" s="21">
        <v>43385</v>
      </c>
      <c r="E468" t="e">
        <f ca="1">OFFSET('[1]TS2010-2022raw DB'!$A$13,$C468-1,0)</f>
        <v>#VALUE!</v>
      </c>
      <c r="G468" t="e">
        <f ca="1">OFFSET('[1]TS2010-2022raw DB'!$H$13,$C468-1,G$9-1)</f>
        <v>#VALUE!</v>
      </c>
      <c r="H468" t="e">
        <f ca="1">OFFSET('[1]TS2010-2022raw DB'!$H$13,$C468-1,H$9-1)</f>
        <v>#VALUE!</v>
      </c>
      <c r="I468" t="e">
        <f ca="1">OFFSET('[1]TS2010-2022raw DB'!$H$13,$C468-1,I$9-1)</f>
        <v>#VALUE!</v>
      </c>
      <c r="J468" t="e">
        <f ca="1">OFFSET('[1]TS2010-2022raw DB'!$H$13,$C468-1,J$9-1)</f>
        <v>#VALUE!</v>
      </c>
      <c r="K468" t="e">
        <f ca="1">OFFSET('[1]TS2010-2022raw DB'!$H$13,$C468-1,K$9-1)</f>
        <v>#VALUE!</v>
      </c>
      <c r="L468" t="e">
        <f ca="1">OFFSET('[1]TS2010-2022raw DB'!$H$13,$C468-1,L$9-1) + OFFSET('[1]TS2010-2022raw DB'!$H$13,$C468-1,L$9-1+1) + OFFSET('[1]TS2010-2022raw DB'!$H$13,$C468-1,L$9-1+2) + OFFSET('[1]TS2010-2022raw DB'!$H$13,$C468-1,L$9-1+3)+ OFFSET('[1]TS2010-2022raw DB'!$H$13,$C468-1,L$9-1+4)</f>
        <v>#VALUE!</v>
      </c>
      <c r="M468" t="e">
        <f ca="1">OFFSET('[1]TS2010-2022raw DB'!$H$13,$C468-1,M$9-1) + OFFSET('[1]TS2010-2022raw DB'!$H$13,$C468-1,M$9-1+1)</f>
        <v>#VALUE!</v>
      </c>
      <c r="N468" t="e">
        <f ca="1">OFFSET('[1]TS2010-2022raw DB'!$H$13,$C468-1,N$9-1) + OFFSET('[1]TS2010-2022raw DB'!$H$13,$C468-1,N$9-1+1)</f>
        <v>#VALUE!</v>
      </c>
      <c r="O468" t="e">
        <f ca="1">OFFSET('[1]TS2010-2022raw DB'!$H$13,$C468-1,O$9-1) + OFFSET('[1]TS2010-2022raw DB'!$H$13,$C468-1,O$9-1+1)</f>
        <v>#VALUE!</v>
      </c>
      <c r="P468" t="e">
        <f ca="1">+OFFSET('[1]TS2010-2022raw DB'!$H$13,$C468-1,P$9-1)+OFFSET('[1]TS2010-2022raw DB'!$H$13,$C468-1,P$9-1+1)+OFFSET('[1]TS2010-2022raw DB'!$H$13,$C468-1,P$9-1+2)</f>
        <v>#VALUE!</v>
      </c>
      <c r="Q468" t="e">
        <f ca="1">OFFSET('[1]TS2010-2022raw DB'!$H$13,$C468-1,Q$9-1)</f>
        <v>#VALUE!</v>
      </c>
      <c r="R468" t="e">
        <f t="shared" ca="1" si="78"/>
        <v>#VALUE!</v>
      </c>
      <c r="S468" t="e">
        <f t="shared" ca="1" si="79"/>
        <v>#VALUE!</v>
      </c>
      <c r="T468" t="e">
        <f t="shared" ca="1" si="80"/>
        <v>#VALUE!</v>
      </c>
      <c r="U468" t="e">
        <f ca="1" xml:space="preserve"> OFFSET('[1]TS2010-2022raw DB'!$H$13,$C468-1,U$9-1+4) + OFFSET('[1]TS2010-2022raw DB'!$H$13,$C468-1,U$9-1+5)+ OFFSET('[1]TS2010-2022raw DB'!$H$13,$C468-1,U$9-1+6) + OFFSET('[1]TS2010-2022raw DB'!$H$13,$C468-1,U$9-1+7)</f>
        <v>#VALUE!</v>
      </c>
    </row>
    <row r="469" spans="1:21" x14ac:dyDescent="0.3">
      <c r="A469">
        <v>42</v>
      </c>
      <c r="B469" t="e">
        <f ca="1">OFFSET('[1]TS2010-2022raw DB'!$B$13,$C469-1,0)</f>
        <v>#VALUE!</v>
      </c>
      <c r="C469" s="4" t="e">
        <f ca="1">IF(OFFSET('[1]TS2010-2022raw DB'!$F$12,C468+1,0),C468+2,C468+1)</f>
        <v>#VALUE!</v>
      </c>
      <c r="D469" s="21">
        <v>43392</v>
      </c>
      <c r="E469" t="e">
        <f ca="1">OFFSET('[1]TS2010-2022raw DB'!$A$13,$C469-1,0)</f>
        <v>#VALUE!</v>
      </c>
      <c r="G469" t="e">
        <f ca="1">OFFSET('[1]TS2010-2022raw DB'!$H$13,$C469-1,G$9-1)</f>
        <v>#VALUE!</v>
      </c>
      <c r="H469" t="e">
        <f ca="1">OFFSET('[1]TS2010-2022raw DB'!$H$13,$C469-1,H$9-1)</f>
        <v>#VALUE!</v>
      </c>
      <c r="I469" t="e">
        <f ca="1">OFFSET('[1]TS2010-2022raw DB'!$H$13,$C469-1,I$9-1)</f>
        <v>#VALUE!</v>
      </c>
      <c r="J469" t="e">
        <f ca="1">OFFSET('[1]TS2010-2022raw DB'!$H$13,$C469-1,J$9-1)</f>
        <v>#VALUE!</v>
      </c>
      <c r="K469" t="e">
        <f ca="1">OFFSET('[1]TS2010-2022raw DB'!$H$13,$C469-1,K$9-1)</f>
        <v>#VALUE!</v>
      </c>
      <c r="L469" t="e">
        <f ca="1">OFFSET('[1]TS2010-2022raw DB'!$H$13,$C469-1,L$9-1) + OFFSET('[1]TS2010-2022raw DB'!$H$13,$C469-1,L$9-1+1) + OFFSET('[1]TS2010-2022raw DB'!$H$13,$C469-1,L$9-1+2) + OFFSET('[1]TS2010-2022raw DB'!$H$13,$C469-1,L$9-1+3)+ OFFSET('[1]TS2010-2022raw DB'!$H$13,$C469-1,L$9-1+4)</f>
        <v>#VALUE!</v>
      </c>
      <c r="M469" t="e">
        <f ca="1">OFFSET('[1]TS2010-2022raw DB'!$H$13,$C469-1,M$9-1) + OFFSET('[1]TS2010-2022raw DB'!$H$13,$C469-1,M$9-1+1)</f>
        <v>#VALUE!</v>
      </c>
      <c r="N469" t="e">
        <f ca="1">OFFSET('[1]TS2010-2022raw DB'!$H$13,$C469-1,N$9-1) + OFFSET('[1]TS2010-2022raw DB'!$H$13,$C469-1,N$9-1+1)</f>
        <v>#VALUE!</v>
      </c>
      <c r="O469" t="e">
        <f ca="1">OFFSET('[1]TS2010-2022raw DB'!$H$13,$C469-1,O$9-1) + OFFSET('[1]TS2010-2022raw DB'!$H$13,$C469-1,O$9-1+1)</f>
        <v>#VALUE!</v>
      </c>
      <c r="P469" t="e">
        <f ca="1">+OFFSET('[1]TS2010-2022raw DB'!$H$13,$C469-1,P$9-1)+OFFSET('[1]TS2010-2022raw DB'!$H$13,$C469-1,P$9-1+1)+OFFSET('[1]TS2010-2022raw DB'!$H$13,$C469-1,P$9-1+2)</f>
        <v>#VALUE!</v>
      </c>
      <c r="Q469" t="e">
        <f ca="1">OFFSET('[1]TS2010-2022raw DB'!$H$13,$C469-1,Q$9-1)</f>
        <v>#VALUE!</v>
      </c>
      <c r="R469" t="e">
        <f t="shared" ca="1" si="78"/>
        <v>#VALUE!</v>
      </c>
      <c r="S469" t="e">
        <f t="shared" ca="1" si="79"/>
        <v>#VALUE!</v>
      </c>
      <c r="T469" t="e">
        <f t="shared" ca="1" si="80"/>
        <v>#VALUE!</v>
      </c>
      <c r="U469" t="e">
        <f ca="1" xml:space="preserve"> OFFSET('[1]TS2010-2022raw DB'!$H$13,$C469-1,U$9-1+4) + OFFSET('[1]TS2010-2022raw DB'!$H$13,$C469-1,U$9-1+5)+ OFFSET('[1]TS2010-2022raw DB'!$H$13,$C469-1,U$9-1+6) + OFFSET('[1]TS2010-2022raw DB'!$H$13,$C469-1,U$9-1+7)</f>
        <v>#VALUE!</v>
      </c>
    </row>
    <row r="470" spans="1:21" x14ac:dyDescent="0.3">
      <c r="A470">
        <v>43</v>
      </c>
      <c r="B470" t="e">
        <f ca="1">OFFSET('[1]TS2010-2022raw DB'!$B$13,$C470-1,0)</f>
        <v>#VALUE!</v>
      </c>
      <c r="C470" s="4" t="e">
        <f ca="1">IF(OFFSET('[1]TS2010-2022raw DB'!$F$12,C469+1,0),C469+2,C469+1)</f>
        <v>#VALUE!</v>
      </c>
      <c r="D470" s="21">
        <v>43399</v>
      </c>
      <c r="E470" t="e">
        <f ca="1">OFFSET('[1]TS2010-2022raw DB'!$A$13,$C470-1,0)</f>
        <v>#VALUE!</v>
      </c>
      <c r="G470" t="e">
        <f ca="1">OFFSET('[1]TS2010-2022raw DB'!$H$13,$C470-1,G$9-1)</f>
        <v>#VALUE!</v>
      </c>
      <c r="H470" t="e">
        <f ca="1">OFFSET('[1]TS2010-2022raw DB'!$H$13,$C470-1,H$9-1)</f>
        <v>#VALUE!</v>
      </c>
      <c r="I470" t="e">
        <f ca="1">OFFSET('[1]TS2010-2022raw DB'!$H$13,$C470-1,I$9-1)</f>
        <v>#VALUE!</v>
      </c>
      <c r="J470" t="e">
        <f ca="1">OFFSET('[1]TS2010-2022raw DB'!$H$13,$C470-1,J$9-1)</f>
        <v>#VALUE!</v>
      </c>
      <c r="K470" t="e">
        <f ca="1">OFFSET('[1]TS2010-2022raw DB'!$H$13,$C470-1,K$9-1)</f>
        <v>#VALUE!</v>
      </c>
      <c r="L470" t="e">
        <f ca="1">OFFSET('[1]TS2010-2022raw DB'!$H$13,$C470-1,L$9-1) + OFFSET('[1]TS2010-2022raw DB'!$H$13,$C470-1,L$9-1+1) + OFFSET('[1]TS2010-2022raw DB'!$H$13,$C470-1,L$9-1+2) + OFFSET('[1]TS2010-2022raw DB'!$H$13,$C470-1,L$9-1+3)+ OFFSET('[1]TS2010-2022raw DB'!$H$13,$C470-1,L$9-1+4)</f>
        <v>#VALUE!</v>
      </c>
      <c r="M470" t="e">
        <f ca="1">OFFSET('[1]TS2010-2022raw DB'!$H$13,$C470-1,M$9-1) + OFFSET('[1]TS2010-2022raw DB'!$H$13,$C470-1,M$9-1+1)</f>
        <v>#VALUE!</v>
      </c>
      <c r="N470" t="e">
        <f ca="1">OFFSET('[1]TS2010-2022raw DB'!$H$13,$C470-1,N$9-1) + OFFSET('[1]TS2010-2022raw DB'!$H$13,$C470-1,N$9-1+1)</f>
        <v>#VALUE!</v>
      </c>
      <c r="O470" t="e">
        <f ca="1">OFFSET('[1]TS2010-2022raw DB'!$H$13,$C470-1,O$9-1) + OFFSET('[1]TS2010-2022raw DB'!$H$13,$C470-1,O$9-1+1)</f>
        <v>#VALUE!</v>
      </c>
      <c r="P470" t="e">
        <f ca="1">+OFFSET('[1]TS2010-2022raw DB'!$H$13,$C470-1,P$9-1)+OFFSET('[1]TS2010-2022raw DB'!$H$13,$C470-1,P$9-1+1)+OFFSET('[1]TS2010-2022raw DB'!$H$13,$C470-1,P$9-1+2)</f>
        <v>#VALUE!</v>
      </c>
      <c r="Q470" t="e">
        <f ca="1">OFFSET('[1]TS2010-2022raw DB'!$H$13,$C470-1,Q$9-1)</f>
        <v>#VALUE!</v>
      </c>
      <c r="R470" t="e">
        <f t="shared" ca="1" si="78"/>
        <v>#VALUE!</v>
      </c>
      <c r="S470" t="e">
        <f t="shared" ca="1" si="79"/>
        <v>#VALUE!</v>
      </c>
      <c r="T470" t="e">
        <f t="shared" ca="1" si="80"/>
        <v>#VALUE!</v>
      </c>
      <c r="U470" t="e">
        <f ca="1" xml:space="preserve"> OFFSET('[1]TS2010-2022raw DB'!$H$13,$C470-1,U$9-1+4) + OFFSET('[1]TS2010-2022raw DB'!$H$13,$C470-1,U$9-1+5)+ OFFSET('[1]TS2010-2022raw DB'!$H$13,$C470-1,U$9-1+6) + OFFSET('[1]TS2010-2022raw DB'!$H$13,$C470-1,U$9-1+7)</f>
        <v>#VALUE!</v>
      </c>
    </row>
    <row r="471" spans="1:21" x14ac:dyDescent="0.3">
      <c r="A471">
        <v>44</v>
      </c>
      <c r="B471" t="e">
        <f ca="1">OFFSET('[1]TS2010-2022raw DB'!$B$13,$C471-1,0)</f>
        <v>#VALUE!</v>
      </c>
      <c r="C471" s="4" t="e">
        <f ca="1">IF(OFFSET('[1]TS2010-2022raw DB'!$F$12,C470+1,0),C470+2,C470+1)</f>
        <v>#VALUE!</v>
      </c>
      <c r="D471" s="21">
        <v>43406</v>
      </c>
      <c r="E471" t="e">
        <f ca="1">OFFSET('[1]TS2010-2022raw DB'!$A$13,$C471-1,0)</f>
        <v>#VALUE!</v>
      </c>
      <c r="G471" t="e">
        <f ca="1">OFFSET('[1]TS2010-2022raw DB'!$H$13,$C471-1,G$9-1)</f>
        <v>#VALUE!</v>
      </c>
      <c r="H471" t="e">
        <f ca="1">OFFSET('[1]TS2010-2022raw DB'!$H$13,$C471-1,H$9-1)</f>
        <v>#VALUE!</v>
      </c>
      <c r="I471" t="e">
        <f ca="1">OFFSET('[1]TS2010-2022raw DB'!$H$13,$C471-1,I$9-1)</f>
        <v>#VALUE!</v>
      </c>
      <c r="J471" t="e">
        <f ca="1">OFFSET('[1]TS2010-2022raw DB'!$H$13,$C471-1,J$9-1)</f>
        <v>#VALUE!</v>
      </c>
      <c r="K471" t="e">
        <f ca="1">OFFSET('[1]TS2010-2022raw DB'!$H$13,$C471-1,K$9-1)</f>
        <v>#VALUE!</v>
      </c>
      <c r="L471" t="e">
        <f ca="1">OFFSET('[1]TS2010-2022raw DB'!$H$13,$C471-1,L$9-1) + OFFSET('[1]TS2010-2022raw DB'!$H$13,$C471-1,L$9-1+1) + OFFSET('[1]TS2010-2022raw DB'!$H$13,$C471-1,L$9-1+2) + OFFSET('[1]TS2010-2022raw DB'!$H$13,$C471-1,L$9-1+3)+ OFFSET('[1]TS2010-2022raw DB'!$H$13,$C471-1,L$9-1+4)</f>
        <v>#VALUE!</v>
      </c>
      <c r="M471" t="e">
        <f ca="1">OFFSET('[1]TS2010-2022raw DB'!$H$13,$C471-1,M$9-1) + OFFSET('[1]TS2010-2022raw DB'!$H$13,$C471-1,M$9-1+1)</f>
        <v>#VALUE!</v>
      </c>
      <c r="N471" t="e">
        <f ca="1">OFFSET('[1]TS2010-2022raw DB'!$H$13,$C471-1,N$9-1) + OFFSET('[1]TS2010-2022raw DB'!$H$13,$C471-1,N$9-1+1)</f>
        <v>#VALUE!</v>
      </c>
      <c r="O471" t="e">
        <f ca="1">OFFSET('[1]TS2010-2022raw DB'!$H$13,$C471-1,O$9-1) + OFFSET('[1]TS2010-2022raw DB'!$H$13,$C471-1,O$9-1+1)</f>
        <v>#VALUE!</v>
      </c>
      <c r="P471" t="e">
        <f ca="1">+OFFSET('[1]TS2010-2022raw DB'!$H$13,$C471-1,P$9-1)+OFFSET('[1]TS2010-2022raw DB'!$H$13,$C471-1,P$9-1+1)+OFFSET('[1]TS2010-2022raw DB'!$H$13,$C471-1,P$9-1+2)</f>
        <v>#VALUE!</v>
      </c>
      <c r="Q471" t="e">
        <f ca="1">OFFSET('[1]TS2010-2022raw DB'!$H$13,$C471-1,Q$9-1)</f>
        <v>#VALUE!</v>
      </c>
      <c r="R471" t="e">
        <f t="shared" ca="1" si="78"/>
        <v>#VALUE!</v>
      </c>
      <c r="S471" t="e">
        <f t="shared" ca="1" si="79"/>
        <v>#VALUE!</v>
      </c>
      <c r="T471" t="e">
        <f t="shared" ca="1" si="80"/>
        <v>#VALUE!</v>
      </c>
      <c r="U471" t="e">
        <f ca="1" xml:space="preserve"> OFFSET('[1]TS2010-2022raw DB'!$H$13,$C471-1,U$9-1+4) + OFFSET('[1]TS2010-2022raw DB'!$H$13,$C471-1,U$9-1+5)+ OFFSET('[1]TS2010-2022raw DB'!$H$13,$C471-1,U$9-1+6) + OFFSET('[1]TS2010-2022raw DB'!$H$13,$C471-1,U$9-1+7)</f>
        <v>#VALUE!</v>
      </c>
    </row>
    <row r="472" spans="1:21" x14ac:dyDescent="0.3">
      <c r="A472">
        <v>45</v>
      </c>
      <c r="B472" t="e">
        <f ca="1">OFFSET('[1]TS2010-2022raw DB'!$B$13,$C472-1,0)</f>
        <v>#VALUE!</v>
      </c>
      <c r="C472" s="4" t="e">
        <f ca="1">IF(OFFSET('[1]TS2010-2022raw DB'!$F$12,C471+1,0),C471+2,C471+1)</f>
        <v>#VALUE!</v>
      </c>
      <c r="D472" s="21">
        <v>43413</v>
      </c>
      <c r="E472" t="e">
        <f ca="1">OFFSET('[1]TS2010-2022raw DB'!$A$13,$C472-1,0)</f>
        <v>#VALUE!</v>
      </c>
      <c r="G472" t="e">
        <f ca="1">OFFSET('[1]TS2010-2022raw DB'!$H$13,$C472-1,G$9-1)</f>
        <v>#VALUE!</v>
      </c>
      <c r="H472" t="e">
        <f ca="1">OFFSET('[1]TS2010-2022raw DB'!$H$13,$C472-1,H$9-1)</f>
        <v>#VALUE!</v>
      </c>
      <c r="I472" t="e">
        <f ca="1">OFFSET('[1]TS2010-2022raw DB'!$H$13,$C472-1,I$9-1)</f>
        <v>#VALUE!</v>
      </c>
      <c r="J472" t="e">
        <f ca="1">OFFSET('[1]TS2010-2022raw DB'!$H$13,$C472-1,J$9-1)</f>
        <v>#VALUE!</v>
      </c>
      <c r="K472" t="e">
        <f ca="1">OFFSET('[1]TS2010-2022raw DB'!$H$13,$C472-1,K$9-1)</f>
        <v>#VALUE!</v>
      </c>
      <c r="L472" t="e">
        <f ca="1">OFFSET('[1]TS2010-2022raw DB'!$H$13,$C472-1,L$9-1) + OFFSET('[1]TS2010-2022raw DB'!$H$13,$C472-1,L$9-1+1) + OFFSET('[1]TS2010-2022raw DB'!$H$13,$C472-1,L$9-1+2) + OFFSET('[1]TS2010-2022raw DB'!$H$13,$C472-1,L$9-1+3)+ OFFSET('[1]TS2010-2022raw DB'!$H$13,$C472-1,L$9-1+4)</f>
        <v>#VALUE!</v>
      </c>
      <c r="M472" t="e">
        <f ca="1">OFFSET('[1]TS2010-2022raw DB'!$H$13,$C472-1,M$9-1) + OFFSET('[1]TS2010-2022raw DB'!$H$13,$C472-1,M$9-1+1)</f>
        <v>#VALUE!</v>
      </c>
      <c r="N472" t="e">
        <f ca="1">OFFSET('[1]TS2010-2022raw DB'!$H$13,$C472-1,N$9-1) + OFFSET('[1]TS2010-2022raw DB'!$H$13,$C472-1,N$9-1+1)</f>
        <v>#VALUE!</v>
      </c>
      <c r="O472" t="e">
        <f ca="1">OFFSET('[1]TS2010-2022raw DB'!$H$13,$C472-1,O$9-1) + OFFSET('[1]TS2010-2022raw DB'!$H$13,$C472-1,O$9-1+1)</f>
        <v>#VALUE!</v>
      </c>
      <c r="P472" t="e">
        <f ca="1">+OFFSET('[1]TS2010-2022raw DB'!$H$13,$C472-1,P$9-1)+OFFSET('[1]TS2010-2022raw DB'!$H$13,$C472-1,P$9-1+1)+OFFSET('[1]TS2010-2022raw DB'!$H$13,$C472-1,P$9-1+2)</f>
        <v>#VALUE!</v>
      </c>
      <c r="Q472" t="e">
        <f ca="1">OFFSET('[1]TS2010-2022raw DB'!$H$13,$C472-1,Q$9-1)</f>
        <v>#VALUE!</v>
      </c>
      <c r="R472" t="e">
        <f t="shared" ca="1" si="78"/>
        <v>#VALUE!</v>
      </c>
      <c r="S472" t="e">
        <f t="shared" ca="1" si="79"/>
        <v>#VALUE!</v>
      </c>
      <c r="T472" t="e">
        <f t="shared" ca="1" si="80"/>
        <v>#VALUE!</v>
      </c>
      <c r="U472" t="e">
        <f ca="1" xml:space="preserve"> OFFSET('[1]TS2010-2022raw DB'!$H$13,$C472-1,U$9-1+4) + OFFSET('[1]TS2010-2022raw DB'!$H$13,$C472-1,U$9-1+5)+ OFFSET('[1]TS2010-2022raw DB'!$H$13,$C472-1,U$9-1+6) + OFFSET('[1]TS2010-2022raw DB'!$H$13,$C472-1,U$9-1+7)</f>
        <v>#VALUE!</v>
      </c>
    </row>
    <row r="473" spans="1:21" x14ac:dyDescent="0.3">
      <c r="A473">
        <v>46</v>
      </c>
      <c r="B473" t="e">
        <f ca="1">OFFSET('[1]TS2010-2022raw DB'!$B$13,$C473-1,0)</f>
        <v>#VALUE!</v>
      </c>
      <c r="C473" s="4" t="e">
        <f ca="1">IF(OFFSET('[1]TS2010-2022raw DB'!$F$12,C472+1,0),C472+2,C472+1)</f>
        <v>#VALUE!</v>
      </c>
      <c r="D473" s="21">
        <v>43420</v>
      </c>
      <c r="E473" t="e">
        <f ca="1">OFFSET('[1]TS2010-2022raw DB'!$A$13,$C473-1,0)</f>
        <v>#VALUE!</v>
      </c>
      <c r="G473" t="e">
        <f ca="1">OFFSET('[1]TS2010-2022raw DB'!$H$13,$C473-1,G$9-1)</f>
        <v>#VALUE!</v>
      </c>
      <c r="H473" t="e">
        <f ca="1">OFFSET('[1]TS2010-2022raw DB'!$H$13,$C473-1,H$9-1)</f>
        <v>#VALUE!</v>
      </c>
      <c r="I473" t="e">
        <f ca="1">OFFSET('[1]TS2010-2022raw DB'!$H$13,$C473-1,I$9-1)</f>
        <v>#VALUE!</v>
      </c>
      <c r="J473" t="e">
        <f ca="1">OFFSET('[1]TS2010-2022raw DB'!$H$13,$C473-1,J$9-1)</f>
        <v>#VALUE!</v>
      </c>
      <c r="K473" t="e">
        <f ca="1">OFFSET('[1]TS2010-2022raw DB'!$H$13,$C473-1,K$9-1)</f>
        <v>#VALUE!</v>
      </c>
      <c r="L473" t="e">
        <f ca="1">OFFSET('[1]TS2010-2022raw DB'!$H$13,$C473-1,L$9-1) + OFFSET('[1]TS2010-2022raw DB'!$H$13,$C473-1,L$9-1+1) + OFFSET('[1]TS2010-2022raw DB'!$H$13,$C473-1,L$9-1+2) + OFFSET('[1]TS2010-2022raw DB'!$H$13,$C473-1,L$9-1+3)+ OFFSET('[1]TS2010-2022raw DB'!$H$13,$C473-1,L$9-1+4)</f>
        <v>#VALUE!</v>
      </c>
      <c r="M473" t="e">
        <f ca="1">OFFSET('[1]TS2010-2022raw DB'!$H$13,$C473-1,M$9-1) + OFFSET('[1]TS2010-2022raw DB'!$H$13,$C473-1,M$9-1+1)</f>
        <v>#VALUE!</v>
      </c>
      <c r="N473" t="e">
        <f ca="1">OFFSET('[1]TS2010-2022raw DB'!$H$13,$C473-1,N$9-1) + OFFSET('[1]TS2010-2022raw DB'!$H$13,$C473-1,N$9-1+1)</f>
        <v>#VALUE!</v>
      </c>
      <c r="O473" t="e">
        <f ca="1">OFFSET('[1]TS2010-2022raw DB'!$H$13,$C473-1,O$9-1) + OFFSET('[1]TS2010-2022raw DB'!$H$13,$C473-1,O$9-1+1)</f>
        <v>#VALUE!</v>
      </c>
      <c r="P473" t="e">
        <f ca="1">+OFFSET('[1]TS2010-2022raw DB'!$H$13,$C473-1,P$9-1)+OFFSET('[1]TS2010-2022raw DB'!$H$13,$C473-1,P$9-1+1)+OFFSET('[1]TS2010-2022raw DB'!$H$13,$C473-1,P$9-1+2)</f>
        <v>#VALUE!</v>
      </c>
      <c r="Q473" t="e">
        <f ca="1">OFFSET('[1]TS2010-2022raw DB'!$H$13,$C473-1,Q$9-1)</f>
        <v>#VALUE!</v>
      </c>
      <c r="R473" t="e">
        <f t="shared" ca="1" si="78"/>
        <v>#VALUE!</v>
      </c>
      <c r="S473" t="e">
        <f t="shared" ca="1" si="79"/>
        <v>#VALUE!</v>
      </c>
      <c r="T473" t="e">
        <f t="shared" ca="1" si="80"/>
        <v>#VALUE!</v>
      </c>
      <c r="U473" t="e">
        <f ca="1" xml:space="preserve"> OFFSET('[1]TS2010-2022raw DB'!$H$13,$C473-1,U$9-1+4) + OFFSET('[1]TS2010-2022raw DB'!$H$13,$C473-1,U$9-1+5)+ OFFSET('[1]TS2010-2022raw DB'!$H$13,$C473-1,U$9-1+6) + OFFSET('[1]TS2010-2022raw DB'!$H$13,$C473-1,U$9-1+7)</f>
        <v>#VALUE!</v>
      </c>
    </row>
    <row r="474" spans="1:21" x14ac:dyDescent="0.3">
      <c r="A474">
        <v>47</v>
      </c>
      <c r="B474" t="e">
        <f ca="1">OFFSET('[1]TS2010-2022raw DB'!$B$13,$C474-1,0)</f>
        <v>#VALUE!</v>
      </c>
      <c r="C474" s="4" t="e">
        <f ca="1">IF(OFFSET('[1]TS2010-2022raw DB'!$F$12,C473+1,0),C473+2,C473+1)</f>
        <v>#VALUE!</v>
      </c>
      <c r="D474" s="21">
        <v>43427</v>
      </c>
      <c r="E474" t="e">
        <f ca="1">OFFSET('[1]TS2010-2022raw DB'!$A$13,$C474-1,0)</f>
        <v>#VALUE!</v>
      </c>
      <c r="G474" t="e">
        <f ca="1">OFFSET('[1]TS2010-2022raw DB'!$H$13,$C474-1,G$9-1)</f>
        <v>#VALUE!</v>
      </c>
      <c r="H474" t="e">
        <f ca="1">OFFSET('[1]TS2010-2022raw DB'!$H$13,$C474-1,H$9-1)</f>
        <v>#VALUE!</v>
      </c>
      <c r="I474" t="e">
        <f ca="1">OFFSET('[1]TS2010-2022raw DB'!$H$13,$C474-1,I$9-1)</f>
        <v>#VALUE!</v>
      </c>
      <c r="J474" t="e">
        <f ca="1">OFFSET('[1]TS2010-2022raw DB'!$H$13,$C474-1,J$9-1)</f>
        <v>#VALUE!</v>
      </c>
      <c r="K474" t="e">
        <f ca="1">OFFSET('[1]TS2010-2022raw DB'!$H$13,$C474-1,K$9-1)</f>
        <v>#VALUE!</v>
      </c>
      <c r="L474" t="e">
        <f ca="1">OFFSET('[1]TS2010-2022raw DB'!$H$13,$C474-1,L$9-1) + OFFSET('[1]TS2010-2022raw DB'!$H$13,$C474-1,L$9-1+1) + OFFSET('[1]TS2010-2022raw DB'!$H$13,$C474-1,L$9-1+2) + OFFSET('[1]TS2010-2022raw DB'!$H$13,$C474-1,L$9-1+3)+ OFFSET('[1]TS2010-2022raw DB'!$H$13,$C474-1,L$9-1+4)</f>
        <v>#VALUE!</v>
      </c>
      <c r="M474" t="e">
        <f ca="1">OFFSET('[1]TS2010-2022raw DB'!$H$13,$C474-1,M$9-1) + OFFSET('[1]TS2010-2022raw DB'!$H$13,$C474-1,M$9-1+1)</f>
        <v>#VALUE!</v>
      </c>
      <c r="N474" t="e">
        <f ca="1">OFFSET('[1]TS2010-2022raw DB'!$H$13,$C474-1,N$9-1) + OFFSET('[1]TS2010-2022raw DB'!$H$13,$C474-1,N$9-1+1)</f>
        <v>#VALUE!</v>
      </c>
      <c r="O474" t="e">
        <f ca="1">OFFSET('[1]TS2010-2022raw DB'!$H$13,$C474-1,O$9-1) + OFFSET('[1]TS2010-2022raw DB'!$H$13,$C474-1,O$9-1+1)</f>
        <v>#VALUE!</v>
      </c>
      <c r="P474" t="e">
        <f ca="1">+OFFSET('[1]TS2010-2022raw DB'!$H$13,$C474-1,P$9-1)+OFFSET('[1]TS2010-2022raw DB'!$H$13,$C474-1,P$9-1+1)+OFFSET('[1]TS2010-2022raw DB'!$H$13,$C474-1,P$9-1+2)</f>
        <v>#VALUE!</v>
      </c>
      <c r="Q474" t="e">
        <f ca="1">OFFSET('[1]TS2010-2022raw DB'!$H$13,$C474-1,Q$9-1)</f>
        <v>#VALUE!</v>
      </c>
      <c r="R474" t="e">
        <f t="shared" ca="1" si="78"/>
        <v>#VALUE!</v>
      </c>
      <c r="S474" t="e">
        <f t="shared" ca="1" si="79"/>
        <v>#VALUE!</v>
      </c>
      <c r="T474" t="e">
        <f t="shared" ca="1" si="80"/>
        <v>#VALUE!</v>
      </c>
      <c r="U474" t="e">
        <f ca="1" xml:space="preserve"> OFFSET('[1]TS2010-2022raw DB'!$H$13,$C474-1,U$9-1+4) + OFFSET('[1]TS2010-2022raw DB'!$H$13,$C474-1,U$9-1+5)+ OFFSET('[1]TS2010-2022raw DB'!$H$13,$C474-1,U$9-1+6) + OFFSET('[1]TS2010-2022raw DB'!$H$13,$C474-1,U$9-1+7)</f>
        <v>#VALUE!</v>
      </c>
    </row>
    <row r="475" spans="1:21" x14ac:dyDescent="0.3">
      <c r="A475">
        <v>48</v>
      </c>
      <c r="B475" t="e">
        <f ca="1">OFFSET('[1]TS2010-2022raw DB'!$B$13,$C475-1,0)</f>
        <v>#VALUE!</v>
      </c>
      <c r="C475" s="4" t="e">
        <f ca="1">IF(OFFSET('[1]TS2010-2022raw DB'!$F$12,C474+1,0),C474+2,C474+1)</f>
        <v>#VALUE!</v>
      </c>
      <c r="D475" s="21">
        <v>43434</v>
      </c>
      <c r="E475" t="e">
        <f ca="1">OFFSET('[1]TS2010-2022raw DB'!$A$13,$C475-1,0)</f>
        <v>#VALUE!</v>
      </c>
      <c r="G475" t="e">
        <f ca="1">OFFSET('[1]TS2010-2022raw DB'!$H$13,$C475-1,G$9-1)</f>
        <v>#VALUE!</v>
      </c>
      <c r="H475" t="e">
        <f ca="1">OFFSET('[1]TS2010-2022raw DB'!$H$13,$C475-1,H$9-1)</f>
        <v>#VALUE!</v>
      </c>
      <c r="I475" t="e">
        <f ca="1">OFFSET('[1]TS2010-2022raw DB'!$H$13,$C475-1,I$9-1)</f>
        <v>#VALUE!</v>
      </c>
      <c r="J475" t="e">
        <f ca="1">OFFSET('[1]TS2010-2022raw DB'!$H$13,$C475-1,J$9-1)</f>
        <v>#VALUE!</v>
      </c>
      <c r="K475" t="e">
        <f ca="1">OFFSET('[1]TS2010-2022raw DB'!$H$13,$C475-1,K$9-1)</f>
        <v>#VALUE!</v>
      </c>
      <c r="L475" t="e">
        <f ca="1">OFFSET('[1]TS2010-2022raw DB'!$H$13,$C475-1,L$9-1) + OFFSET('[1]TS2010-2022raw DB'!$H$13,$C475-1,L$9-1+1) + OFFSET('[1]TS2010-2022raw DB'!$H$13,$C475-1,L$9-1+2) + OFFSET('[1]TS2010-2022raw DB'!$H$13,$C475-1,L$9-1+3)+ OFFSET('[1]TS2010-2022raw DB'!$H$13,$C475-1,L$9-1+4)</f>
        <v>#VALUE!</v>
      </c>
      <c r="M475" t="e">
        <f ca="1">OFFSET('[1]TS2010-2022raw DB'!$H$13,$C475-1,M$9-1) + OFFSET('[1]TS2010-2022raw DB'!$H$13,$C475-1,M$9-1+1)</f>
        <v>#VALUE!</v>
      </c>
      <c r="N475" t="e">
        <f ca="1">OFFSET('[1]TS2010-2022raw DB'!$H$13,$C475-1,N$9-1) + OFFSET('[1]TS2010-2022raw DB'!$H$13,$C475-1,N$9-1+1)</f>
        <v>#VALUE!</v>
      </c>
      <c r="O475" t="e">
        <f ca="1">OFFSET('[1]TS2010-2022raw DB'!$H$13,$C475-1,O$9-1) + OFFSET('[1]TS2010-2022raw DB'!$H$13,$C475-1,O$9-1+1)</f>
        <v>#VALUE!</v>
      </c>
      <c r="P475" t="e">
        <f ca="1">+OFFSET('[1]TS2010-2022raw DB'!$H$13,$C475-1,P$9-1)+OFFSET('[1]TS2010-2022raw DB'!$H$13,$C475-1,P$9-1+1)+OFFSET('[1]TS2010-2022raw DB'!$H$13,$C475-1,P$9-1+2)</f>
        <v>#VALUE!</v>
      </c>
      <c r="Q475" t="e">
        <f ca="1">OFFSET('[1]TS2010-2022raw DB'!$H$13,$C475-1,Q$9-1)</f>
        <v>#VALUE!</v>
      </c>
      <c r="R475" t="e">
        <f t="shared" ca="1" si="78"/>
        <v>#VALUE!</v>
      </c>
      <c r="S475" t="e">
        <f t="shared" ca="1" si="79"/>
        <v>#VALUE!</v>
      </c>
      <c r="T475" t="e">
        <f t="shared" ca="1" si="80"/>
        <v>#VALUE!</v>
      </c>
      <c r="U475" t="e">
        <f ca="1" xml:space="preserve"> OFFSET('[1]TS2010-2022raw DB'!$H$13,$C475-1,U$9-1+4) + OFFSET('[1]TS2010-2022raw DB'!$H$13,$C475-1,U$9-1+5)+ OFFSET('[1]TS2010-2022raw DB'!$H$13,$C475-1,U$9-1+6) + OFFSET('[1]TS2010-2022raw DB'!$H$13,$C475-1,U$9-1+7)</f>
        <v>#VALUE!</v>
      </c>
    </row>
    <row r="476" spans="1:21" x14ac:dyDescent="0.3">
      <c r="A476">
        <v>49</v>
      </c>
      <c r="B476" t="e">
        <f ca="1">OFFSET('[1]TS2010-2022raw DB'!$B$13,$C476-1,0)</f>
        <v>#VALUE!</v>
      </c>
      <c r="C476" s="4" t="e">
        <f ca="1">IF(OFFSET('[1]TS2010-2022raw DB'!$F$12,C475+1,0),C475+2,C475+1)</f>
        <v>#VALUE!</v>
      </c>
      <c r="D476" s="21">
        <v>43441</v>
      </c>
      <c r="E476" t="e">
        <f ca="1">OFFSET('[1]TS2010-2022raw DB'!$A$13,$C476-1,0)</f>
        <v>#VALUE!</v>
      </c>
      <c r="G476" t="e">
        <f ca="1">OFFSET('[1]TS2010-2022raw DB'!$H$13,$C476-1,G$9-1)</f>
        <v>#VALUE!</v>
      </c>
      <c r="H476" t="e">
        <f ca="1">OFFSET('[1]TS2010-2022raw DB'!$H$13,$C476-1,H$9-1)</f>
        <v>#VALUE!</v>
      </c>
      <c r="I476" t="e">
        <f ca="1">OFFSET('[1]TS2010-2022raw DB'!$H$13,$C476-1,I$9-1)</f>
        <v>#VALUE!</v>
      </c>
      <c r="J476" t="e">
        <f ca="1">OFFSET('[1]TS2010-2022raw DB'!$H$13,$C476-1,J$9-1)</f>
        <v>#VALUE!</v>
      </c>
      <c r="K476" t="e">
        <f ca="1">OFFSET('[1]TS2010-2022raw DB'!$H$13,$C476-1,K$9-1)</f>
        <v>#VALUE!</v>
      </c>
      <c r="L476" t="e">
        <f ca="1">OFFSET('[1]TS2010-2022raw DB'!$H$13,$C476-1,L$9-1) + OFFSET('[1]TS2010-2022raw DB'!$H$13,$C476-1,L$9-1+1) + OFFSET('[1]TS2010-2022raw DB'!$H$13,$C476-1,L$9-1+2) + OFFSET('[1]TS2010-2022raw DB'!$H$13,$C476-1,L$9-1+3)+ OFFSET('[1]TS2010-2022raw DB'!$H$13,$C476-1,L$9-1+4)</f>
        <v>#VALUE!</v>
      </c>
      <c r="M476" t="e">
        <f ca="1">OFFSET('[1]TS2010-2022raw DB'!$H$13,$C476-1,M$9-1) + OFFSET('[1]TS2010-2022raw DB'!$H$13,$C476-1,M$9-1+1)</f>
        <v>#VALUE!</v>
      </c>
      <c r="N476" t="e">
        <f ca="1">OFFSET('[1]TS2010-2022raw DB'!$H$13,$C476-1,N$9-1) + OFFSET('[1]TS2010-2022raw DB'!$H$13,$C476-1,N$9-1+1)</f>
        <v>#VALUE!</v>
      </c>
      <c r="O476" t="e">
        <f ca="1">OFFSET('[1]TS2010-2022raw DB'!$H$13,$C476-1,O$9-1) + OFFSET('[1]TS2010-2022raw DB'!$H$13,$C476-1,O$9-1+1)</f>
        <v>#VALUE!</v>
      </c>
      <c r="P476" t="e">
        <f ca="1">+OFFSET('[1]TS2010-2022raw DB'!$H$13,$C476-1,P$9-1)+OFFSET('[1]TS2010-2022raw DB'!$H$13,$C476-1,P$9-1+1)+OFFSET('[1]TS2010-2022raw DB'!$H$13,$C476-1,P$9-1+2)</f>
        <v>#VALUE!</v>
      </c>
      <c r="Q476" t="e">
        <f ca="1">OFFSET('[1]TS2010-2022raw DB'!$H$13,$C476-1,Q$9-1)</f>
        <v>#VALUE!</v>
      </c>
      <c r="R476" t="e">
        <f t="shared" ca="1" si="78"/>
        <v>#VALUE!</v>
      </c>
      <c r="S476" t="e">
        <f t="shared" ca="1" si="79"/>
        <v>#VALUE!</v>
      </c>
      <c r="T476" t="e">
        <f t="shared" ca="1" si="80"/>
        <v>#VALUE!</v>
      </c>
      <c r="U476" t="e">
        <f ca="1" xml:space="preserve"> OFFSET('[1]TS2010-2022raw DB'!$H$13,$C476-1,U$9-1+4) + OFFSET('[1]TS2010-2022raw DB'!$H$13,$C476-1,U$9-1+5)+ OFFSET('[1]TS2010-2022raw DB'!$H$13,$C476-1,U$9-1+6) + OFFSET('[1]TS2010-2022raw DB'!$H$13,$C476-1,U$9-1+7)</f>
        <v>#VALUE!</v>
      </c>
    </row>
    <row r="477" spans="1:21" x14ac:dyDescent="0.3">
      <c r="A477">
        <v>50</v>
      </c>
      <c r="B477" t="e">
        <f ca="1">OFFSET('[1]TS2010-2022raw DB'!$B$13,$C477-1,0)</f>
        <v>#VALUE!</v>
      </c>
      <c r="C477" s="4" t="e">
        <f ca="1">IF(OFFSET('[1]TS2010-2022raw DB'!$F$12,C476+1,0),C476+2,C476+1)</f>
        <v>#VALUE!</v>
      </c>
      <c r="D477" s="21">
        <v>43448</v>
      </c>
      <c r="E477" t="e">
        <f ca="1">OFFSET('[1]TS2010-2022raw DB'!$A$13,$C477-1,0)</f>
        <v>#VALUE!</v>
      </c>
      <c r="G477" t="e">
        <f ca="1">OFFSET('[1]TS2010-2022raw DB'!$H$13,$C477-1,G$9-1)</f>
        <v>#VALUE!</v>
      </c>
      <c r="H477" t="e">
        <f ca="1">OFFSET('[1]TS2010-2022raw DB'!$H$13,$C477-1,H$9-1)</f>
        <v>#VALUE!</v>
      </c>
      <c r="I477" t="e">
        <f ca="1">OFFSET('[1]TS2010-2022raw DB'!$H$13,$C477-1,I$9-1)</f>
        <v>#VALUE!</v>
      </c>
      <c r="J477" t="e">
        <f ca="1">OFFSET('[1]TS2010-2022raw DB'!$H$13,$C477-1,J$9-1)</f>
        <v>#VALUE!</v>
      </c>
      <c r="K477" t="e">
        <f ca="1">OFFSET('[1]TS2010-2022raw DB'!$H$13,$C477-1,K$9-1)</f>
        <v>#VALUE!</v>
      </c>
      <c r="L477" t="e">
        <f ca="1">OFFSET('[1]TS2010-2022raw DB'!$H$13,$C477-1,L$9-1) + OFFSET('[1]TS2010-2022raw DB'!$H$13,$C477-1,L$9-1+1) + OFFSET('[1]TS2010-2022raw DB'!$H$13,$C477-1,L$9-1+2) + OFFSET('[1]TS2010-2022raw DB'!$H$13,$C477-1,L$9-1+3)+ OFFSET('[1]TS2010-2022raw DB'!$H$13,$C477-1,L$9-1+4)</f>
        <v>#VALUE!</v>
      </c>
      <c r="M477" t="e">
        <f ca="1">OFFSET('[1]TS2010-2022raw DB'!$H$13,$C477-1,M$9-1) + OFFSET('[1]TS2010-2022raw DB'!$H$13,$C477-1,M$9-1+1)</f>
        <v>#VALUE!</v>
      </c>
      <c r="N477" t="e">
        <f ca="1">OFFSET('[1]TS2010-2022raw DB'!$H$13,$C477-1,N$9-1) + OFFSET('[1]TS2010-2022raw DB'!$H$13,$C477-1,N$9-1+1)</f>
        <v>#VALUE!</v>
      </c>
      <c r="O477" t="e">
        <f ca="1">OFFSET('[1]TS2010-2022raw DB'!$H$13,$C477-1,O$9-1) + OFFSET('[1]TS2010-2022raw DB'!$H$13,$C477-1,O$9-1+1)</f>
        <v>#VALUE!</v>
      </c>
      <c r="P477" t="e">
        <f ca="1">+OFFSET('[1]TS2010-2022raw DB'!$H$13,$C477-1,P$9-1)+OFFSET('[1]TS2010-2022raw DB'!$H$13,$C477-1,P$9-1+1)+OFFSET('[1]TS2010-2022raw DB'!$H$13,$C477-1,P$9-1+2)</f>
        <v>#VALUE!</v>
      </c>
      <c r="Q477" t="e">
        <f ca="1">OFFSET('[1]TS2010-2022raw DB'!$H$13,$C477-1,Q$9-1)</f>
        <v>#VALUE!</v>
      </c>
      <c r="R477" t="e">
        <f t="shared" ca="1" si="78"/>
        <v>#VALUE!</v>
      </c>
      <c r="S477" t="e">
        <f t="shared" ca="1" si="79"/>
        <v>#VALUE!</v>
      </c>
      <c r="T477" t="e">
        <f t="shared" ca="1" si="80"/>
        <v>#VALUE!</v>
      </c>
      <c r="U477" t="e">
        <f ca="1" xml:space="preserve"> OFFSET('[1]TS2010-2022raw DB'!$H$13,$C477-1,U$9-1+4) + OFFSET('[1]TS2010-2022raw DB'!$H$13,$C477-1,U$9-1+5)+ OFFSET('[1]TS2010-2022raw DB'!$H$13,$C477-1,U$9-1+6) + OFFSET('[1]TS2010-2022raw DB'!$H$13,$C477-1,U$9-1+7)</f>
        <v>#VALUE!</v>
      </c>
    </row>
    <row r="478" spans="1:21" x14ac:dyDescent="0.3">
      <c r="A478">
        <v>51</v>
      </c>
      <c r="B478" t="e">
        <f ca="1">OFFSET('[1]TS2010-2022raw DB'!$B$13,$C478-1,0)</f>
        <v>#VALUE!</v>
      </c>
      <c r="C478" s="4" t="e">
        <f ca="1">IF(OFFSET('[1]TS2010-2022raw DB'!$F$12,C477+1,0),C477+2,C477+1)</f>
        <v>#VALUE!</v>
      </c>
      <c r="D478" s="21">
        <v>43455</v>
      </c>
      <c r="E478" t="e">
        <f ca="1">OFFSET('[1]TS2010-2022raw DB'!$A$13,$C478-1,0)</f>
        <v>#VALUE!</v>
      </c>
      <c r="G478" t="e">
        <f ca="1">OFFSET('[1]TS2010-2022raw DB'!$H$13,$C478-1,G$9-1)</f>
        <v>#VALUE!</v>
      </c>
      <c r="H478" t="e">
        <f ca="1">OFFSET('[1]TS2010-2022raw DB'!$H$13,$C478-1,H$9-1)</f>
        <v>#VALUE!</v>
      </c>
      <c r="I478" t="e">
        <f ca="1">OFFSET('[1]TS2010-2022raw DB'!$H$13,$C478-1,I$9-1)</f>
        <v>#VALUE!</v>
      </c>
      <c r="J478" t="e">
        <f ca="1">OFFSET('[1]TS2010-2022raw DB'!$H$13,$C478-1,J$9-1)</f>
        <v>#VALUE!</v>
      </c>
      <c r="K478" t="e">
        <f ca="1">OFFSET('[1]TS2010-2022raw DB'!$H$13,$C478-1,K$9-1)</f>
        <v>#VALUE!</v>
      </c>
      <c r="L478" t="e">
        <f ca="1">OFFSET('[1]TS2010-2022raw DB'!$H$13,$C478-1,L$9-1) + OFFSET('[1]TS2010-2022raw DB'!$H$13,$C478-1,L$9-1+1) + OFFSET('[1]TS2010-2022raw DB'!$H$13,$C478-1,L$9-1+2) + OFFSET('[1]TS2010-2022raw DB'!$H$13,$C478-1,L$9-1+3)+ OFFSET('[1]TS2010-2022raw DB'!$H$13,$C478-1,L$9-1+4)</f>
        <v>#VALUE!</v>
      </c>
      <c r="M478" t="e">
        <f ca="1">OFFSET('[1]TS2010-2022raw DB'!$H$13,$C478-1,M$9-1) + OFFSET('[1]TS2010-2022raw DB'!$H$13,$C478-1,M$9-1+1)</f>
        <v>#VALUE!</v>
      </c>
      <c r="N478" t="e">
        <f ca="1">OFFSET('[1]TS2010-2022raw DB'!$H$13,$C478-1,N$9-1) + OFFSET('[1]TS2010-2022raw DB'!$H$13,$C478-1,N$9-1+1)</f>
        <v>#VALUE!</v>
      </c>
      <c r="O478" t="e">
        <f ca="1">OFFSET('[1]TS2010-2022raw DB'!$H$13,$C478-1,O$9-1) + OFFSET('[1]TS2010-2022raw DB'!$H$13,$C478-1,O$9-1+1)</f>
        <v>#VALUE!</v>
      </c>
      <c r="P478" t="e">
        <f ca="1">+OFFSET('[1]TS2010-2022raw DB'!$H$13,$C478-1,P$9-1)+OFFSET('[1]TS2010-2022raw DB'!$H$13,$C478-1,P$9-1+1)+OFFSET('[1]TS2010-2022raw DB'!$H$13,$C478-1,P$9-1+2)</f>
        <v>#VALUE!</v>
      </c>
      <c r="Q478" t="e">
        <f ca="1">OFFSET('[1]TS2010-2022raw DB'!$H$13,$C478-1,Q$9-1)</f>
        <v>#VALUE!</v>
      </c>
      <c r="R478" t="e">
        <f t="shared" ca="1" si="78"/>
        <v>#VALUE!</v>
      </c>
      <c r="S478" t="e">
        <f t="shared" ca="1" si="79"/>
        <v>#VALUE!</v>
      </c>
      <c r="T478" t="e">
        <f t="shared" ca="1" si="80"/>
        <v>#VALUE!</v>
      </c>
      <c r="U478" t="e">
        <f ca="1" xml:space="preserve"> OFFSET('[1]TS2010-2022raw DB'!$H$13,$C478-1,U$9-1+4) + OFFSET('[1]TS2010-2022raw DB'!$H$13,$C478-1,U$9-1+5)+ OFFSET('[1]TS2010-2022raw DB'!$H$13,$C478-1,U$9-1+6) + OFFSET('[1]TS2010-2022raw DB'!$H$13,$C478-1,U$9-1+7)</f>
        <v>#VALUE!</v>
      </c>
    </row>
    <row r="479" spans="1:21" x14ac:dyDescent="0.3">
      <c r="A479">
        <v>52</v>
      </c>
      <c r="B479" t="e">
        <f ca="1">OFFSET('[1]TS2010-2022raw DB'!$B$13,$C479-1,0)</f>
        <v>#VALUE!</v>
      </c>
      <c r="C479" s="4" t="e">
        <f ca="1">IF(OFFSET('[1]TS2010-2022raw DB'!$F$12,C478+1,0),C478+2,C478+1)</f>
        <v>#VALUE!</v>
      </c>
      <c r="D479" s="21">
        <v>43462</v>
      </c>
      <c r="E479" t="e">
        <f ca="1">OFFSET('[1]TS2010-2022raw DB'!$A$13,$C479-1,0)</f>
        <v>#VALUE!</v>
      </c>
      <c r="G479" t="e">
        <f ca="1">OFFSET('[1]TS2010-2022raw DB'!$H$13,$C479-1,G$9-1)</f>
        <v>#VALUE!</v>
      </c>
      <c r="H479" t="e">
        <f ca="1">OFFSET('[1]TS2010-2022raw DB'!$H$13,$C479-1,H$9-1)</f>
        <v>#VALUE!</v>
      </c>
      <c r="I479" t="e">
        <f ca="1">OFFSET('[1]TS2010-2022raw DB'!$H$13,$C479-1,I$9-1)</f>
        <v>#VALUE!</v>
      </c>
      <c r="J479" t="e">
        <f ca="1">OFFSET('[1]TS2010-2022raw DB'!$H$13,$C479-1,J$9-1)</f>
        <v>#VALUE!</v>
      </c>
      <c r="K479" t="e">
        <f ca="1">OFFSET('[1]TS2010-2022raw DB'!$H$13,$C479-1,K$9-1)</f>
        <v>#VALUE!</v>
      </c>
      <c r="L479" t="e">
        <f ca="1">OFFSET('[1]TS2010-2022raw DB'!$H$13,$C479-1,L$9-1) + OFFSET('[1]TS2010-2022raw DB'!$H$13,$C479-1,L$9-1+1) + OFFSET('[1]TS2010-2022raw DB'!$H$13,$C479-1,L$9-1+2) + OFFSET('[1]TS2010-2022raw DB'!$H$13,$C479-1,L$9-1+3)+ OFFSET('[1]TS2010-2022raw DB'!$H$13,$C479-1,L$9-1+4)</f>
        <v>#VALUE!</v>
      </c>
      <c r="M479" t="e">
        <f ca="1">OFFSET('[1]TS2010-2022raw DB'!$H$13,$C479-1,M$9-1) + OFFSET('[1]TS2010-2022raw DB'!$H$13,$C479-1,M$9-1+1)</f>
        <v>#VALUE!</v>
      </c>
      <c r="N479" t="e">
        <f ca="1">OFFSET('[1]TS2010-2022raw DB'!$H$13,$C479-1,N$9-1) + OFFSET('[1]TS2010-2022raw DB'!$H$13,$C479-1,N$9-1+1)</f>
        <v>#VALUE!</v>
      </c>
      <c r="O479" t="e">
        <f ca="1">OFFSET('[1]TS2010-2022raw DB'!$H$13,$C479-1,O$9-1) + OFFSET('[1]TS2010-2022raw DB'!$H$13,$C479-1,O$9-1+1)</f>
        <v>#VALUE!</v>
      </c>
      <c r="P479" t="e">
        <f ca="1">+OFFSET('[1]TS2010-2022raw DB'!$H$13,$C479-1,P$9-1)+OFFSET('[1]TS2010-2022raw DB'!$H$13,$C479-1,P$9-1+1)+OFFSET('[1]TS2010-2022raw DB'!$H$13,$C479-1,P$9-1+2)</f>
        <v>#VALUE!</v>
      </c>
      <c r="Q479" t="e">
        <f ca="1">OFFSET('[1]TS2010-2022raw DB'!$H$13,$C479-1,Q$9-1)</f>
        <v>#VALUE!</v>
      </c>
      <c r="R479" t="e">
        <f t="shared" ca="1" si="78"/>
        <v>#VALUE!</v>
      </c>
      <c r="S479" t="e">
        <f t="shared" ca="1" si="79"/>
        <v>#VALUE!</v>
      </c>
      <c r="T479" t="e">
        <f t="shared" ca="1" si="80"/>
        <v>#VALUE!</v>
      </c>
      <c r="U479" t="e">
        <f ca="1" xml:space="preserve"> OFFSET('[1]TS2010-2022raw DB'!$H$13,$C479-1,U$9-1+4) + OFFSET('[1]TS2010-2022raw DB'!$H$13,$C479-1,U$9-1+5)+ OFFSET('[1]TS2010-2022raw DB'!$H$13,$C479-1,U$9-1+6) + OFFSET('[1]TS2010-2022raw DB'!$H$13,$C479-1,U$9-1+7)</f>
        <v>#VALUE!</v>
      </c>
    </row>
    <row r="480" spans="1:21" x14ac:dyDescent="0.3">
      <c r="A480">
        <v>1</v>
      </c>
      <c r="B480" t="e">
        <f ca="1">OFFSET('[1]TS2010-2022raw DB'!$B$13,$C480-1,0)</f>
        <v>#VALUE!</v>
      </c>
      <c r="C480" s="4" t="e">
        <f ca="1">IF(OFFSET('[1]TS2010-2022raw DB'!$F$12,C479+1,0),C479+2,C479+1)</f>
        <v>#VALUE!</v>
      </c>
      <c r="D480" s="21">
        <v>43469</v>
      </c>
      <c r="E480" t="e">
        <f ca="1">OFFSET('[1]TS2010-2022raw DB'!$A$13,$C480-1,0)</f>
        <v>#VALUE!</v>
      </c>
      <c r="G480" t="e">
        <f ca="1">OFFSET('[1]TS2010-2022raw DB'!$H$13,$C480-1,G$9-1)</f>
        <v>#VALUE!</v>
      </c>
      <c r="H480" t="e">
        <f ca="1">OFFSET('[1]TS2010-2022raw DB'!$H$13,$C480-1,H$9-1)</f>
        <v>#VALUE!</v>
      </c>
      <c r="I480" t="e">
        <f ca="1">OFFSET('[1]TS2010-2022raw DB'!$H$13,$C480-1,I$9-1)</f>
        <v>#VALUE!</v>
      </c>
      <c r="J480" t="e">
        <f ca="1">OFFSET('[1]TS2010-2022raw DB'!$H$13,$C480-1,J$9-1)</f>
        <v>#VALUE!</v>
      </c>
      <c r="K480" t="e">
        <f ca="1">OFFSET('[1]TS2010-2022raw DB'!$H$13,$C480-1,K$9-1)</f>
        <v>#VALUE!</v>
      </c>
      <c r="L480" t="e">
        <f ca="1">OFFSET('[1]TS2010-2022raw DB'!$H$13,$C480-1,L$9-1) + OFFSET('[1]TS2010-2022raw DB'!$H$13,$C480-1,L$9-1+1) + OFFSET('[1]TS2010-2022raw DB'!$H$13,$C480-1,L$9-1+2) + OFFSET('[1]TS2010-2022raw DB'!$H$13,$C480-1,L$9-1+3)+ OFFSET('[1]TS2010-2022raw DB'!$H$13,$C480-1,L$9-1+4)</f>
        <v>#VALUE!</v>
      </c>
      <c r="M480" t="e">
        <f ca="1">OFFSET('[1]TS2010-2022raw DB'!$H$13,$C480-1,M$9-1) + OFFSET('[1]TS2010-2022raw DB'!$H$13,$C480-1,M$9-1+1)</f>
        <v>#VALUE!</v>
      </c>
      <c r="N480" t="e">
        <f ca="1">OFFSET('[1]TS2010-2022raw DB'!$H$13,$C480-1,N$9-1) + OFFSET('[1]TS2010-2022raw DB'!$H$13,$C480-1,N$9-1+1)</f>
        <v>#VALUE!</v>
      </c>
      <c r="O480" t="e">
        <f ca="1">OFFSET('[1]TS2010-2022raw DB'!$H$13,$C480-1,O$9-1) + OFFSET('[1]TS2010-2022raw DB'!$H$13,$C480-1,O$9-1+1)</f>
        <v>#VALUE!</v>
      </c>
      <c r="P480" t="e">
        <f ca="1">+OFFSET('[1]TS2010-2022raw DB'!$H$13,$C480-1,P$9-1)+OFFSET('[1]TS2010-2022raw DB'!$H$13,$C480-1,P$9-1+1)+OFFSET('[1]TS2010-2022raw DB'!$H$13,$C480-1,P$9-1+2)</f>
        <v>#VALUE!</v>
      </c>
      <c r="Q480" t="e">
        <f ca="1">OFFSET('[1]TS2010-2022raw DB'!$H$13,$C480-1,Q$9-1)</f>
        <v>#VALUE!</v>
      </c>
      <c r="R480" t="e">
        <f t="shared" ca="1" si="78"/>
        <v>#VALUE!</v>
      </c>
      <c r="S480" t="e">
        <f t="shared" ca="1" si="79"/>
        <v>#VALUE!</v>
      </c>
      <c r="T480" t="e">
        <f t="shared" ca="1" si="80"/>
        <v>#VALUE!</v>
      </c>
      <c r="U480" t="e">
        <f ca="1" xml:space="preserve"> OFFSET('[1]TS2010-2022raw DB'!$H$13,$C480-1,U$9-1+4) + OFFSET('[1]TS2010-2022raw DB'!$H$13,$C480-1,U$9-1+5)+ OFFSET('[1]TS2010-2022raw DB'!$H$13,$C480-1,U$9-1+6) + OFFSET('[1]TS2010-2022raw DB'!$H$13,$C480-1,U$9-1+7)</f>
        <v>#VALUE!</v>
      </c>
    </row>
    <row r="481" spans="1:21" x14ac:dyDescent="0.3">
      <c r="A481">
        <v>2</v>
      </c>
      <c r="B481" t="e">
        <f ca="1">OFFSET('[1]TS2010-2022raw DB'!$B$13,$C481-1,0)</f>
        <v>#VALUE!</v>
      </c>
      <c r="C481" s="4" t="e">
        <f ca="1">IF(OFFSET('[1]TS2010-2022raw DB'!$F$12,C480+1,0),C480+2,C480+1)</f>
        <v>#VALUE!</v>
      </c>
      <c r="D481" s="21">
        <v>43476</v>
      </c>
      <c r="E481" t="e">
        <f ca="1">OFFSET('[1]TS2010-2022raw DB'!$A$13,$C481-1,0)</f>
        <v>#VALUE!</v>
      </c>
      <c r="G481" t="e">
        <f ca="1">OFFSET('[1]TS2010-2022raw DB'!$H$13,$C481-1,G$9-1)</f>
        <v>#VALUE!</v>
      </c>
      <c r="H481" t="e">
        <f ca="1">OFFSET('[1]TS2010-2022raw DB'!$H$13,$C481-1,H$9-1)</f>
        <v>#VALUE!</v>
      </c>
      <c r="I481" t="e">
        <f ca="1">OFFSET('[1]TS2010-2022raw DB'!$H$13,$C481-1,I$9-1)</f>
        <v>#VALUE!</v>
      </c>
      <c r="J481" t="e">
        <f ca="1">OFFSET('[1]TS2010-2022raw DB'!$H$13,$C481-1,J$9-1)</f>
        <v>#VALUE!</v>
      </c>
      <c r="K481" t="e">
        <f ca="1">OFFSET('[1]TS2010-2022raw DB'!$H$13,$C481-1,K$9-1)</f>
        <v>#VALUE!</v>
      </c>
      <c r="L481" t="e">
        <f ca="1">OFFSET('[1]TS2010-2022raw DB'!$H$13,$C481-1,L$9-1) + OFFSET('[1]TS2010-2022raw DB'!$H$13,$C481-1,L$9-1+1) + OFFSET('[1]TS2010-2022raw DB'!$H$13,$C481-1,L$9-1+2) + OFFSET('[1]TS2010-2022raw DB'!$H$13,$C481-1,L$9-1+3)+ OFFSET('[1]TS2010-2022raw DB'!$H$13,$C481-1,L$9-1+4)</f>
        <v>#VALUE!</v>
      </c>
      <c r="M481" t="e">
        <f ca="1">OFFSET('[1]TS2010-2022raw DB'!$H$13,$C481-1,M$9-1) + OFFSET('[1]TS2010-2022raw DB'!$H$13,$C481-1,M$9-1+1)</f>
        <v>#VALUE!</v>
      </c>
      <c r="N481" t="e">
        <f ca="1">OFFSET('[1]TS2010-2022raw DB'!$H$13,$C481-1,N$9-1) + OFFSET('[1]TS2010-2022raw DB'!$H$13,$C481-1,N$9-1+1)</f>
        <v>#VALUE!</v>
      </c>
      <c r="O481" t="e">
        <f ca="1">OFFSET('[1]TS2010-2022raw DB'!$H$13,$C481-1,O$9-1) + OFFSET('[1]TS2010-2022raw DB'!$H$13,$C481-1,O$9-1+1)</f>
        <v>#VALUE!</v>
      </c>
      <c r="P481" t="e">
        <f ca="1">+OFFSET('[1]TS2010-2022raw DB'!$H$13,$C481-1,P$9-1)+OFFSET('[1]TS2010-2022raw DB'!$H$13,$C481-1,P$9-1+1)+OFFSET('[1]TS2010-2022raw DB'!$H$13,$C481-1,P$9-1+2)</f>
        <v>#VALUE!</v>
      </c>
      <c r="Q481" t="e">
        <f ca="1">OFFSET('[1]TS2010-2022raw DB'!$H$13,$C481-1,Q$9-1)</f>
        <v>#VALUE!</v>
      </c>
      <c r="R481" t="e">
        <f t="shared" ca="1" si="78"/>
        <v>#VALUE!</v>
      </c>
      <c r="S481" t="e">
        <f t="shared" ca="1" si="79"/>
        <v>#VALUE!</v>
      </c>
      <c r="T481" t="e">
        <f t="shared" ca="1" si="80"/>
        <v>#VALUE!</v>
      </c>
      <c r="U481" t="e">
        <f ca="1" xml:space="preserve"> OFFSET('[1]TS2010-2022raw DB'!$H$13,$C481-1,U$9-1+4) + OFFSET('[1]TS2010-2022raw DB'!$H$13,$C481-1,U$9-1+5)+ OFFSET('[1]TS2010-2022raw DB'!$H$13,$C481-1,U$9-1+6) + OFFSET('[1]TS2010-2022raw DB'!$H$13,$C481-1,U$9-1+7)</f>
        <v>#VALUE!</v>
      </c>
    </row>
    <row r="482" spans="1:21" x14ac:dyDescent="0.3">
      <c r="A482">
        <v>3</v>
      </c>
      <c r="B482" t="e">
        <f ca="1">OFFSET('[1]TS2010-2022raw DB'!$B$13,$C482-1,0)</f>
        <v>#VALUE!</v>
      </c>
      <c r="C482" s="4" t="e">
        <f ca="1">IF(OFFSET('[1]TS2010-2022raw DB'!$F$12,C481+1,0),C481+2,C481+1)</f>
        <v>#VALUE!</v>
      </c>
      <c r="D482" s="21">
        <v>43483</v>
      </c>
      <c r="E482" t="e">
        <f ca="1">OFFSET('[1]TS2010-2022raw DB'!$A$13,$C482-1,0)</f>
        <v>#VALUE!</v>
      </c>
      <c r="G482" t="e">
        <f ca="1">OFFSET('[1]TS2010-2022raw DB'!$H$13,$C482-1,G$9-1)</f>
        <v>#VALUE!</v>
      </c>
      <c r="H482" t="e">
        <f ca="1">OFFSET('[1]TS2010-2022raw DB'!$H$13,$C482-1,H$9-1)</f>
        <v>#VALUE!</v>
      </c>
      <c r="I482" t="e">
        <f ca="1">OFFSET('[1]TS2010-2022raw DB'!$H$13,$C482-1,I$9-1)</f>
        <v>#VALUE!</v>
      </c>
      <c r="J482" t="e">
        <f ca="1">OFFSET('[1]TS2010-2022raw DB'!$H$13,$C482-1,J$9-1)</f>
        <v>#VALUE!</v>
      </c>
      <c r="K482" t="e">
        <f ca="1">OFFSET('[1]TS2010-2022raw DB'!$H$13,$C482-1,K$9-1)</f>
        <v>#VALUE!</v>
      </c>
      <c r="L482" t="e">
        <f ca="1">OFFSET('[1]TS2010-2022raw DB'!$H$13,$C482-1,L$9-1) + OFFSET('[1]TS2010-2022raw DB'!$H$13,$C482-1,L$9-1+1) + OFFSET('[1]TS2010-2022raw DB'!$H$13,$C482-1,L$9-1+2) + OFFSET('[1]TS2010-2022raw DB'!$H$13,$C482-1,L$9-1+3)+ OFFSET('[1]TS2010-2022raw DB'!$H$13,$C482-1,L$9-1+4)</f>
        <v>#VALUE!</v>
      </c>
      <c r="M482" t="e">
        <f ca="1">OFFSET('[1]TS2010-2022raw DB'!$H$13,$C482-1,M$9-1) + OFFSET('[1]TS2010-2022raw DB'!$H$13,$C482-1,M$9-1+1)</f>
        <v>#VALUE!</v>
      </c>
      <c r="N482" t="e">
        <f ca="1">OFFSET('[1]TS2010-2022raw DB'!$H$13,$C482-1,N$9-1) + OFFSET('[1]TS2010-2022raw DB'!$H$13,$C482-1,N$9-1+1)</f>
        <v>#VALUE!</v>
      </c>
      <c r="O482" t="e">
        <f ca="1">OFFSET('[1]TS2010-2022raw DB'!$H$13,$C482-1,O$9-1) + OFFSET('[1]TS2010-2022raw DB'!$H$13,$C482-1,O$9-1+1)</f>
        <v>#VALUE!</v>
      </c>
      <c r="P482" t="e">
        <f ca="1">+OFFSET('[1]TS2010-2022raw DB'!$H$13,$C482-1,P$9-1)+OFFSET('[1]TS2010-2022raw DB'!$H$13,$C482-1,P$9-1+1)+OFFSET('[1]TS2010-2022raw DB'!$H$13,$C482-1,P$9-1+2)</f>
        <v>#VALUE!</v>
      </c>
      <c r="Q482" t="e">
        <f ca="1">OFFSET('[1]TS2010-2022raw DB'!$H$13,$C482-1,Q$9-1)</f>
        <v>#VALUE!</v>
      </c>
      <c r="R482" t="e">
        <f t="shared" ca="1" si="78"/>
        <v>#VALUE!</v>
      </c>
      <c r="S482" t="e">
        <f t="shared" ca="1" si="79"/>
        <v>#VALUE!</v>
      </c>
      <c r="T482" t="e">
        <f t="shared" ca="1" si="80"/>
        <v>#VALUE!</v>
      </c>
      <c r="U482" t="e">
        <f ca="1" xml:space="preserve"> OFFSET('[1]TS2010-2022raw DB'!$H$13,$C482-1,U$9-1+4) + OFFSET('[1]TS2010-2022raw DB'!$H$13,$C482-1,U$9-1+5)+ OFFSET('[1]TS2010-2022raw DB'!$H$13,$C482-1,U$9-1+6) + OFFSET('[1]TS2010-2022raw DB'!$H$13,$C482-1,U$9-1+7)</f>
        <v>#VALUE!</v>
      </c>
    </row>
    <row r="483" spans="1:21" x14ac:dyDescent="0.3">
      <c r="A483">
        <v>4</v>
      </c>
      <c r="B483" t="e">
        <f ca="1">OFFSET('[1]TS2010-2022raw DB'!$B$13,$C483-1,0)</f>
        <v>#VALUE!</v>
      </c>
      <c r="C483" s="4" t="e">
        <f ca="1">IF(OFFSET('[1]TS2010-2022raw DB'!$F$12,C482+1,0),C482+2,C482+1)</f>
        <v>#VALUE!</v>
      </c>
      <c r="D483" s="21">
        <v>43490</v>
      </c>
      <c r="E483" t="e">
        <f ca="1">OFFSET('[1]TS2010-2022raw DB'!$A$13,$C483-1,0)</f>
        <v>#VALUE!</v>
      </c>
      <c r="G483" t="e">
        <f ca="1">OFFSET('[1]TS2010-2022raw DB'!$H$13,$C483-1,G$9-1)</f>
        <v>#VALUE!</v>
      </c>
      <c r="H483" t="e">
        <f ca="1">OFFSET('[1]TS2010-2022raw DB'!$H$13,$C483-1,H$9-1)</f>
        <v>#VALUE!</v>
      </c>
      <c r="I483" t="e">
        <f ca="1">OFFSET('[1]TS2010-2022raw DB'!$H$13,$C483-1,I$9-1)</f>
        <v>#VALUE!</v>
      </c>
      <c r="J483" t="e">
        <f ca="1">OFFSET('[1]TS2010-2022raw DB'!$H$13,$C483-1,J$9-1)</f>
        <v>#VALUE!</v>
      </c>
      <c r="K483" t="e">
        <f ca="1">OFFSET('[1]TS2010-2022raw DB'!$H$13,$C483-1,K$9-1)</f>
        <v>#VALUE!</v>
      </c>
      <c r="L483" t="e">
        <f ca="1">OFFSET('[1]TS2010-2022raw DB'!$H$13,$C483-1,L$9-1) + OFFSET('[1]TS2010-2022raw DB'!$H$13,$C483-1,L$9-1+1) + OFFSET('[1]TS2010-2022raw DB'!$H$13,$C483-1,L$9-1+2) + OFFSET('[1]TS2010-2022raw DB'!$H$13,$C483-1,L$9-1+3)+ OFFSET('[1]TS2010-2022raw DB'!$H$13,$C483-1,L$9-1+4)</f>
        <v>#VALUE!</v>
      </c>
      <c r="M483" t="e">
        <f ca="1">OFFSET('[1]TS2010-2022raw DB'!$H$13,$C483-1,M$9-1) + OFFSET('[1]TS2010-2022raw DB'!$H$13,$C483-1,M$9-1+1)</f>
        <v>#VALUE!</v>
      </c>
      <c r="N483" t="e">
        <f ca="1">OFFSET('[1]TS2010-2022raw DB'!$H$13,$C483-1,N$9-1) + OFFSET('[1]TS2010-2022raw DB'!$H$13,$C483-1,N$9-1+1)</f>
        <v>#VALUE!</v>
      </c>
      <c r="O483" t="e">
        <f ca="1">OFFSET('[1]TS2010-2022raw DB'!$H$13,$C483-1,O$9-1) + OFFSET('[1]TS2010-2022raw DB'!$H$13,$C483-1,O$9-1+1)</f>
        <v>#VALUE!</v>
      </c>
      <c r="P483" t="e">
        <f ca="1">+OFFSET('[1]TS2010-2022raw DB'!$H$13,$C483-1,P$9-1)+OFFSET('[1]TS2010-2022raw DB'!$H$13,$C483-1,P$9-1+1)+OFFSET('[1]TS2010-2022raw DB'!$H$13,$C483-1,P$9-1+2)</f>
        <v>#VALUE!</v>
      </c>
      <c r="Q483" t="e">
        <f ca="1">OFFSET('[1]TS2010-2022raw DB'!$H$13,$C483-1,Q$9-1)</f>
        <v>#VALUE!</v>
      </c>
      <c r="R483" t="e">
        <f t="shared" ca="1" si="78"/>
        <v>#VALUE!</v>
      </c>
      <c r="S483" t="e">
        <f t="shared" ca="1" si="79"/>
        <v>#VALUE!</v>
      </c>
      <c r="T483" t="e">
        <f t="shared" ca="1" si="80"/>
        <v>#VALUE!</v>
      </c>
      <c r="U483" t="e">
        <f ca="1" xml:space="preserve"> OFFSET('[1]TS2010-2022raw DB'!$H$13,$C483-1,U$9-1+4) + OFFSET('[1]TS2010-2022raw DB'!$H$13,$C483-1,U$9-1+5)+ OFFSET('[1]TS2010-2022raw DB'!$H$13,$C483-1,U$9-1+6) + OFFSET('[1]TS2010-2022raw DB'!$H$13,$C483-1,U$9-1+7)</f>
        <v>#VALUE!</v>
      </c>
    </row>
    <row r="484" spans="1:21" x14ac:dyDescent="0.3">
      <c r="A484">
        <v>5</v>
      </c>
      <c r="B484" t="e">
        <f ca="1">OFFSET('[1]TS2010-2022raw DB'!$B$13,$C484-1,0)</f>
        <v>#VALUE!</v>
      </c>
      <c r="C484" s="4" t="e">
        <f ca="1">IF(OFFSET('[1]TS2010-2022raw DB'!$F$12,C483+1,0),C483+2,C483+1)</f>
        <v>#VALUE!</v>
      </c>
      <c r="D484" s="21">
        <v>43497</v>
      </c>
      <c r="E484" t="e">
        <f ca="1">OFFSET('[1]TS2010-2022raw DB'!$A$13,$C484-1,0)</f>
        <v>#VALUE!</v>
      </c>
      <c r="G484" t="e">
        <f ca="1">OFFSET('[1]TS2010-2022raw DB'!$H$13,$C484-1,G$9-1)</f>
        <v>#VALUE!</v>
      </c>
      <c r="H484" t="e">
        <f ca="1">OFFSET('[1]TS2010-2022raw DB'!$H$13,$C484-1,H$9-1)</f>
        <v>#VALUE!</v>
      </c>
      <c r="I484" t="e">
        <f ca="1">OFFSET('[1]TS2010-2022raw DB'!$H$13,$C484-1,I$9-1)</f>
        <v>#VALUE!</v>
      </c>
      <c r="J484" t="e">
        <f ca="1">OFFSET('[1]TS2010-2022raw DB'!$H$13,$C484-1,J$9-1)</f>
        <v>#VALUE!</v>
      </c>
      <c r="K484" t="e">
        <f ca="1">OFFSET('[1]TS2010-2022raw DB'!$H$13,$C484-1,K$9-1)</f>
        <v>#VALUE!</v>
      </c>
      <c r="L484" t="e">
        <f ca="1">OFFSET('[1]TS2010-2022raw DB'!$H$13,$C484-1,L$9-1) + OFFSET('[1]TS2010-2022raw DB'!$H$13,$C484-1,L$9-1+1) + OFFSET('[1]TS2010-2022raw DB'!$H$13,$C484-1,L$9-1+2) + OFFSET('[1]TS2010-2022raw DB'!$H$13,$C484-1,L$9-1+3)+ OFFSET('[1]TS2010-2022raw DB'!$H$13,$C484-1,L$9-1+4)</f>
        <v>#VALUE!</v>
      </c>
      <c r="M484" t="e">
        <f ca="1">OFFSET('[1]TS2010-2022raw DB'!$H$13,$C484-1,M$9-1) + OFFSET('[1]TS2010-2022raw DB'!$H$13,$C484-1,M$9-1+1)</f>
        <v>#VALUE!</v>
      </c>
      <c r="N484" t="e">
        <f ca="1">OFFSET('[1]TS2010-2022raw DB'!$H$13,$C484-1,N$9-1) + OFFSET('[1]TS2010-2022raw DB'!$H$13,$C484-1,N$9-1+1)</f>
        <v>#VALUE!</v>
      </c>
      <c r="O484" t="e">
        <f ca="1">OFFSET('[1]TS2010-2022raw DB'!$H$13,$C484-1,O$9-1) + OFFSET('[1]TS2010-2022raw DB'!$H$13,$C484-1,O$9-1+1)</f>
        <v>#VALUE!</v>
      </c>
      <c r="P484" t="e">
        <f ca="1">+OFFSET('[1]TS2010-2022raw DB'!$H$13,$C484-1,P$9-1)+OFFSET('[1]TS2010-2022raw DB'!$H$13,$C484-1,P$9-1+1)+OFFSET('[1]TS2010-2022raw DB'!$H$13,$C484-1,P$9-1+2)</f>
        <v>#VALUE!</v>
      </c>
      <c r="Q484" t="e">
        <f ca="1">OFFSET('[1]TS2010-2022raw DB'!$H$13,$C484-1,Q$9-1)</f>
        <v>#VALUE!</v>
      </c>
      <c r="R484" t="e">
        <f t="shared" ca="1" si="78"/>
        <v>#VALUE!</v>
      </c>
      <c r="S484" t="e">
        <f t="shared" ca="1" si="79"/>
        <v>#VALUE!</v>
      </c>
      <c r="T484" t="e">
        <f t="shared" ca="1" si="80"/>
        <v>#VALUE!</v>
      </c>
      <c r="U484" t="e">
        <f ca="1" xml:space="preserve"> OFFSET('[1]TS2010-2022raw DB'!$H$13,$C484-1,U$9-1+4) + OFFSET('[1]TS2010-2022raw DB'!$H$13,$C484-1,U$9-1+5)+ OFFSET('[1]TS2010-2022raw DB'!$H$13,$C484-1,U$9-1+6) + OFFSET('[1]TS2010-2022raw DB'!$H$13,$C484-1,U$9-1+7)</f>
        <v>#VALUE!</v>
      </c>
    </row>
    <row r="485" spans="1:21" x14ac:dyDescent="0.3">
      <c r="A485">
        <v>6</v>
      </c>
      <c r="B485" t="e">
        <f ca="1">OFFSET('[1]TS2010-2022raw DB'!$B$13,$C485-1,0)</f>
        <v>#VALUE!</v>
      </c>
      <c r="C485" s="4" t="e">
        <f ca="1">IF(OFFSET('[1]TS2010-2022raw DB'!$F$12,C484+1,0),C484+2,C484+1)</f>
        <v>#VALUE!</v>
      </c>
      <c r="D485" s="21">
        <v>43504</v>
      </c>
      <c r="E485" t="e">
        <f ca="1">OFFSET('[1]TS2010-2022raw DB'!$A$13,$C485-1,0)</f>
        <v>#VALUE!</v>
      </c>
      <c r="G485" t="e">
        <f ca="1">OFFSET('[1]TS2010-2022raw DB'!$H$13,$C485-1,G$9-1)</f>
        <v>#VALUE!</v>
      </c>
      <c r="H485" t="e">
        <f ca="1">OFFSET('[1]TS2010-2022raw DB'!$H$13,$C485-1,H$9-1)</f>
        <v>#VALUE!</v>
      </c>
      <c r="I485" t="e">
        <f ca="1">OFFSET('[1]TS2010-2022raw DB'!$H$13,$C485-1,I$9-1)</f>
        <v>#VALUE!</v>
      </c>
      <c r="J485" t="e">
        <f ca="1">OFFSET('[1]TS2010-2022raw DB'!$H$13,$C485-1,J$9-1)</f>
        <v>#VALUE!</v>
      </c>
      <c r="K485" t="e">
        <f ca="1">OFFSET('[1]TS2010-2022raw DB'!$H$13,$C485-1,K$9-1)</f>
        <v>#VALUE!</v>
      </c>
      <c r="L485" t="e">
        <f ca="1">OFFSET('[1]TS2010-2022raw DB'!$H$13,$C485-1,L$9-1) + OFFSET('[1]TS2010-2022raw DB'!$H$13,$C485-1,L$9-1+1) + OFFSET('[1]TS2010-2022raw DB'!$H$13,$C485-1,L$9-1+2) + OFFSET('[1]TS2010-2022raw DB'!$H$13,$C485-1,L$9-1+3)+ OFFSET('[1]TS2010-2022raw DB'!$H$13,$C485-1,L$9-1+4)</f>
        <v>#VALUE!</v>
      </c>
      <c r="M485" t="e">
        <f ca="1">OFFSET('[1]TS2010-2022raw DB'!$H$13,$C485-1,M$9-1) + OFFSET('[1]TS2010-2022raw DB'!$H$13,$C485-1,M$9-1+1)</f>
        <v>#VALUE!</v>
      </c>
      <c r="N485" t="e">
        <f ca="1">OFFSET('[1]TS2010-2022raw DB'!$H$13,$C485-1,N$9-1) + OFFSET('[1]TS2010-2022raw DB'!$H$13,$C485-1,N$9-1+1)</f>
        <v>#VALUE!</v>
      </c>
      <c r="O485" t="e">
        <f ca="1">OFFSET('[1]TS2010-2022raw DB'!$H$13,$C485-1,O$9-1) + OFFSET('[1]TS2010-2022raw DB'!$H$13,$C485-1,O$9-1+1)</f>
        <v>#VALUE!</v>
      </c>
      <c r="P485" t="e">
        <f ca="1">+OFFSET('[1]TS2010-2022raw DB'!$H$13,$C485-1,P$9-1)+OFFSET('[1]TS2010-2022raw DB'!$H$13,$C485-1,P$9-1+1)+OFFSET('[1]TS2010-2022raw DB'!$H$13,$C485-1,P$9-1+2)</f>
        <v>#VALUE!</v>
      </c>
      <c r="Q485" t="e">
        <f ca="1">OFFSET('[1]TS2010-2022raw DB'!$H$13,$C485-1,Q$9-1)</f>
        <v>#VALUE!</v>
      </c>
      <c r="R485" t="e">
        <f t="shared" ca="1" si="78"/>
        <v>#VALUE!</v>
      </c>
      <c r="S485" t="e">
        <f t="shared" ca="1" si="79"/>
        <v>#VALUE!</v>
      </c>
      <c r="T485" t="e">
        <f t="shared" ca="1" si="80"/>
        <v>#VALUE!</v>
      </c>
      <c r="U485" t="e">
        <f ca="1" xml:space="preserve"> OFFSET('[1]TS2010-2022raw DB'!$H$13,$C485-1,U$9-1+4) + OFFSET('[1]TS2010-2022raw DB'!$H$13,$C485-1,U$9-1+5)+ OFFSET('[1]TS2010-2022raw DB'!$H$13,$C485-1,U$9-1+6) + OFFSET('[1]TS2010-2022raw DB'!$H$13,$C485-1,U$9-1+7)</f>
        <v>#VALUE!</v>
      </c>
    </row>
    <row r="486" spans="1:21" x14ac:dyDescent="0.3">
      <c r="A486">
        <v>7</v>
      </c>
      <c r="B486" t="e">
        <f ca="1">OFFSET('[1]TS2010-2022raw DB'!$B$13,$C486-1,0)</f>
        <v>#VALUE!</v>
      </c>
      <c r="C486" s="4" t="e">
        <f ca="1">IF(OFFSET('[1]TS2010-2022raw DB'!$F$12,C485+1,0),C485+2,C485+1)</f>
        <v>#VALUE!</v>
      </c>
      <c r="D486" s="21">
        <v>43511</v>
      </c>
      <c r="E486" t="e">
        <f ca="1">OFFSET('[1]TS2010-2022raw DB'!$A$13,$C486-1,0)</f>
        <v>#VALUE!</v>
      </c>
      <c r="G486" t="e">
        <f ca="1">OFFSET('[1]TS2010-2022raw DB'!$H$13,$C486-1,G$9-1)</f>
        <v>#VALUE!</v>
      </c>
      <c r="H486" t="e">
        <f ca="1">OFFSET('[1]TS2010-2022raw DB'!$H$13,$C486-1,H$9-1)</f>
        <v>#VALUE!</v>
      </c>
      <c r="I486" t="e">
        <f ca="1">OFFSET('[1]TS2010-2022raw DB'!$H$13,$C486-1,I$9-1)</f>
        <v>#VALUE!</v>
      </c>
      <c r="J486" t="e">
        <f ca="1">OFFSET('[1]TS2010-2022raw DB'!$H$13,$C486-1,J$9-1)</f>
        <v>#VALUE!</v>
      </c>
      <c r="K486" t="e">
        <f ca="1">OFFSET('[1]TS2010-2022raw DB'!$H$13,$C486-1,K$9-1)</f>
        <v>#VALUE!</v>
      </c>
      <c r="L486" t="e">
        <f ca="1">OFFSET('[1]TS2010-2022raw DB'!$H$13,$C486-1,L$9-1) + OFFSET('[1]TS2010-2022raw DB'!$H$13,$C486-1,L$9-1+1) + OFFSET('[1]TS2010-2022raw DB'!$H$13,$C486-1,L$9-1+2) + OFFSET('[1]TS2010-2022raw DB'!$H$13,$C486-1,L$9-1+3)+ OFFSET('[1]TS2010-2022raw DB'!$H$13,$C486-1,L$9-1+4)</f>
        <v>#VALUE!</v>
      </c>
      <c r="M486" t="e">
        <f ca="1">OFFSET('[1]TS2010-2022raw DB'!$H$13,$C486-1,M$9-1) + OFFSET('[1]TS2010-2022raw DB'!$H$13,$C486-1,M$9-1+1)</f>
        <v>#VALUE!</v>
      </c>
      <c r="N486" t="e">
        <f ca="1">OFFSET('[1]TS2010-2022raw DB'!$H$13,$C486-1,N$9-1) + OFFSET('[1]TS2010-2022raw DB'!$H$13,$C486-1,N$9-1+1)</f>
        <v>#VALUE!</v>
      </c>
      <c r="O486" t="e">
        <f ca="1">OFFSET('[1]TS2010-2022raw DB'!$H$13,$C486-1,O$9-1) + OFFSET('[1]TS2010-2022raw DB'!$H$13,$C486-1,O$9-1+1)</f>
        <v>#VALUE!</v>
      </c>
      <c r="P486" t="e">
        <f ca="1">+OFFSET('[1]TS2010-2022raw DB'!$H$13,$C486-1,P$9-1)+OFFSET('[1]TS2010-2022raw DB'!$H$13,$C486-1,P$9-1+1)+OFFSET('[1]TS2010-2022raw DB'!$H$13,$C486-1,P$9-1+2)</f>
        <v>#VALUE!</v>
      </c>
      <c r="Q486" t="e">
        <f ca="1">OFFSET('[1]TS2010-2022raw DB'!$H$13,$C486-1,Q$9-1)</f>
        <v>#VALUE!</v>
      </c>
      <c r="R486" t="e">
        <f t="shared" ca="1" si="78"/>
        <v>#VALUE!</v>
      </c>
      <c r="S486" t="e">
        <f t="shared" ca="1" si="79"/>
        <v>#VALUE!</v>
      </c>
      <c r="T486" t="e">
        <f t="shared" ca="1" si="80"/>
        <v>#VALUE!</v>
      </c>
      <c r="U486" t="e">
        <f ca="1" xml:space="preserve"> OFFSET('[1]TS2010-2022raw DB'!$H$13,$C486-1,U$9-1+4) + OFFSET('[1]TS2010-2022raw DB'!$H$13,$C486-1,U$9-1+5)+ OFFSET('[1]TS2010-2022raw DB'!$H$13,$C486-1,U$9-1+6) + OFFSET('[1]TS2010-2022raw DB'!$H$13,$C486-1,U$9-1+7)</f>
        <v>#VALUE!</v>
      </c>
    </row>
    <row r="487" spans="1:21" x14ac:dyDescent="0.3">
      <c r="A487">
        <v>8</v>
      </c>
      <c r="B487" t="e">
        <f ca="1">OFFSET('[1]TS2010-2022raw DB'!$B$13,$C487-1,0)</f>
        <v>#VALUE!</v>
      </c>
      <c r="C487" s="4" t="e">
        <f ca="1">IF(OFFSET('[1]TS2010-2022raw DB'!$F$12,C486+1,0),C486+2,C486+1)</f>
        <v>#VALUE!</v>
      </c>
      <c r="D487" s="21">
        <v>43518</v>
      </c>
      <c r="E487" t="e">
        <f ca="1">OFFSET('[1]TS2010-2022raw DB'!$A$13,$C487-1,0)</f>
        <v>#VALUE!</v>
      </c>
      <c r="G487" t="e">
        <f ca="1">OFFSET('[1]TS2010-2022raw DB'!$H$13,$C487-1,G$9-1)</f>
        <v>#VALUE!</v>
      </c>
      <c r="H487" t="e">
        <f ca="1">OFFSET('[1]TS2010-2022raw DB'!$H$13,$C487-1,H$9-1)</f>
        <v>#VALUE!</v>
      </c>
      <c r="I487" t="e">
        <f ca="1">OFFSET('[1]TS2010-2022raw DB'!$H$13,$C487-1,I$9-1)</f>
        <v>#VALUE!</v>
      </c>
      <c r="J487" t="e">
        <f ca="1">OFFSET('[1]TS2010-2022raw DB'!$H$13,$C487-1,J$9-1)</f>
        <v>#VALUE!</v>
      </c>
      <c r="K487" t="e">
        <f ca="1">OFFSET('[1]TS2010-2022raw DB'!$H$13,$C487-1,K$9-1)</f>
        <v>#VALUE!</v>
      </c>
      <c r="L487" t="e">
        <f ca="1">OFFSET('[1]TS2010-2022raw DB'!$H$13,$C487-1,L$9-1) + OFFSET('[1]TS2010-2022raw DB'!$H$13,$C487-1,L$9-1+1) + OFFSET('[1]TS2010-2022raw DB'!$H$13,$C487-1,L$9-1+2) + OFFSET('[1]TS2010-2022raw DB'!$H$13,$C487-1,L$9-1+3)+ OFFSET('[1]TS2010-2022raw DB'!$H$13,$C487-1,L$9-1+4)</f>
        <v>#VALUE!</v>
      </c>
      <c r="M487" t="e">
        <f ca="1">OFFSET('[1]TS2010-2022raw DB'!$H$13,$C487-1,M$9-1) + OFFSET('[1]TS2010-2022raw DB'!$H$13,$C487-1,M$9-1+1)</f>
        <v>#VALUE!</v>
      </c>
      <c r="N487" t="e">
        <f ca="1">OFFSET('[1]TS2010-2022raw DB'!$H$13,$C487-1,N$9-1) + OFFSET('[1]TS2010-2022raw DB'!$H$13,$C487-1,N$9-1+1)</f>
        <v>#VALUE!</v>
      </c>
      <c r="O487" t="e">
        <f ca="1">OFFSET('[1]TS2010-2022raw DB'!$H$13,$C487-1,O$9-1) + OFFSET('[1]TS2010-2022raw DB'!$H$13,$C487-1,O$9-1+1)</f>
        <v>#VALUE!</v>
      </c>
      <c r="P487" t="e">
        <f ca="1">+OFFSET('[1]TS2010-2022raw DB'!$H$13,$C487-1,P$9-1)+OFFSET('[1]TS2010-2022raw DB'!$H$13,$C487-1,P$9-1+1)+OFFSET('[1]TS2010-2022raw DB'!$H$13,$C487-1,P$9-1+2)</f>
        <v>#VALUE!</v>
      </c>
      <c r="Q487" t="e">
        <f ca="1">OFFSET('[1]TS2010-2022raw DB'!$H$13,$C487-1,Q$9-1)</f>
        <v>#VALUE!</v>
      </c>
      <c r="R487" t="e">
        <f t="shared" ca="1" si="78"/>
        <v>#VALUE!</v>
      </c>
      <c r="S487" t="e">
        <f t="shared" ca="1" si="79"/>
        <v>#VALUE!</v>
      </c>
      <c r="T487" t="e">
        <f t="shared" ca="1" si="80"/>
        <v>#VALUE!</v>
      </c>
      <c r="U487" t="e">
        <f ca="1" xml:space="preserve"> OFFSET('[1]TS2010-2022raw DB'!$H$13,$C487-1,U$9-1+4) + OFFSET('[1]TS2010-2022raw DB'!$H$13,$C487-1,U$9-1+5)+ OFFSET('[1]TS2010-2022raw DB'!$H$13,$C487-1,U$9-1+6) + OFFSET('[1]TS2010-2022raw DB'!$H$13,$C487-1,U$9-1+7)</f>
        <v>#VALUE!</v>
      </c>
    </row>
    <row r="488" spans="1:21" x14ac:dyDescent="0.3">
      <c r="A488">
        <v>9</v>
      </c>
      <c r="B488" t="e">
        <f ca="1">OFFSET('[1]TS2010-2022raw DB'!$B$13,$C488-1,0)</f>
        <v>#VALUE!</v>
      </c>
      <c r="C488" s="4" t="e">
        <f ca="1">IF(OFFSET('[1]TS2010-2022raw DB'!$F$12,C487+1,0),C487+2,C487+1)</f>
        <v>#VALUE!</v>
      </c>
      <c r="D488" s="21">
        <v>43525</v>
      </c>
      <c r="E488" t="e">
        <f ca="1">OFFSET('[1]TS2010-2022raw DB'!$A$13,$C488-1,0)</f>
        <v>#VALUE!</v>
      </c>
      <c r="G488" t="e">
        <f ca="1">OFFSET('[1]TS2010-2022raw DB'!$H$13,$C488-1,G$9-1)</f>
        <v>#VALUE!</v>
      </c>
      <c r="H488" t="e">
        <f ca="1">OFFSET('[1]TS2010-2022raw DB'!$H$13,$C488-1,H$9-1)</f>
        <v>#VALUE!</v>
      </c>
      <c r="I488" t="e">
        <f ca="1">OFFSET('[1]TS2010-2022raw DB'!$H$13,$C488-1,I$9-1)</f>
        <v>#VALUE!</v>
      </c>
      <c r="J488" t="e">
        <f ca="1">OFFSET('[1]TS2010-2022raw DB'!$H$13,$C488-1,J$9-1)</f>
        <v>#VALUE!</v>
      </c>
      <c r="K488" t="e">
        <f ca="1">OFFSET('[1]TS2010-2022raw DB'!$H$13,$C488-1,K$9-1)</f>
        <v>#VALUE!</v>
      </c>
      <c r="L488" t="e">
        <f ca="1">OFFSET('[1]TS2010-2022raw DB'!$H$13,$C488-1,L$9-1) + OFFSET('[1]TS2010-2022raw DB'!$H$13,$C488-1,L$9-1+1) + OFFSET('[1]TS2010-2022raw DB'!$H$13,$C488-1,L$9-1+2) + OFFSET('[1]TS2010-2022raw DB'!$H$13,$C488-1,L$9-1+3)+ OFFSET('[1]TS2010-2022raw DB'!$H$13,$C488-1,L$9-1+4)</f>
        <v>#VALUE!</v>
      </c>
      <c r="M488" t="e">
        <f ca="1">OFFSET('[1]TS2010-2022raw DB'!$H$13,$C488-1,M$9-1) + OFFSET('[1]TS2010-2022raw DB'!$H$13,$C488-1,M$9-1+1)</f>
        <v>#VALUE!</v>
      </c>
      <c r="N488" t="e">
        <f ca="1">OFFSET('[1]TS2010-2022raw DB'!$H$13,$C488-1,N$9-1) + OFFSET('[1]TS2010-2022raw DB'!$H$13,$C488-1,N$9-1+1)</f>
        <v>#VALUE!</v>
      </c>
      <c r="O488" t="e">
        <f ca="1">OFFSET('[1]TS2010-2022raw DB'!$H$13,$C488-1,O$9-1) + OFFSET('[1]TS2010-2022raw DB'!$H$13,$C488-1,O$9-1+1)</f>
        <v>#VALUE!</v>
      </c>
      <c r="P488" t="e">
        <f ca="1">+OFFSET('[1]TS2010-2022raw DB'!$H$13,$C488-1,P$9-1)+OFFSET('[1]TS2010-2022raw DB'!$H$13,$C488-1,P$9-1+1)+OFFSET('[1]TS2010-2022raw DB'!$H$13,$C488-1,P$9-1+2)</f>
        <v>#VALUE!</v>
      </c>
      <c r="Q488" t="e">
        <f ca="1">OFFSET('[1]TS2010-2022raw DB'!$H$13,$C488-1,Q$9-1)</f>
        <v>#VALUE!</v>
      </c>
      <c r="R488" t="e">
        <f t="shared" ca="1" si="78"/>
        <v>#VALUE!</v>
      </c>
      <c r="S488" t="e">
        <f t="shared" ca="1" si="79"/>
        <v>#VALUE!</v>
      </c>
      <c r="T488" t="e">
        <f t="shared" ca="1" si="80"/>
        <v>#VALUE!</v>
      </c>
      <c r="U488" t="e">
        <f ca="1" xml:space="preserve"> OFFSET('[1]TS2010-2022raw DB'!$H$13,$C488-1,U$9-1+4) + OFFSET('[1]TS2010-2022raw DB'!$H$13,$C488-1,U$9-1+5)+ OFFSET('[1]TS2010-2022raw DB'!$H$13,$C488-1,U$9-1+6) + OFFSET('[1]TS2010-2022raw DB'!$H$13,$C488-1,U$9-1+7)</f>
        <v>#VALUE!</v>
      </c>
    </row>
    <row r="489" spans="1:21" x14ac:dyDescent="0.3">
      <c r="A489">
        <v>10</v>
      </c>
      <c r="B489" t="e">
        <f ca="1">OFFSET('[1]TS2010-2022raw DB'!$B$13,$C489-1,0)</f>
        <v>#VALUE!</v>
      </c>
      <c r="C489" s="4" t="e">
        <f ca="1">IF(OFFSET('[1]TS2010-2022raw DB'!$F$12,C488+1,0),C488+2,C488+1)</f>
        <v>#VALUE!</v>
      </c>
      <c r="D489" s="21">
        <v>43532</v>
      </c>
      <c r="E489" t="e">
        <f ca="1">OFFSET('[1]TS2010-2022raw DB'!$A$13,$C489-1,0)</f>
        <v>#VALUE!</v>
      </c>
      <c r="G489" t="e">
        <f ca="1">OFFSET('[1]TS2010-2022raw DB'!$H$13,$C489-1,G$9-1)</f>
        <v>#VALUE!</v>
      </c>
      <c r="H489" t="e">
        <f ca="1">OFFSET('[1]TS2010-2022raw DB'!$H$13,$C489-1,H$9-1)</f>
        <v>#VALUE!</v>
      </c>
      <c r="I489" t="e">
        <f ca="1">OFFSET('[1]TS2010-2022raw DB'!$H$13,$C489-1,I$9-1)</f>
        <v>#VALUE!</v>
      </c>
      <c r="J489" t="e">
        <f ca="1">OFFSET('[1]TS2010-2022raw DB'!$H$13,$C489-1,J$9-1)</f>
        <v>#VALUE!</v>
      </c>
      <c r="K489" t="e">
        <f ca="1">OFFSET('[1]TS2010-2022raw DB'!$H$13,$C489-1,K$9-1)</f>
        <v>#VALUE!</v>
      </c>
      <c r="L489" t="e">
        <f ca="1">OFFSET('[1]TS2010-2022raw DB'!$H$13,$C489-1,L$9-1) + OFFSET('[1]TS2010-2022raw DB'!$H$13,$C489-1,L$9-1+1) + OFFSET('[1]TS2010-2022raw DB'!$H$13,$C489-1,L$9-1+2) + OFFSET('[1]TS2010-2022raw DB'!$H$13,$C489-1,L$9-1+3)+ OFFSET('[1]TS2010-2022raw DB'!$H$13,$C489-1,L$9-1+4)</f>
        <v>#VALUE!</v>
      </c>
      <c r="M489" t="e">
        <f ca="1">OFFSET('[1]TS2010-2022raw DB'!$H$13,$C489-1,M$9-1) + OFFSET('[1]TS2010-2022raw DB'!$H$13,$C489-1,M$9-1+1)</f>
        <v>#VALUE!</v>
      </c>
      <c r="N489" t="e">
        <f ca="1">OFFSET('[1]TS2010-2022raw DB'!$H$13,$C489-1,N$9-1) + OFFSET('[1]TS2010-2022raw DB'!$H$13,$C489-1,N$9-1+1)</f>
        <v>#VALUE!</v>
      </c>
      <c r="O489" t="e">
        <f ca="1">OFFSET('[1]TS2010-2022raw DB'!$H$13,$C489-1,O$9-1) + OFFSET('[1]TS2010-2022raw DB'!$H$13,$C489-1,O$9-1+1)</f>
        <v>#VALUE!</v>
      </c>
      <c r="P489" t="e">
        <f ca="1">+OFFSET('[1]TS2010-2022raw DB'!$H$13,$C489-1,P$9-1)+OFFSET('[1]TS2010-2022raw DB'!$H$13,$C489-1,P$9-1+1)+OFFSET('[1]TS2010-2022raw DB'!$H$13,$C489-1,P$9-1+2)</f>
        <v>#VALUE!</v>
      </c>
      <c r="Q489" t="e">
        <f ca="1">OFFSET('[1]TS2010-2022raw DB'!$H$13,$C489-1,Q$9-1)</f>
        <v>#VALUE!</v>
      </c>
      <c r="R489" t="e">
        <f t="shared" ca="1" si="78"/>
        <v>#VALUE!</v>
      </c>
      <c r="S489" t="e">
        <f t="shared" ca="1" si="79"/>
        <v>#VALUE!</v>
      </c>
      <c r="T489" t="e">
        <f t="shared" ca="1" si="80"/>
        <v>#VALUE!</v>
      </c>
      <c r="U489" t="e">
        <f ca="1" xml:space="preserve"> OFFSET('[1]TS2010-2022raw DB'!$H$13,$C489-1,U$9-1+4) + OFFSET('[1]TS2010-2022raw DB'!$H$13,$C489-1,U$9-1+5)+ OFFSET('[1]TS2010-2022raw DB'!$H$13,$C489-1,U$9-1+6) + OFFSET('[1]TS2010-2022raw DB'!$H$13,$C489-1,U$9-1+7)</f>
        <v>#VALUE!</v>
      </c>
    </row>
    <row r="490" spans="1:21" x14ac:dyDescent="0.3">
      <c r="A490">
        <v>11</v>
      </c>
      <c r="B490" t="e">
        <f ca="1">OFFSET('[1]TS2010-2022raw DB'!$B$13,$C490-1,0)</f>
        <v>#VALUE!</v>
      </c>
      <c r="C490" s="4" t="e">
        <f ca="1">IF(OFFSET('[1]TS2010-2022raw DB'!$F$12,C489+1,0),C489+2,C489+1)</f>
        <v>#VALUE!</v>
      </c>
      <c r="D490" s="21">
        <v>43539</v>
      </c>
      <c r="E490" t="e">
        <f ca="1">OFFSET('[1]TS2010-2022raw DB'!$A$13,$C490-1,0)</f>
        <v>#VALUE!</v>
      </c>
      <c r="G490" t="e">
        <f ca="1">OFFSET('[1]TS2010-2022raw DB'!$H$13,$C490-1,G$9-1)</f>
        <v>#VALUE!</v>
      </c>
      <c r="H490" t="e">
        <f ca="1">OFFSET('[1]TS2010-2022raw DB'!$H$13,$C490-1,H$9-1)</f>
        <v>#VALUE!</v>
      </c>
      <c r="I490" t="e">
        <f ca="1">OFFSET('[1]TS2010-2022raw DB'!$H$13,$C490-1,I$9-1)</f>
        <v>#VALUE!</v>
      </c>
      <c r="J490" t="e">
        <f ca="1">OFFSET('[1]TS2010-2022raw DB'!$H$13,$C490-1,J$9-1)</f>
        <v>#VALUE!</v>
      </c>
      <c r="K490" t="e">
        <f ca="1">OFFSET('[1]TS2010-2022raw DB'!$H$13,$C490-1,K$9-1)</f>
        <v>#VALUE!</v>
      </c>
      <c r="L490" t="e">
        <f ca="1">OFFSET('[1]TS2010-2022raw DB'!$H$13,$C490-1,L$9-1) + OFFSET('[1]TS2010-2022raw DB'!$H$13,$C490-1,L$9-1+1) + OFFSET('[1]TS2010-2022raw DB'!$H$13,$C490-1,L$9-1+2) + OFFSET('[1]TS2010-2022raw DB'!$H$13,$C490-1,L$9-1+3)+ OFFSET('[1]TS2010-2022raw DB'!$H$13,$C490-1,L$9-1+4)</f>
        <v>#VALUE!</v>
      </c>
      <c r="M490" t="e">
        <f ca="1">OFFSET('[1]TS2010-2022raw DB'!$H$13,$C490-1,M$9-1) + OFFSET('[1]TS2010-2022raw DB'!$H$13,$C490-1,M$9-1+1)</f>
        <v>#VALUE!</v>
      </c>
      <c r="N490" t="e">
        <f ca="1">OFFSET('[1]TS2010-2022raw DB'!$H$13,$C490-1,N$9-1) + OFFSET('[1]TS2010-2022raw DB'!$H$13,$C490-1,N$9-1+1)</f>
        <v>#VALUE!</v>
      </c>
      <c r="O490" t="e">
        <f ca="1">OFFSET('[1]TS2010-2022raw DB'!$H$13,$C490-1,O$9-1) + OFFSET('[1]TS2010-2022raw DB'!$H$13,$C490-1,O$9-1+1)</f>
        <v>#VALUE!</v>
      </c>
      <c r="P490" t="e">
        <f ca="1">+OFFSET('[1]TS2010-2022raw DB'!$H$13,$C490-1,P$9-1)+OFFSET('[1]TS2010-2022raw DB'!$H$13,$C490-1,P$9-1+1)+OFFSET('[1]TS2010-2022raw DB'!$H$13,$C490-1,P$9-1+2)</f>
        <v>#VALUE!</v>
      </c>
      <c r="Q490" t="e">
        <f ca="1">OFFSET('[1]TS2010-2022raw DB'!$H$13,$C490-1,Q$9-1)</f>
        <v>#VALUE!</v>
      </c>
      <c r="R490" t="e">
        <f t="shared" ca="1" si="78"/>
        <v>#VALUE!</v>
      </c>
      <c r="S490" t="e">
        <f t="shared" ca="1" si="79"/>
        <v>#VALUE!</v>
      </c>
      <c r="T490" t="e">
        <f t="shared" ca="1" si="80"/>
        <v>#VALUE!</v>
      </c>
      <c r="U490" t="e">
        <f ca="1" xml:space="preserve"> OFFSET('[1]TS2010-2022raw DB'!$H$13,$C490-1,U$9-1+4) + OFFSET('[1]TS2010-2022raw DB'!$H$13,$C490-1,U$9-1+5)+ OFFSET('[1]TS2010-2022raw DB'!$H$13,$C490-1,U$9-1+6) + OFFSET('[1]TS2010-2022raw DB'!$H$13,$C490-1,U$9-1+7)</f>
        <v>#VALUE!</v>
      </c>
    </row>
    <row r="491" spans="1:21" x14ac:dyDescent="0.3">
      <c r="A491">
        <v>12</v>
      </c>
      <c r="B491" t="e">
        <f ca="1">OFFSET('[1]TS2010-2022raw DB'!$B$13,$C491-1,0)</f>
        <v>#VALUE!</v>
      </c>
      <c r="C491" s="4" t="e">
        <f ca="1">IF(OFFSET('[1]TS2010-2022raw DB'!$F$12,C490+1,0),C490+2,C490+1)</f>
        <v>#VALUE!</v>
      </c>
      <c r="D491" s="21">
        <v>43546</v>
      </c>
      <c r="E491" t="e">
        <f ca="1">OFFSET('[1]TS2010-2022raw DB'!$A$13,$C491-1,0)</f>
        <v>#VALUE!</v>
      </c>
      <c r="G491" t="e">
        <f ca="1">OFFSET('[1]TS2010-2022raw DB'!$H$13,$C491-1,G$9-1)</f>
        <v>#VALUE!</v>
      </c>
      <c r="H491" t="e">
        <f ca="1">OFFSET('[1]TS2010-2022raw DB'!$H$13,$C491-1,H$9-1)</f>
        <v>#VALUE!</v>
      </c>
      <c r="I491" t="e">
        <f ca="1">OFFSET('[1]TS2010-2022raw DB'!$H$13,$C491-1,I$9-1)</f>
        <v>#VALUE!</v>
      </c>
      <c r="J491" t="e">
        <f ca="1">OFFSET('[1]TS2010-2022raw DB'!$H$13,$C491-1,J$9-1)</f>
        <v>#VALUE!</v>
      </c>
      <c r="K491" t="e">
        <f ca="1">OFFSET('[1]TS2010-2022raw DB'!$H$13,$C491-1,K$9-1)</f>
        <v>#VALUE!</v>
      </c>
      <c r="L491" t="e">
        <f ca="1">OFFSET('[1]TS2010-2022raw DB'!$H$13,$C491-1,L$9-1) + OFFSET('[1]TS2010-2022raw DB'!$H$13,$C491-1,L$9-1+1) + OFFSET('[1]TS2010-2022raw DB'!$H$13,$C491-1,L$9-1+2) + OFFSET('[1]TS2010-2022raw DB'!$H$13,$C491-1,L$9-1+3)+ OFFSET('[1]TS2010-2022raw DB'!$H$13,$C491-1,L$9-1+4)</f>
        <v>#VALUE!</v>
      </c>
      <c r="M491" t="e">
        <f ca="1">OFFSET('[1]TS2010-2022raw DB'!$H$13,$C491-1,M$9-1) + OFFSET('[1]TS2010-2022raw DB'!$H$13,$C491-1,M$9-1+1)</f>
        <v>#VALUE!</v>
      </c>
      <c r="N491" t="e">
        <f ca="1">OFFSET('[1]TS2010-2022raw DB'!$H$13,$C491-1,N$9-1) + OFFSET('[1]TS2010-2022raw DB'!$H$13,$C491-1,N$9-1+1)</f>
        <v>#VALUE!</v>
      </c>
      <c r="O491" t="e">
        <f ca="1">OFFSET('[1]TS2010-2022raw DB'!$H$13,$C491-1,O$9-1) + OFFSET('[1]TS2010-2022raw DB'!$H$13,$C491-1,O$9-1+1)</f>
        <v>#VALUE!</v>
      </c>
      <c r="P491" t="e">
        <f ca="1">+OFFSET('[1]TS2010-2022raw DB'!$H$13,$C491-1,P$9-1)+OFFSET('[1]TS2010-2022raw DB'!$H$13,$C491-1,P$9-1+1)+OFFSET('[1]TS2010-2022raw DB'!$H$13,$C491-1,P$9-1+2)</f>
        <v>#VALUE!</v>
      </c>
      <c r="Q491" t="e">
        <f ca="1">OFFSET('[1]TS2010-2022raw DB'!$H$13,$C491-1,Q$9-1)</f>
        <v>#VALUE!</v>
      </c>
      <c r="R491" t="e">
        <f t="shared" ca="1" si="78"/>
        <v>#VALUE!</v>
      </c>
      <c r="S491" t="e">
        <f t="shared" ca="1" si="79"/>
        <v>#VALUE!</v>
      </c>
      <c r="T491" t="e">
        <f t="shared" ca="1" si="80"/>
        <v>#VALUE!</v>
      </c>
      <c r="U491" t="e">
        <f ca="1" xml:space="preserve"> OFFSET('[1]TS2010-2022raw DB'!$H$13,$C491-1,U$9-1+4) + OFFSET('[1]TS2010-2022raw DB'!$H$13,$C491-1,U$9-1+5)+ OFFSET('[1]TS2010-2022raw DB'!$H$13,$C491-1,U$9-1+6) + OFFSET('[1]TS2010-2022raw DB'!$H$13,$C491-1,U$9-1+7)</f>
        <v>#VALUE!</v>
      </c>
    </row>
    <row r="492" spans="1:21" x14ac:dyDescent="0.3">
      <c r="A492">
        <v>13</v>
      </c>
      <c r="B492" t="e">
        <f ca="1">OFFSET('[1]TS2010-2022raw DB'!$B$13,$C492-1,0)</f>
        <v>#VALUE!</v>
      </c>
      <c r="C492" s="4" t="e">
        <f ca="1">IF(OFFSET('[1]TS2010-2022raw DB'!$F$12,C491+1,0),C491+2,C491+1)</f>
        <v>#VALUE!</v>
      </c>
      <c r="D492" s="21">
        <v>43553</v>
      </c>
      <c r="E492" t="e">
        <f ca="1">OFFSET('[1]TS2010-2022raw DB'!$A$13,$C492-1,0)</f>
        <v>#VALUE!</v>
      </c>
      <c r="G492" t="e">
        <f ca="1">OFFSET('[1]TS2010-2022raw DB'!$H$13,$C492-1,G$9-1)</f>
        <v>#VALUE!</v>
      </c>
      <c r="H492" t="e">
        <f ca="1">OFFSET('[1]TS2010-2022raw DB'!$H$13,$C492-1,H$9-1)</f>
        <v>#VALUE!</v>
      </c>
      <c r="I492" t="e">
        <f ca="1">OFFSET('[1]TS2010-2022raw DB'!$H$13,$C492-1,I$9-1)</f>
        <v>#VALUE!</v>
      </c>
      <c r="J492" t="e">
        <f ca="1">OFFSET('[1]TS2010-2022raw DB'!$H$13,$C492-1,J$9-1)</f>
        <v>#VALUE!</v>
      </c>
      <c r="K492" t="e">
        <f ca="1">OFFSET('[1]TS2010-2022raw DB'!$H$13,$C492-1,K$9-1)</f>
        <v>#VALUE!</v>
      </c>
      <c r="L492" t="e">
        <f ca="1">OFFSET('[1]TS2010-2022raw DB'!$H$13,$C492-1,L$9-1) + OFFSET('[1]TS2010-2022raw DB'!$H$13,$C492-1,L$9-1+1) + OFFSET('[1]TS2010-2022raw DB'!$H$13,$C492-1,L$9-1+2) + OFFSET('[1]TS2010-2022raw DB'!$H$13,$C492-1,L$9-1+3)+ OFFSET('[1]TS2010-2022raw DB'!$H$13,$C492-1,L$9-1+4)</f>
        <v>#VALUE!</v>
      </c>
      <c r="M492" t="e">
        <f ca="1">OFFSET('[1]TS2010-2022raw DB'!$H$13,$C492-1,M$9-1) + OFFSET('[1]TS2010-2022raw DB'!$H$13,$C492-1,M$9-1+1)</f>
        <v>#VALUE!</v>
      </c>
      <c r="N492" t="e">
        <f ca="1">OFFSET('[1]TS2010-2022raw DB'!$H$13,$C492-1,N$9-1) + OFFSET('[1]TS2010-2022raw DB'!$H$13,$C492-1,N$9-1+1)</f>
        <v>#VALUE!</v>
      </c>
      <c r="O492" t="e">
        <f ca="1">OFFSET('[1]TS2010-2022raw DB'!$H$13,$C492-1,O$9-1) + OFFSET('[1]TS2010-2022raw DB'!$H$13,$C492-1,O$9-1+1)</f>
        <v>#VALUE!</v>
      </c>
      <c r="P492" t="e">
        <f ca="1">+OFFSET('[1]TS2010-2022raw DB'!$H$13,$C492-1,P$9-1)+OFFSET('[1]TS2010-2022raw DB'!$H$13,$C492-1,P$9-1+1)+OFFSET('[1]TS2010-2022raw DB'!$H$13,$C492-1,P$9-1+2)</f>
        <v>#VALUE!</v>
      </c>
      <c r="Q492" t="e">
        <f ca="1">OFFSET('[1]TS2010-2022raw DB'!$H$13,$C492-1,Q$9-1)</f>
        <v>#VALUE!</v>
      </c>
      <c r="R492" t="e">
        <f t="shared" ca="1" si="78"/>
        <v>#VALUE!</v>
      </c>
      <c r="S492" t="e">
        <f t="shared" ca="1" si="79"/>
        <v>#VALUE!</v>
      </c>
      <c r="T492" t="e">
        <f t="shared" ca="1" si="80"/>
        <v>#VALUE!</v>
      </c>
      <c r="U492" t="e">
        <f ca="1" xml:space="preserve"> OFFSET('[1]TS2010-2022raw DB'!$H$13,$C492-1,U$9-1+4) + OFFSET('[1]TS2010-2022raw DB'!$H$13,$C492-1,U$9-1+5)+ OFFSET('[1]TS2010-2022raw DB'!$H$13,$C492-1,U$9-1+6) + OFFSET('[1]TS2010-2022raw DB'!$H$13,$C492-1,U$9-1+7)</f>
        <v>#VALUE!</v>
      </c>
    </row>
    <row r="493" spans="1:21" x14ac:dyDescent="0.3">
      <c r="A493">
        <v>14</v>
      </c>
      <c r="B493" t="e">
        <f ca="1">OFFSET('[1]TS2010-2022raw DB'!$B$13,$C493-1,0)</f>
        <v>#VALUE!</v>
      </c>
      <c r="C493" s="4" t="e">
        <f ca="1">IF(OFFSET('[1]TS2010-2022raw DB'!$F$12,C492+1,0),C492+2,C492+1)</f>
        <v>#VALUE!</v>
      </c>
      <c r="D493" s="21">
        <v>43560</v>
      </c>
      <c r="E493" t="e">
        <f ca="1">OFFSET('[1]TS2010-2022raw DB'!$A$13,$C493-1,0)</f>
        <v>#VALUE!</v>
      </c>
      <c r="G493" t="e">
        <f ca="1">OFFSET('[1]TS2010-2022raw DB'!$H$13,$C493-1,G$9-1)</f>
        <v>#VALUE!</v>
      </c>
      <c r="H493" t="e">
        <f ca="1">OFFSET('[1]TS2010-2022raw DB'!$H$13,$C493-1,H$9-1)</f>
        <v>#VALUE!</v>
      </c>
      <c r="I493" t="e">
        <f ca="1">OFFSET('[1]TS2010-2022raw DB'!$H$13,$C493-1,I$9-1)</f>
        <v>#VALUE!</v>
      </c>
      <c r="J493" t="e">
        <f ca="1">OFFSET('[1]TS2010-2022raw DB'!$H$13,$C493-1,J$9-1)</f>
        <v>#VALUE!</v>
      </c>
      <c r="K493" t="e">
        <f ca="1">OFFSET('[1]TS2010-2022raw DB'!$H$13,$C493-1,K$9-1)</f>
        <v>#VALUE!</v>
      </c>
      <c r="L493" t="e">
        <f ca="1">OFFSET('[1]TS2010-2022raw DB'!$H$13,$C493-1,L$9-1) + OFFSET('[1]TS2010-2022raw DB'!$H$13,$C493-1,L$9-1+1) + OFFSET('[1]TS2010-2022raw DB'!$H$13,$C493-1,L$9-1+2) + OFFSET('[1]TS2010-2022raw DB'!$H$13,$C493-1,L$9-1+3)+ OFFSET('[1]TS2010-2022raw DB'!$H$13,$C493-1,L$9-1+4)</f>
        <v>#VALUE!</v>
      </c>
      <c r="M493" t="e">
        <f ca="1">OFFSET('[1]TS2010-2022raw DB'!$H$13,$C493-1,M$9-1) + OFFSET('[1]TS2010-2022raw DB'!$H$13,$C493-1,M$9-1+1)</f>
        <v>#VALUE!</v>
      </c>
      <c r="N493" t="e">
        <f ca="1">OFFSET('[1]TS2010-2022raw DB'!$H$13,$C493-1,N$9-1) + OFFSET('[1]TS2010-2022raw DB'!$H$13,$C493-1,N$9-1+1)</f>
        <v>#VALUE!</v>
      </c>
      <c r="O493" t="e">
        <f ca="1">OFFSET('[1]TS2010-2022raw DB'!$H$13,$C493-1,O$9-1) + OFFSET('[1]TS2010-2022raw DB'!$H$13,$C493-1,O$9-1+1)</f>
        <v>#VALUE!</v>
      </c>
      <c r="P493" t="e">
        <f ca="1">+OFFSET('[1]TS2010-2022raw DB'!$H$13,$C493-1,P$9-1)+OFFSET('[1]TS2010-2022raw DB'!$H$13,$C493-1,P$9-1+1)+OFFSET('[1]TS2010-2022raw DB'!$H$13,$C493-1,P$9-1+2)</f>
        <v>#VALUE!</v>
      </c>
      <c r="Q493" t="e">
        <f ca="1">OFFSET('[1]TS2010-2022raw DB'!$H$13,$C493-1,Q$9-1)</f>
        <v>#VALUE!</v>
      </c>
      <c r="R493" t="e">
        <f t="shared" ca="1" si="78"/>
        <v>#VALUE!</v>
      </c>
      <c r="S493" t="e">
        <f t="shared" ca="1" si="79"/>
        <v>#VALUE!</v>
      </c>
      <c r="T493" t="e">
        <f t="shared" ca="1" si="80"/>
        <v>#VALUE!</v>
      </c>
      <c r="U493" t="e">
        <f ca="1" xml:space="preserve"> OFFSET('[1]TS2010-2022raw DB'!$H$13,$C493-1,U$9-1+4) + OFFSET('[1]TS2010-2022raw DB'!$H$13,$C493-1,U$9-1+5)+ OFFSET('[1]TS2010-2022raw DB'!$H$13,$C493-1,U$9-1+6) + OFFSET('[1]TS2010-2022raw DB'!$H$13,$C493-1,U$9-1+7)</f>
        <v>#VALUE!</v>
      </c>
    </row>
    <row r="494" spans="1:21" x14ac:dyDescent="0.3">
      <c r="A494">
        <v>15</v>
      </c>
      <c r="B494" t="e">
        <f ca="1">OFFSET('[1]TS2010-2022raw DB'!$B$13,$C494-1,0)</f>
        <v>#VALUE!</v>
      </c>
      <c r="C494" s="4" t="e">
        <f ca="1">IF(OFFSET('[1]TS2010-2022raw DB'!$F$12,C493+1,0),C493+2,C493+1)</f>
        <v>#VALUE!</v>
      </c>
      <c r="D494" s="21">
        <v>43567</v>
      </c>
      <c r="E494" t="e">
        <f ca="1">OFFSET('[1]TS2010-2022raw DB'!$A$13,$C494-1,0)</f>
        <v>#VALUE!</v>
      </c>
      <c r="G494" t="e">
        <f ca="1">OFFSET('[1]TS2010-2022raw DB'!$H$13,$C494-1,G$9-1)</f>
        <v>#VALUE!</v>
      </c>
      <c r="H494" t="e">
        <f ca="1">OFFSET('[1]TS2010-2022raw DB'!$H$13,$C494-1,H$9-1)</f>
        <v>#VALUE!</v>
      </c>
      <c r="I494" t="e">
        <f ca="1">OFFSET('[1]TS2010-2022raw DB'!$H$13,$C494-1,I$9-1)</f>
        <v>#VALUE!</v>
      </c>
      <c r="J494" t="e">
        <f ca="1">OFFSET('[1]TS2010-2022raw DB'!$H$13,$C494-1,J$9-1)</f>
        <v>#VALUE!</v>
      </c>
      <c r="K494" t="e">
        <f ca="1">OFFSET('[1]TS2010-2022raw DB'!$H$13,$C494-1,K$9-1)</f>
        <v>#VALUE!</v>
      </c>
      <c r="L494" t="e">
        <f ca="1">OFFSET('[1]TS2010-2022raw DB'!$H$13,$C494-1,L$9-1) + OFFSET('[1]TS2010-2022raw DB'!$H$13,$C494-1,L$9-1+1) + OFFSET('[1]TS2010-2022raw DB'!$H$13,$C494-1,L$9-1+2) + OFFSET('[1]TS2010-2022raw DB'!$H$13,$C494-1,L$9-1+3)+ OFFSET('[1]TS2010-2022raw DB'!$H$13,$C494-1,L$9-1+4)</f>
        <v>#VALUE!</v>
      </c>
      <c r="M494" t="e">
        <f ca="1">OFFSET('[1]TS2010-2022raw DB'!$H$13,$C494-1,M$9-1) + OFFSET('[1]TS2010-2022raw DB'!$H$13,$C494-1,M$9-1+1)</f>
        <v>#VALUE!</v>
      </c>
      <c r="N494" t="e">
        <f ca="1">OFFSET('[1]TS2010-2022raw DB'!$H$13,$C494-1,N$9-1) + OFFSET('[1]TS2010-2022raw DB'!$H$13,$C494-1,N$9-1+1)</f>
        <v>#VALUE!</v>
      </c>
      <c r="O494" t="e">
        <f ca="1">OFFSET('[1]TS2010-2022raw DB'!$H$13,$C494-1,O$9-1) + OFFSET('[1]TS2010-2022raw DB'!$H$13,$C494-1,O$9-1+1)</f>
        <v>#VALUE!</v>
      </c>
      <c r="P494" t="e">
        <f ca="1">+OFFSET('[1]TS2010-2022raw DB'!$H$13,$C494-1,P$9-1)+OFFSET('[1]TS2010-2022raw DB'!$H$13,$C494-1,P$9-1+1)+OFFSET('[1]TS2010-2022raw DB'!$H$13,$C494-1,P$9-1+2)</f>
        <v>#VALUE!</v>
      </c>
      <c r="Q494" t="e">
        <f ca="1">OFFSET('[1]TS2010-2022raw DB'!$H$13,$C494-1,Q$9-1)</f>
        <v>#VALUE!</v>
      </c>
      <c r="R494" t="e">
        <f t="shared" ca="1" si="78"/>
        <v>#VALUE!</v>
      </c>
      <c r="S494" t="e">
        <f t="shared" ca="1" si="79"/>
        <v>#VALUE!</v>
      </c>
      <c r="T494" t="e">
        <f t="shared" ca="1" si="80"/>
        <v>#VALUE!</v>
      </c>
      <c r="U494" t="e">
        <f ca="1" xml:space="preserve"> OFFSET('[1]TS2010-2022raw DB'!$H$13,$C494-1,U$9-1+4) + OFFSET('[1]TS2010-2022raw DB'!$H$13,$C494-1,U$9-1+5)+ OFFSET('[1]TS2010-2022raw DB'!$H$13,$C494-1,U$9-1+6) + OFFSET('[1]TS2010-2022raw DB'!$H$13,$C494-1,U$9-1+7)</f>
        <v>#VALUE!</v>
      </c>
    </row>
    <row r="495" spans="1:21" x14ac:dyDescent="0.3">
      <c r="A495">
        <v>16</v>
      </c>
      <c r="B495" t="e">
        <f ca="1">OFFSET('[1]TS2010-2022raw DB'!$B$13,$C495-1,0)</f>
        <v>#VALUE!</v>
      </c>
      <c r="C495" s="4" t="e">
        <f ca="1">IF(OFFSET('[1]TS2010-2022raw DB'!$F$12,C494+1,0),C494+2,C494+1)</f>
        <v>#VALUE!</v>
      </c>
      <c r="D495" s="21">
        <v>43574</v>
      </c>
      <c r="E495" t="e">
        <f ca="1">OFFSET('[1]TS2010-2022raw DB'!$A$13,$C495-1,0)</f>
        <v>#VALUE!</v>
      </c>
      <c r="G495" t="e">
        <f ca="1">OFFSET('[1]TS2010-2022raw DB'!$H$13,$C495-1,G$9-1)</f>
        <v>#VALUE!</v>
      </c>
      <c r="H495" t="e">
        <f ca="1">OFFSET('[1]TS2010-2022raw DB'!$H$13,$C495-1,H$9-1)</f>
        <v>#VALUE!</v>
      </c>
      <c r="I495" t="e">
        <f ca="1">OFFSET('[1]TS2010-2022raw DB'!$H$13,$C495-1,I$9-1)</f>
        <v>#VALUE!</v>
      </c>
      <c r="J495" t="e">
        <f ca="1">OFFSET('[1]TS2010-2022raw DB'!$H$13,$C495-1,J$9-1)</f>
        <v>#VALUE!</v>
      </c>
      <c r="K495" t="e">
        <f ca="1">OFFSET('[1]TS2010-2022raw DB'!$H$13,$C495-1,K$9-1)</f>
        <v>#VALUE!</v>
      </c>
      <c r="L495" t="e">
        <f ca="1">OFFSET('[1]TS2010-2022raw DB'!$H$13,$C495-1,L$9-1) + OFFSET('[1]TS2010-2022raw DB'!$H$13,$C495-1,L$9-1+1) + OFFSET('[1]TS2010-2022raw DB'!$H$13,$C495-1,L$9-1+2) + OFFSET('[1]TS2010-2022raw DB'!$H$13,$C495-1,L$9-1+3)+ OFFSET('[1]TS2010-2022raw DB'!$H$13,$C495-1,L$9-1+4)</f>
        <v>#VALUE!</v>
      </c>
      <c r="M495" t="e">
        <f ca="1">OFFSET('[1]TS2010-2022raw DB'!$H$13,$C495-1,M$9-1) + OFFSET('[1]TS2010-2022raw DB'!$H$13,$C495-1,M$9-1+1)</f>
        <v>#VALUE!</v>
      </c>
      <c r="N495" t="e">
        <f ca="1">OFFSET('[1]TS2010-2022raw DB'!$H$13,$C495-1,N$9-1) + OFFSET('[1]TS2010-2022raw DB'!$H$13,$C495-1,N$9-1+1)</f>
        <v>#VALUE!</v>
      </c>
      <c r="O495" t="e">
        <f ca="1">OFFSET('[1]TS2010-2022raw DB'!$H$13,$C495-1,O$9-1) + OFFSET('[1]TS2010-2022raw DB'!$H$13,$C495-1,O$9-1+1)</f>
        <v>#VALUE!</v>
      </c>
      <c r="P495" t="e">
        <f ca="1">+OFFSET('[1]TS2010-2022raw DB'!$H$13,$C495-1,P$9-1)+OFFSET('[1]TS2010-2022raw DB'!$H$13,$C495-1,P$9-1+1)+OFFSET('[1]TS2010-2022raw DB'!$H$13,$C495-1,P$9-1+2)</f>
        <v>#VALUE!</v>
      </c>
      <c r="Q495" t="e">
        <f ca="1">OFFSET('[1]TS2010-2022raw DB'!$H$13,$C495-1,Q$9-1)</f>
        <v>#VALUE!</v>
      </c>
      <c r="R495" t="e">
        <f t="shared" ca="1" si="78"/>
        <v>#VALUE!</v>
      </c>
      <c r="S495" t="e">
        <f t="shared" ca="1" si="79"/>
        <v>#VALUE!</v>
      </c>
      <c r="T495" t="e">
        <f t="shared" ca="1" si="80"/>
        <v>#VALUE!</v>
      </c>
      <c r="U495" t="e">
        <f ca="1" xml:space="preserve"> OFFSET('[1]TS2010-2022raw DB'!$H$13,$C495-1,U$9-1+4) + OFFSET('[1]TS2010-2022raw DB'!$H$13,$C495-1,U$9-1+5)+ OFFSET('[1]TS2010-2022raw DB'!$H$13,$C495-1,U$9-1+6) + OFFSET('[1]TS2010-2022raw DB'!$H$13,$C495-1,U$9-1+7)</f>
        <v>#VALUE!</v>
      </c>
    </row>
    <row r="496" spans="1:21" x14ac:dyDescent="0.3">
      <c r="A496">
        <v>17</v>
      </c>
      <c r="B496" t="e">
        <f ca="1">OFFSET('[1]TS2010-2022raw DB'!$B$13,$C496-1,0)</f>
        <v>#VALUE!</v>
      </c>
      <c r="C496" s="4" t="e">
        <f ca="1">IF(OFFSET('[1]TS2010-2022raw DB'!$F$12,C495+1,0),C495+2,C495+1)</f>
        <v>#VALUE!</v>
      </c>
      <c r="D496" s="21">
        <v>43581</v>
      </c>
      <c r="E496" t="e">
        <f ca="1">OFFSET('[1]TS2010-2022raw DB'!$A$13,$C496-1,0)</f>
        <v>#VALUE!</v>
      </c>
      <c r="G496" t="e">
        <f ca="1">OFFSET('[1]TS2010-2022raw DB'!$H$13,$C496-1,G$9-1)</f>
        <v>#VALUE!</v>
      </c>
      <c r="H496" t="e">
        <f ca="1">OFFSET('[1]TS2010-2022raw DB'!$H$13,$C496-1,H$9-1)</f>
        <v>#VALUE!</v>
      </c>
      <c r="I496" t="e">
        <f ca="1">OFFSET('[1]TS2010-2022raw DB'!$H$13,$C496-1,I$9-1)</f>
        <v>#VALUE!</v>
      </c>
      <c r="J496" t="e">
        <f ca="1">OFFSET('[1]TS2010-2022raw DB'!$H$13,$C496-1,J$9-1)</f>
        <v>#VALUE!</v>
      </c>
      <c r="K496" t="e">
        <f ca="1">OFFSET('[1]TS2010-2022raw DB'!$H$13,$C496-1,K$9-1)</f>
        <v>#VALUE!</v>
      </c>
      <c r="L496" t="e">
        <f ca="1">OFFSET('[1]TS2010-2022raw DB'!$H$13,$C496-1,L$9-1) + OFFSET('[1]TS2010-2022raw DB'!$H$13,$C496-1,L$9-1+1) + OFFSET('[1]TS2010-2022raw DB'!$H$13,$C496-1,L$9-1+2) + OFFSET('[1]TS2010-2022raw DB'!$H$13,$C496-1,L$9-1+3)+ OFFSET('[1]TS2010-2022raw DB'!$H$13,$C496-1,L$9-1+4)</f>
        <v>#VALUE!</v>
      </c>
      <c r="M496" t="e">
        <f ca="1">OFFSET('[1]TS2010-2022raw DB'!$H$13,$C496-1,M$9-1) + OFFSET('[1]TS2010-2022raw DB'!$H$13,$C496-1,M$9-1+1)</f>
        <v>#VALUE!</v>
      </c>
      <c r="N496" t="e">
        <f ca="1">OFFSET('[1]TS2010-2022raw DB'!$H$13,$C496-1,N$9-1) + OFFSET('[1]TS2010-2022raw DB'!$H$13,$C496-1,N$9-1+1)</f>
        <v>#VALUE!</v>
      </c>
      <c r="O496" t="e">
        <f ca="1">OFFSET('[1]TS2010-2022raw DB'!$H$13,$C496-1,O$9-1) + OFFSET('[1]TS2010-2022raw DB'!$H$13,$C496-1,O$9-1+1)</f>
        <v>#VALUE!</v>
      </c>
      <c r="P496" t="e">
        <f ca="1">+OFFSET('[1]TS2010-2022raw DB'!$H$13,$C496-1,P$9-1)+OFFSET('[1]TS2010-2022raw DB'!$H$13,$C496-1,P$9-1+1)+OFFSET('[1]TS2010-2022raw DB'!$H$13,$C496-1,P$9-1+2)</f>
        <v>#VALUE!</v>
      </c>
      <c r="Q496" t="e">
        <f ca="1">OFFSET('[1]TS2010-2022raw DB'!$H$13,$C496-1,Q$9-1)</f>
        <v>#VALUE!</v>
      </c>
      <c r="R496" t="e">
        <f t="shared" ca="1" si="78"/>
        <v>#VALUE!</v>
      </c>
      <c r="S496" t="e">
        <f t="shared" ca="1" si="79"/>
        <v>#VALUE!</v>
      </c>
      <c r="T496" t="e">
        <f t="shared" ca="1" si="80"/>
        <v>#VALUE!</v>
      </c>
      <c r="U496" t="e">
        <f ca="1" xml:space="preserve"> OFFSET('[1]TS2010-2022raw DB'!$H$13,$C496-1,U$9-1+4) + OFFSET('[1]TS2010-2022raw DB'!$H$13,$C496-1,U$9-1+5)+ OFFSET('[1]TS2010-2022raw DB'!$H$13,$C496-1,U$9-1+6) + OFFSET('[1]TS2010-2022raw DB'!$H$13,$C496-1,U$9-1+7)</f>
        <v>#VALUE!</v>
      </c>
    </row>
    <row r="497" spans="1:21" x14ac:dyDescent="0.3">
      <c r="A497">
        <v>18</v>
      </c>
      <c r="B497" t="e">
        <f ca="1">OFFSET('[1]TS2010-2022raw DB'!$B$13,$C497-1,0)</f>
        <v>#VALUE!</v>
      </c>
      <c r="C497" s="4" t="e">
        <f ca="1">IF(OFFSET('[1]TS2010-2022raw DB'!$F$12,C496+1,0),C496+2,C496+1)</f>
        <v>#VALUE!</v>
      </c>
      <c r="D497" s="21">
        <v>43588</v>
      </c>
      <c r="E497" t="e">
        <f ca="1">OFFSET('[1]TS2010-2022raw DB'!$A$13,$C497-1,0)</f>
        <v>#VALUE!</v>
      </c>
      <c r="G497" t="e">
        <f ca="1">OFFSET('[1]TS2010-2022raw DB'!$H$13,$C497-1,G$9-1)</f>
        <v>#VALUE!</v>
      </c>
      <c r="H497" t="e">
        <f ca="1">OFFSET('[1]TS2010-2022raw DB'!$H$13,$C497-1,H$9-1)</f>
        <v>#VALUE!</v>
      </c>
      <c r="I497" t="e">
        <f ca="1">OFFSET('[1]TS2010-2022raw DB'!$H$13,$C497-1,I$9-1)</f>
        <v>#VALUE!</v>
      </c>
      <c r="J497" t="e">
        <f ca="1">OFFSET('[1]TS2010-2022raw DB'!$H$13,$C497-1,J$9-1)</f>
        <v>#VALUE!</v>
      </c>
      <c r="K497" t="e">
        <f ca="1">OFFSET('[1]TS2010-2022raw DB'!$H$13,$C497-1,K$9-1)</f>
        <v>#VALUE!</v>
      </c>
      <c r="L497" t="e">
        <f ca="1">OFFSET('[1]TS2010-2022raw DB'!$H$13,$C497-1,L$9-1) + OFFSET('[1]TS2010-2022raw DB'!$H$13,$C497-1,L$9-1+1) + OFFSET('[1]TS2010-2022raw DB'!$H$13,$C497-1,L$9-1+2) + OFFSET('[1]TS2010-2022raw DB'!$H$13,$C497-1,L$9-1+3)+ OFFSET('[1]TS2010-2022raw DB'!$H$13,$C497-1,L$9-1+4)</f>
        <v>#VALUE!</v>
      </c>
      <c r="M497" t="e">
        <f ca="1">OFFSET('[1]TS2010-2022raw DB'!$H$13,$C497-1,M$9-1) + OFFSET('[1]TS2010-2022raw DB'!$H$13,$C497-1,M$9-1+1)</f>
        <v>#VALUE!</v>
      </c>
      <c r="N497" t="e">
        <f ca="1">OFFSET('[1]TS2010-2022raw DB'!$H$13,$C497-1,N$9-1) + OFFSET('[1]TS2010-2022raw DB'!$H$13,$C497-1,N$9-1+1)</f>
        <v>#VALUE!</v>
      </c>
      <c r="O497" t="e">
        <f ca="1">OFFSET('[1]TS2010-2022raw DB'!$H$13,$C497-1,O$9-1) + OFFSET('[1]TS2010-2022raw DB'!$H$13,$C497-1,O$9-1+1)</f>
        <v>#VALUE!</v>
      </c>
      <c r="P497" t="e">
        <f ca="1">+OFFSET('[1]TS2010-2022raw DB'!$H$13,$C497-1,P$9-1)+OFFSET('[1]TS2010-2022raw DB'!$H$13,$C497-1,P$9-1+1)+OFFSET('[1]TS2010-2022raw DB'!$H$13,$C497-1,P$9-1+2)</f>
        <v>#VALUE!</v>
      </c>
      <c r="Q497" t="e">
        <f ca="1">OFFSET('[1]TS2010-2022raw DB'!$H$13,$C497-1,Q$9-1)</f>
        <v>#VALUE!</v>
      </c>
      <c r="R497" t="e">
        <f t="shared" ca="1" si="78"/>
        <v>#VALUE!</v>
      </c>
      <c r="S497" t="e">
        <f t="shared" ca="1" si="79"/>
        <v>#VALUE!</v>
      </c>
      <c r="T497" t="e">
        <f t="shared" ca="1" si="80"/>
        <v>#VALUE!</v>
      </c>
      <c r="U497" t="e">
        <f ca="1" xml:space="preserve"> OFFSET('[1]TS2010-2022raw DB'!$H$13,$C497-1,U$9-1+4) + OFFSET('[1]TS2010-2022raw DB'!$H$13,$C497-1,U$9-1+5)+ OFFSET('[1]TS2010-2022raw DB'!$H$13,$C497-1,U$9-1+6) + OFFSET('[1]TS2010-2022raw DB'!$H$13,$C497-1,U$9-1+7)</f>
        <v>#VALUE!</v>
      </c>
    </row>
    <row r="498" spans="1:21" x14ac:dyDescent="0.3">
      <c r="A498">
        <v>19</v>
      </c>
      <c r="B498" t="e">
        <f ca="1">OFFSET('[1]TS2010-2022raw DB'!$B$13,$C498-1,0)</f>
        <v>#VALUE!</v>
      </c>
      <c r="C498" s="4" t="e">
        <f ca="1">IF(OFFSET('[1]TS2010-2022raw DB'!$F$12,C497+1,0),C497+2,C497+1)</f>
        <v>#VALUE!</v>
      </c>
      <c r="D498" s="21">
        <v>43595</v>
      </c>
      <c r="E498" t="e">
        <f ca="1">OFFSET('[1]TS2010-2022raw DB'!$A$13,$C498-1,0)</f>
        <v>#VALUE!</v>
      </c>
      <c r="G498" t="e">
        <f ca="1">OFFSET('[1]TS2010-2022raw DB'!$H$13,$C498-1,G$9-1)</f>
        <v>#VALUE!</v>
      </c>
      <c r="H498" t="e">
        <f ca="1">OFFSET('[1]TS2010-2022raw DB'!$H$13,$C498-1,H$9-1)</f>
        <v>#VALUE!</v>
      </c>
      <c r="I498" t="e">
        <f ca="1">OFFSET('[1]TS2010-2022raw DB'!$H$13,$C498-1,I$9-1)</f>
        <v>#VALUE!</v>
      </c>
      <c r="J498" t="e">
        <f ca="1">OFFSET('[1]TS2010-2022raw DB'!$H$13,$C498-1,J$9-1)</f>
        <v>#VALUE!</v>
      </c>
      <c r="K498" t="e">
        <f ca="1">OFFSET('[1]TS2010-2022raw DB'!$H$13,$C498-1,K$9-1)</f>
        <v>#VALUE!</v>
      </c>
      <c r="L498" t="e">
        <f ca="1">OFFSET('[1]TS2010-2022raw DB'!$H$13,$C498-1,L$9-1) + OFFSET('[1]TS2010-2022raw DB'!$H$13,$C498-1,L$9-1+1) + OFFSET('[1]TS2010-2022raw DB'!$H$13,$C498-1,L$9-1+2) + OFFSET('[1]TS2010-2022raw DB'!$H$13,$C498-1,L$9-1+3)+ OFFSET('[1]TS2010-2022raw DB'!$H$13,$C498-1,L$9-1+4)</f>
        <v>#VALUE!</v>
      </c>
      <c r="M498" t="e">
        <f ca="1">OFFSET('[1]TS2010-2022raw DB'!$H$13,$C498-1,M$9-1) + OFFSET('[1]TS2010-2022raw DB'!$H$13,$C498-1,M$9-1+1)</f>
        <v>#VALUE!</v>
      </c>
      <c r="N498" t="e">
        <f ca="1">OFFSET('[1]TS2010-2022raw DB'!$H$13,$C498-1,N$9-1) + OFFSET('[1]TS2010-2022raw DB'!$H$13,$C498-1,N$9-1+1)</f>
        <v>#VALUE!</v>
      </c>
      <c r="O498" t="e">
        <f ca="1">OFFSET('[1]TS2010-2022raw DB'!$H$13,$C498-1,O$9-1) + OFFSET('[1]TS2010-2022raw DB'!$H$13,$C498-1,O$9-1+1)</f>
        <v>#VALUE!</v>
      </c>
      <c r="P498" t="e">
        <f ca="1">+OFFSET('[1]TS2010-2022raw DB'!$H$13,$C498-1,P$9-1)+OFFSET('[1]TS2010-2022raw DB'!$H$13,$C498-1,P$9-1+1)+OFFSET('[1]TS2010-2022raw DB'!$H$13,$C498-1,P$9-1+2)</f>
        <v>#VALUE!</v>
      </c>
      <c r="Q498" t="e">
        <f ca="1">OFFSET('[1]TS2010-2022raw DB'!$H$13,$C498-1,Q$9-1)</f>
        <v>#VALUE!</v>
      </c>
      <c r="R498" t="e">
        <f t="shared" ca="1" si="78"/>
        <v>#VALUE!</v>
      </c>
      <c r="S498" t="e">
        <f t="shared" ca="1" si="79"/>
        <v>#VALUE!</v>
      </c>
      <c r="T498" t="e">
        <f t="shared" ca="1" si="80"/>
        <v>#VALUE!</v>
      </c>
      <c r="U498" t="e">
        <f ca="1" xml:space="preserve"> OFFSET('[1]TS2010-2022raw DB'!$H$13,$C498-1,U$9-1+4) + OFFSET('[1]TS2010-2022raw DB'!$H$13,$C498-1,U$9-1+5)+ OFFSET('[1]TS2010-2022raw DB'!$H$13,$C498-1,U$9-1+6) + OFFSET('[1]TS2010-2022raw DB'!$H$13,$C498-1,U$9-1+7)</f>
        <v>#VALUE!</v>
      </c>
    </row>
    <row r="499" spans="1:21" x14ac:dyDescent="0.3">
      <c r="A499">
        <v>20</v>
      </c>
      <c r="B499" t="e">
        <f ca="1">OFFSET('[1]TS2010-2022raw DB'!$B$13,$C499-1,0)</f>
        <v>#VALUE!</v>
      </c>
      <c r="C499" s="4" t="e">
        <f ca="1">IF(OFFSET('[1]TS2010-2022raw DB'!$F$12,C498+1,0),C498+2,C498+1)</f>
        <v>#VALUE!</v>
      </c>
      <c r="D499" s="21">
        <v>43602</v>
      </c>
      <c r="E499" t="e">
        <f ca="1">OFFSET('[1]TS2010-2022raw DB'!$A$13,$C499-1,0)</f>
        <v>#VALUE!</v>
      </c>
      <c r="G499" t="e">
        <f ca="1">OFFSET('[1]TS2010-2022raw DB'!$H$13,$C499-1,G$9-1)</f>
        <v>#VALUE!</v>
      </c>
      <c r="H499" t="e">
        <f ca="1">OFFSET('[1]TS2010-2022raw DB'!$H$13,$C499-1,H$9-1)</f>
        <v>#VALUE!</v>
      </c>
      <c r="I499" t="e">
        <f ca="1">OFFSET('[1]TS2010-2022raw DB'!$H$13,$C499-1,I$9-1)</f>
        <v>#VALUE!</v>
      </c>
      <c r="J499" t="e">
        <f ca="1">OFFSET('[1]TS2010-2022raw DB'!$H$13,$C499-1,J$9-1)</f>
        <v>#VALUE!</v>
      </c>
      <c r="K499" t="e">
        <f ca="1">OFFSET('[1]TS2010-2022raw DB'!$H$13,$C499-1,K$9-1)</f>
        <v>#VALUE!</v>
      </c>
      <c r="L499" t="e">
        <f ca="1">OFFSET('[1]TS2010-2022raw DB'!$H$13,$C499-1,L$9-1) + OFFSET('[1]TS2010-2022raw DB'!$H$13,$C499-1,L$9-1+1) + OFFSET('[1]TS2010-2022raw DB'!$H$13,$C499-1,L$9-1+2) + OFFSET('[1]TS2010-2022raw DB'!$H$13,$C499-1,L$9-1+3)+ OFFSET('[1]TS2010-2022raw DB'!$H$13,$C499-1,L$9-1+4)</f>
        <v>#VALUE!</v>
      </c>
      <c r="M499" t="e">
        <f ca="1">OFFSET('[1]TS2010-2022raw DB'!$H$13,$C499-1,M$9-1) + OFFSET('[1]TS2010-2022raw DB'!$H$13,$C499-1,M$9-1+1)</f>
        <v>#VALUE!</v>
      </c>
      <c r="N499" t="e">
        <f ca="1">OFFSET('[1]TS2010-2022raw DB'!$H$13,$C499-1,N$9-1) + OFFSET('[1]TS2010-2022raw DB'!$H$13,$C499-1,N$9-1+1)</f>
        <v>#VALUE!</v>
      </c>
      <c r="O499" t="e">
        <f ca="1">OFFSET('[1]TS2010-2022raw DB'!$H$13,$C499-1,O$9-1) + OFFSET('[1]TS2010-2022raw DB'!$H$13,$C499-1,O$9-1+1)</f>
        <v>#VALUE!</v>
      </c>
      <c r="P499" t="e">
        <f ca="1">+OFFSET('[1]TS2010-2022raw DB'!$H$13,$C499-1,P$9-1)+OFFSET('[1]TS2010-2022raw DB'!$H$13,$C499-1,P$9-1+1)+OFFSET('[1]TS2010-2022raw DB'!$H$13,$C499-1,P$9-1+2)</f>
        <v>#VALUE!</v>
      </c>
      <c r="Q499" t="e">
        <f ca="1">OFFSET('[1]TS2010-2022raw DB'!$H$13,$C499-1,Q$9-1)</f>
        <v>#VALUE!</v>
      </c>
      <c r="R499" t="e">
        <f t="shared" ca="1" si="78"/>
        <v>#VALUE!</v>
      </c>
      <c r="S499" t="e">
        <f t="shared" ca="1" si="79"/>
        <v>#VALUE!</v>
      </c>
      <c r="T499" t="e">
        <f t="shared" ca="1" si="80"/>
        <v>#VALUE!</v>
      </c>
      <c r="U499" t="e">
        <f ca="1" xml:space="preserve"> OFFSET('[1]TS2010-2022raw DB'!$H$13,$C499-1,U$9-1+4) + OFFSET('[1]TS2010-2022raw DB'!$H$13,$C499-1,U$9-1+5)+ OFFSET('[1]TS2010-2022raw DB'!$H$13,$C499-1,U$9-1+6) + OFFSET('[1]TS2010-2022raw DB'!$H$13,$C499-1,U$9-1+7)</f>
        <v>#VALUE!</v>
      </c>
    </row>
    <row r="500" spans="1:21" x14ac:dyDescent="0.3">
      <c r="A500">
        <v>21</v>
      </c>
      <c r="B500" t="e">
        <f ca="1">OFFSET('[1]TS2010-2022raw DB'!$B$13,$C500-1,0)</f>
        <v>#VALUE!</v>
      </c>
      <c r="C500" s="4" t="e">
        <f ca="1">IF(OFFSET('[1]TS2010-2022raw DB'!$F$12,C499+1,0),C499+2,C499+1)</f>
        <v>#VALUE!</v>
      </c>
      <c r="D500" s="21">
        <v>43609</v>
      </c>
      <c r="E500" t="e">
        <f ca="1">OFFSET('[1]TS2010-2022raw DB'!$A$13,$C500-1,0)</f>
        <v>#VALUE!</v>
      </c>
      <c r="G500" t="e">
        <f ca="1">OFFSET('[1]TS2010-2022raw DB'!$H$13,$C500-1,G$9-1)</f>
        <v>#VALUE!</v>
      </c>
      <c r="H500" t="e">
        <f ca="1">OFFSET('[1]TS2010-2022raw DB'!$H$13,$C500-1,H$9-1)</f>
        <v>#VALUE!</v>
      </c>
      <c r="I500" t="e">
        <f ca="1">OFFSET('[1]TS2010-2022raw DB'!$H$13,$C500-1,I$9-1)</f>
        <v>#VALUE!</v>
      </c>
      <c r="J500" t="e">
        <f ca="1">OFFSET('[1]TS2010-2022raw DB'!$H$13,$C500-1,J$9-1)</f>
        <v>#VALUE!</v>
      </c>
      <c r="K500" t="e">
        <f ca="1">OFFSET('[1]TS2010-2022raw DB'!$H$13,$C500-1,K$9-1)</f>
        <v>#VALUE!</v>
      </c>
      <c r="L500" t="e">
        <f ca="1">OFFSET('[1]TS2010-2022raw DB'!$H$13,$C500-1,L$9-1) + OFFSET('[1]TS2010-2022raw DB'!$H$13,$C500-1,L$9-1+1) + OFFSET('[1]TS2010-2022raw DB'!$H$13,$C500-1,L$9-1+2) + OFFSET('[1]TS2010-2022raw DB'!$H$13,$C500-1,L$9-1+3)+ OFFSET('[1]TS2010-2022raw DB'!$H$13,$C500-1,L$9-1+4)</f>
        <v>#VALUE!</v>
      </c>
      <c r="M500" t="e">
        <f ca="1">OFFSET('[1]TS2010-2022raw DB'!$H$13,$C500-1,M$9-1) + OFFSET('[1]TS2010-2022raw DB'!$H$13,$C500-1,M$9-1+1)</f>
        <v>#VALUE!</v>
      </c>
      <c r="N500" t="e">
        <f ca="1">OFFSET('[1]TS2010-2022raw DB'!$H$13,$C500-1,N$9-1) + OFFSET('[1]TS2010-2022raw DB'!$H$13,$C500-1,N$9-1+1)</f>
        <v>#VALUE!</v>
      </c>
      <c r="O500" t="e">
        <f ca="1">OFFSET('[1]TS2010-2022raw DB'!$H$13,$C500-1,O$9-1) + OFFSET('[1]TS2010-2022raw DB'!$H$13,$C500-1,O$9-1+1)</f>
        <v>#VALUE!</v>
      </c>
      <c r="P500" t="e">
        <f ca="1">+OFFSET('[1]TS2010-2022raw DB'!$H$13,$C500-1,P$9-1)+OFFSET('[1]TS2010-2022raw DB'!$H$13,$C500-1,P$9-1+1)+OFFSET('[1]TS2010-2022raw DB'!$H$13,$C500-1,P$9-1+2)</f>
        <v>#VALUE!</v>
      </c>
      <c r="Q500" t="e">
        <f ca="1">OFFSET('[1]TS2010-2022raw DB'!$H$13,$C500-1,Q$9-1)</f>
        <v>#VALUE!</v>
      </c>
      <c r="R500" t="e">
        <f t="shared" ca="1" si="78"/>
        <v>#VALUE!</v>
      </c>
      <c r="S500" t="e">
        <f t="shared" ca="1" si="79"/>
        <v>#VALUE!</v>
      </c>
      <c r="T500" t="e">
        <f t="shared" ca="1" si="80"/>
        <v>#VALUE!</v>
      </c>
      <c r="U500" t="e">
        <f ca="1" xml:space="preserve"> OFFSET('[1]TS2010-2022raw DB'!$H$13,$C500-1,U$9-1+4) + OFFSET('[1]TS2010-2022raw DB'!$H$13,$C500-1,U$9-1+5)+ OFFSET('[1]TS2010-2022raw DB'!$H$13,$C500-1,U$9-1+6) + OFFSET('[1]TS2010-2022raw DB'!$H$13,$C500-1,U$9-1+7)</f>
        <v>#VALUE!</v>
      </c>
    </row>
    <row r="501" spans="1:21" x14ac:dyDescent="0.3">
      <c r="A501">
        <v>22</v>
      </c>
      <c r="B501" t="e">
        <f ca="1">OFFSET('[1]TS2010-2022raw DB'!$B$13,$C501-1,0)</f>
        <v>#VALUE!</v>
      </c>
      <c r="C501" s="4" t="e">
        <f ca="1">IF(OFFSET('[1]TS2010-2022raw DB'!$F$12,C500+1,0),C500+2,C500+1)</f>
        <v>#VALUE!</v>
      </c>
      <c r="D501" s="21">
        <v>43616</v>
      </c>
      <c r="E501" t="e">
        <f ca="1">OFFSET('[1]TS2010-2022raw DB'!$A$13,$C501-1,0)</f>
        <v>#VALUE!</v>
      </c>
      <c r="G501" t="e">
        <f ca="1">OFFSET('[1]TS2010-2022raw DB'!$H$13,$C501-1,G$9-1)</f>
        <v>#VALUE!</v>
      </c>
      <c r="H501" t="e">
        <f ca="1">OFFSET('[1]TS2010-2022raw DB'!$H$13,$C501-1,H$9-1)</f>
        <v>#VALUE!</v>
      </c>
      <c r="I501" t="e">
        <f ca="1">OFFSET('[1]TS2010-2022raw DB'!$H$13,$C501-1,I$9-1)</f>
        <v>#VALUE!</v>
      </c>
      <c r="J501" t="e">
        <f ca="1">OFFSET('[1]TS2010-2022raw DB'!$H$13,$C501-1,J$9-1)</f>
        <v>#VALUE!</v>
      </c>
      <c r="K501" t="e">
        <f ca="1">OFFSET('[1]TS2010-2022raw DB'!$H$13,$C501-1,K$9-1)</f>
        <v>#VALUE!</v>
      </c>
      <c r="L501" t="e">
        <f ca="1">OFFSET('[1]TS2010-2022raw DB'!$H$13,$C501-1,L$9-1) + OFFSET('[1]TS2010-2022raw DB'!$H$13,$C501-1,L$9-1+1) + OFFSET('[1]TS2010-2022raw DB'!$H$13,$C501-1,L$9-1+2) + OFFSET('[1]TS2010-2022raw DB'!$H$13,$C501-1,L$9-1+3)+ OFFSET('[1]TS2010-2022raw DB'!$H$13,$C501-1,L$9-1+4)</f>
        <v>#VALUE!</v>
      </c>
      <c r="M501" t="e">
        <f ca="1">OFFSET('[1]TS2010-2022raw DB'!$H$13,$C501-1,M$9-1) + OFFSET('[1]TS2010-2022raw DB'!$H$13,$C501-1,M$9-1+1)</f>
        <v>#VALUE!</v>
      </c>
      <c r="N501" t="e">
        <f ca="1">OFFSET('[1]TS2010-2022raw DB'!$H$13,$C501-1,N$9-1) + OFFSET('[1]TS2010-2022raw DB'!$H$13,$C501-1,N$9-1+1)</f>
        <v>#VALUE!</v>
      </c>
      <c r="O501" t="e">
        <f ca="1">OFFSET('[1]TS2010-2022raw DB'!$H$13,$C501-1,O$9-1) + OFFSET('[1]TS2010-2022raw DB'!$H$13,$C501-1,O$9-1+1)</f>
        <v>#VALUE!</v>
      </c>
      <c r="P501" t="e">
        <f ca="1">+OFFSET('[1]TS2010-2022raw DB'!$H$13,$C501-1,P$9-1)+OFFSET('[1]TS2010-2022raw DB'!$H$13,$C501-1,P$9-1+1)+OFFSET('[1]TS2010-2022raw DB'!$H$13,$C501-1,P$9-1+2)</f>
        <v>#VALUE!</v>
      </c>
      <c r="Q501" t="e">
        <f ca="1">OFFSET('[1]TS2010-2022raw DB'!$H$13,$C501-1,Q$9-1)</f>
        <v>#VALUE!</v>
      </c>
      <c r="R501" t="e">
        <f t="shared" ca="1" si="78"/>
        <v>#VALUE!</v>
      </c>
      <c r="S501" t="e">
        <f t="shared" ca="1" si="79"/>
        <v>#VALUE!</v>
      </c>
      <c r="T501" t="e">
        <f t="shared" ca="1" si="80"/>
        <v>#VALUE!</v>
      </c>
      <c r="U501" t="e">
        <f ca="1" xml:space="preserve"> OFFSET('[1]TS2010-2022raw DB'!$H$13,$C501-1,U$9-1+4) + OFFSET('[1]TS2010-2022raw DB'!$H$13,$C501-1,U$9-1+5)+ OFFSET('[1]TS2010-2022raw DB'!$H$13,$C501-1,U$9-1+6) + OFFSET('[1]TS2010-2022raw DB'!$H$13,$C501-1,U$9-1+7)</f>
        <v>#VALUE!</v>
      </c>
    </row>
    <row r="502" spans="1:21" x14ac:dyDescent="0.3">
      <c r="A502">
        <v>23</v>
      </c>
      <c r="B502" t="e">
        <f ca="1">OFFSET('[1]TS2010-2022raw DB'!$B$13,$C502-1,0)</f>
        <v>#VALUE!</v>
      </c>
      <c r="C502" s="4" t="e">
        <f ca="1">IF(OFFSET('[1]TS2010-2022raw DB'!$F$12,C501+1,0),C501+2,C501+1)</f>
        <v>#VALUE!</v>
      </c>
      <c r="D502" s="21">
        <v>43623</v>
      </c>
      <c r="E502" t="e">
        <f ca="1">OFFSET('[1]TS2010-2022raw DB'!$A$13,$C502-1,0)</f>
        <v>#VALUE!</v>
      </c>
      <c r="G502" t="e">
        <f ca="1">OFFSET('[1]TS2010-2022raw DB'!$H$13,$C502-1,G$9-1)</f>
        <v>#VALUE!</v>
      </c>
      <c r="H502" t="e">
        <f ca="1">OFFSET('[1]TS2010-2022raw DB'!$H$13,$C502-1,H$9-1)</f>
        <v>#VALUE!</v>
      </c>
      <c r="I502" t="e">
        <f ca="1">OFFSET('[1]TS2010-2022raw DB'!$H$13,$C502-1,I$9-1)</f>
        <v>#VALUE!</v>
      </c>
      <c r="J502" t="e">
        <f ca="1">OFFSET('[1]TS2010-2022raw DB'!$H$13,$C502-1,J$9-1)</f>
        <v>#VALUE!</v>
      </c>
      <c r="K502" t="e">
        <f ca="1">OFFSET('[1]TS2010-2022raw DB'!$H$13,$C502-1,K$9-1)</f>
        <v>#VALUE!</v>
      </c>
      <c r="L502" t="e">
        <f ca="1">OFFSET('[1]TS2010-2022raw DB'!$H$13,$C502-1,L$9-1) + OFFSET('[1]TS2010-2022raw DB'!$H$13,$C502-1,L$9-1+1) + OFFSET('[1]TS2010-2022raw DB'!$H$13,$C502-1,L$9-1+2) + OFFSET('[1]TS2010-2022raw DB'!$H$13,$C502-1,L$9-1+3)+ OFFSET('[1]TS2010-2022raw DB'!$H$13,$C502-1,L$9-1+4)</f>
        <v>#VALUE!</v>
      </c>
      <c r="M502" t="e">
        <f ca="1">OFFSET('[1]TS2010-2022raw DB'!$H$13,$C502-1,M$9-1) + OFFSET('[1]TS2010-2022raw DB'!$H$13,$C502-1,M$9-1+1)</f>
        <v>#VALUE!</v>
      </c>
      <c r="N502" t="e">
        <f ca="1">OFFSET('[1]TS2010-2022raw DB'!$H$13,$C502-1,N$9-1) + OFFSET('[1]TS2010-2022raw DB'!$H$13,$C502-1,N$9-1+1)</f>
        <v>#VALUE!</v>
      </c>
      <c r="O502" t="e">
        <f ca="1">OFFSET('[1]TS2010-2022raw DB'!$H$13,$C502-1,O$9-1) + OFFSET('[1]TS2010-2022raw DB'!$H$13,$C502-1,O$9-1+1)</f>
        <v>#VALUE!</v>
      </c>
      <c r="P502" t="e">
        <f ca="1">+OFFSET('[1]TS2010-2022raw DB'!$H$13,$C502-1,P$9-1)+OFFSET('[1]TS2010-2022raw DB'!$H$13,$C502-1,P$9-1+1)+OFFSET('[1]TS2010-2022raw DB'!$H$13,$C502-1,P$9-1+2)</f>
        <v>#VALUE!</v>
      </c>
      <c r="Q502" t="e">
        <f ca="1">OFFSET('[1]TS2010-2022raw DB'!$H$13,$C502-1,Q$9-1)</f>
        <v>#VALUE!</v>
      </c>
      <c r="R502" t="e">
        <f t="shared" ca="1" si="78"/>
        <v>#VALUE!</v>
      </c>
      <c r="S502" t="e">
        <f t="shared" ca="1" si="79"/>
        <v>#VALUE!</v>
      </c>
      <c r="T502" t="e">
        <f t="shared" ca="1" si="80"/>
        <v>#VALUE!</v>
      </c>
      <c r="U502" t="e">
        <f ca="1" xml:space="preserve"> OFFSET('[1]TS2010-2022raw DB'!$H$13,$C502-1,U$9-1+4) + OFFSET('[1]TS2010-2022raw DB'!$H$13,$C502-1,U$9-1+5)+ OFFSET('[1]TS2010-2022raw DB'!$H$13,$C502-1,U$9-1+6) + OFFSET('[1]TS2010-2022raw DB'!$H$13,$C502-1,U$9-1+7)</f>
        <v>#VALUE!</v>
      </c>
    </row>
    <row r="503" spans="1:21" x14ac:dyDescent="0.3">
      <c r="A503">
        <v>24</v>
      </c>
      <c r="B503" t="e">
        <f ca="1">OFFSET('[1]TS2010-2022raw DB'!$B$13,$C503-1,0)</f>
        <v>#VALUE!</v>
      </c>
      <c r="C503" s="4" t="e">
        <f ca="1">IF(OFFSET('[1]TS2010-2022raw DB'!$F$12,C502+1,0),C502+2,C502+1)</f>
        <v>#VALUE!</v>
      </c>
      <c r="D503" s="21">
        <v>43630</v>
      </c>
      <c r="E503" t="e">
        <f ca="1">OFFSET('[1]TS2010-2022raw DB'!$A$13,$C503-1,0)</f>
        <v>#VALUE!</v>
      </c>
      <c r="G503" t="e">
        <f ca="1">OFFSET('[1]TS2010-2022raw DB'!$H$13,$C503-1,G$9-1)</f>
        <v>#VALUE!</v>
      </c>
      <c r="H503" t="e">
        <f ca="1">OFFSET('[1]TS2010-2022raw DB'!$H$13,$C503-1,H$9-1)</f>
        <v>#VALUE!</v>
      </c>
      <c r="I503" t="e">
        <f ca="1">OFFSET('[1]TS2010-2022raw DB'!$H$13,$C503-1,I$9-1)</f>
        <v>#VALUE!</v>
      </c>
      <c r="J503" t="e">
        <f ca="1">OFFSET('[1]TS2010-2022raw DB'!$H$13,$C503-1,J$9-1)</f>
        <v>#VALUE!</v>
      </c>
      <c r="K503" t="e">
        <f ca="1">OFFSET('[1]TS2010-2022raw DB'!$H$13,$C503-1,K$9-1)</f>
        <v>#VALUE!</v>
      </c>
      <c r="L503" t="e">
        <f ca="1">OFFSET('[1]TS2010-2022raw DB'!$H$13,$C503-1,L$9-1) + OFFSET('[1]TS2010-2022raw DB'!$H$13,$C503-1,L$9-1+1) + OFFSET('[1]TS2010-2022raw DB'!$H$13,$C503-1,L$9-1+2) + OFFSET('[1]TS2010-2022raw DB'!$H$13,$C503-1,L$9-1+3)+ OFFSET('[1]TS2010-2022raw DB'!$H$13,$C503-1,L$9-1+4)</f>
        <v>#VALUE!</v>
      </c>
      <c r="M503" t="e">
        <f ca="1">OFFSET('[1]TS2010-2022raw DB'!$H$13,$C503-1,M$9-1) + OFFSET('[1]TS2010-2022raw DB'!$H$13,$C503-1,M$9-1+1)</f>
        <v>#VALUE!</v>
      </c>
      <c r="N503" t="e">
        <f ca="1">OFFSET('[1]TS2010-2022raw DB'!$H$13,$C503-1,N$9-1) + OFFSET('[1]TS2010-2022raw DB'!$H$13,$C503-1,N$9-1+1)</f>
        <v>#VALUE!</v>
      </c>
      <c r="O503" t="e">
        <f ca="1">OFFSET('[1]TS2010-2022raw DB'!$H$13,$C503-1,O$9-1) + OFFSET('[1]TS2010-2022raw DB'!$H$13,$C503-1,O$9-1+1)</f>
        <v>#VALUE!</v>
      </c>
      <c r="P503" t="e">
        <f ca="1">+OFFSET('[1]TS2010-2022raw DB'!$H$13,$C503-1,P$9-1)+OFFSET('[1]TS2010-2022raw DB'!$H$13,$C503-1,P$9-1+1)+OFFSET('[1]TS2010-2022raw DB'!$H$13,$C503-1,P$9-1+2)</f>
        <v>#VALUE!</v>
      </c>
      <c r="Q503" t="e">
        <f ca="1">OFFSET('[1]TS2010-2022raw DB'!$H$13,$C503-1,Q$9-1)</f>
        <v>#VALUE!</v>
      </c>
      <c r="R503" t="e">
        <f t="shared" ca="1" si="78"/>
        <v>#VALUE!</v>
      </c>
      <c r="S503" t="e">
        <f t="shared" ca="1" si="79"/>
        <v>#VALUE!</v>
      </c>
      <c r="T503" t="e">
        <f t="shared" ca="1" si="80"/>
        <v>#VALUE!</v>
      </c>
      <c r="U503" t="e">
        <f ca="1" xml:space="preserve"> OFFSET('[1]TS2010-2022raw DB'!$H$13,$C503-1,U$9-1+4) + OFFSET('[1]TS2010-2022raw DB'!$H$13,$C503-1,U$9-1+5)+ OFFSET('[1]TS2010-2022raw DB'!$H$13,$C503-1,U$9-1+6) + OFFSET('[1]TS2010-2022raw DB'!$H$13,$C503-1,U$9-1+7)</f>
        <v>#VALUE!</v>
      </c>
    </row>
    <row r="504" spans="1:21" x14ac:dyDescent="0.3">
      <c r="A504">
        <v>25</v>
      </c>
      <c r="B504" t="e">
        <f ca="1">OFFSET('[1]TS2010-2022raw DB'!$B$13,$C504-1,0)</f>
        <v>#VALUE!</v>
      </c>
      <c r="C504" s="4" t="e">
        <f ca="1">IF(OFFSET('[1]TS2010-2022raw DB'!$F$12,C503+1,0),C503+2,C503+1)</f>
        <v>#VALUE!</v>
      </c>
      <c r="D504" s="21">
        <v>43637</v>
      </c>
      <c r="E504" t="e">
        <f ca="1">OFFSET('[1]TS2010-2022raw DB'!$A$13,$C504-1,0)</f>
        <v>#VALUE!</v>
      </c>
      <c r="G504" t="e">
        <f ca="1">OFFSET('[1]TS2010-2022raw DB'!$H$13,$C504-1,G$9-1)</f>
        <v>#VALUE!</v>
      </c>
      <c r="H504" t="e">
        <f ca="1">OFFSET('[1]TS2010-2022raw DB'!$H$13,$C504-1,H$9-1)</f>
        <v>#VALUE!</v>
      </c>
      <c r="I504" t="e">
        <f ca="1">OFFSET('[1]TS2010-2022raw DB'!$H$13,$C504-1,I$9-1)</f>
        <v>#VALUE!</v>
      </c>
      <c r="J504" t="e">
        <f ca="1">OFFSET('[1]TS2010-2022raw DB'!$H$13,$C504-1,J$9-1)</f>
        <v>#VALUE!</v>
      </c>
      <c r="K504" t="e">
        <f ca="1">OFFSET('[1]TS2010-2022raw DB'!$H$13,$C504-1,K$9-1)</f>
        <v>#VALUE!</v>
      </c>
      <c r="L504" t="e">
        <f ca="1">OFFSET('[1]TS2010-2022raw DB'!$H$13,$C504-1,L$9-1) + OFFSET('[1]TS2010-2022raw DB'!$H$13,$C504-1,L$9-1+1) + OFFSET('[1]TS2010-2022raw DB'!$H$13,$C504-1,L$9-1+2) + OFFSET('[1]TS2010-2022raw DB'!$H$13,$C504-1,L$9-1+3)+ OFFSET('[1]TS2010-2022raw DB'!$H$13,$C504-1,L$9-1+4)</f>
        <v>#VALUE!</v>
      </c>
      <c r="M504" t="e">
        <f ca="1">OFFSET('[1]TS2010-2022raw DB'!$H$13,$C504-1,M$9-1) + OFFSET('[1]TS2010-2022raw DB'!$H$13,$C504-1,M$9-1+1)</f>
        <v>#VALUE!</v>
      </c>
      <c r="N504" t="e">
        <f ca="1">OFFSET('[1]TS2010-2022raw DB'!$H$13,$C504-1,N$9-1) + OFFSET('[1]TS2010-2022raw DB'!$H$13,$C504-1,N$9-1+1)</f>
        <v>#VALUE!</v>
      </c>
      <c r="O504" t="e">
        <f ca="1">OFFSET('[1]TS2010-2022raw DB'!$H$13,$C504-1,O$9-1) + OFFSET('[1]TS2010-2022raw DB'!$H$13,$C504-1,O$9-1+1)</f>
        <v>#VALUE!</v>
      </c>
      <c r="P504" t="e">
        <f ca="1">+OFFSET('[1]TS2010-2022raw DB'!$H$13,$C504-1,P$9-1)+OFFSET('[1]TS2010-2022raw DB'!$H$13,$C504-1,P$9-1+1)+OFFSET('[1]TS2010-2022raw DB'!$H$13,$C504-1,P$9-1+2)</f>
        <v>#VALUE!</v>
      </c>
      <c r="Q504" t="e">
        <f ca="1">OFFSET('[1]TS2010-2022raw DB'!$H$13,$C504-1,Q$9-1)</f>
        <v>#VALUE!</v>
      </c>
      <c r="R504" t="e">
        <f t="shared" ca="1" si="78"/>
        <v>#VALUE!</v>
      </c>
      <c r="S504" t="e">
        <f t="shared" ca="1" si="79"/>
        <v>#VALUE!</v>
      </c>
      <c r="T504" t="e">
        <f t="shared" ca="1" si="80"/>
        <v>#VALUE!</v>
      </c>
      <c r="U504" t="e">
        <f ca="1" xml:space="preserve"> OFFSET('[1]TS2010-2022raw DB'!$H$13,$C504-1,U$9-1+4) + OFFSET('[1]TS2010-2022raw DB'!$H$13,$C504-1,U$9-1+5)+ OFFSET('[1]TS2010-2022raw DB'!$H$13,$C504-1,U$9-1+6) + OFFSET('[1]TS2010-2022raw DB'!$H$13,$C504-1,U$9-1+7)</f>
        <v>#VALUE!</v>
      </c>
    </row>
    <row r="505" spans="1:21" x14ac:dyDescent="0.3">
      <c r="A505">
        <v>26</v>
      </c>
      <c r="B505" t="e">
        <f ca="1">OFFSET('[1]TS2010-2022raw DB'!$B$13,$C505-1,0)</f>
        <v>#VALUE!</v>
      </c>
      <c r="C505" s="4" t="e">
        <f ca="1">IF(OFFSET('[1]TS2010-2022raw DB'!$F$12,C504+1,0),C504+2,C504+1)</f>
        <v>#VALUE!</v>
      </c>
      <c r="D505" s="21">
        <v>43644</v>
      </c>
      <c r="E505" t="e">
        <f ca="1">OFFSET('[1]TS2010-2022raw DB'!$A$13,$C505-1,0)</f>
        <v>#VALUE!</v>
      </c>
      <c r="G505" t="e">
        <f ca="1">OFFSET('[1]TS2010-2022raw DB'!$H$13,$C505-1,G$9-1)</f>
        <v>#VALUE!</v>
      </c>
      <c r="H505" t="e">
        <f ca="1">OFFSET('[1]TS2010-2022raw DB'!$H$13,$C505-1,H$9-1)</f>
        <v>#VALUE!</v>
      </c>
      <c r="I505" t="e">
        <f ca="1">OFFSET('[1]TS2010-2022raw DB'!$H$13,$C505-1,I$9-1)</f>
        <v>#VALUE!</v>
      </c>
      <c r="J505" t="e">
        <f ca="1">OFFSET('[1]TS2010-2022raw DB'!$H$13,$C505-1,J$9-1)</f>
        <v>#VALUE!</v>
      </c>
      <c r="K505" t="e">
        <f ca="1">OFFSET('[1]TS2010-2022raw DB'!$H$13,$C505-1,K$9-1)</f>
        <v>#VALUE!</v>
      </c>
      <c r="L505" t="e">
        <f ca="1">OFFSET('[1]TS2010-2022raw DB'!$H$13,$C505-1,L$9-1) + OFFSET('[1]TS2010-2022raw DB'!$H$13,$C505-1,L$9-1+1) + OFFSET('[1]TS2010-2022raw DB'!$H$13,$C505-1,L$9-1+2) + OFFSET('[1]TS2010-2022raw DB'!$H$13,$C505-1,L$9-1+3)+ OFFSET('[1]TS2010-2022raw DB'!$H$13,$C505-1,L$9-1+4)</f>
        <v>#VALUE!</v>
      </c>
      <c r="M505" t="e">
        <f ca="1">OFFSET('[1]TS2010-2022raw DB'!$H$13,$C505-1,M$9-1) + OFFSET('[1]TS2010-2022raw DB'!$H$13,$C505-1,M$9-1+1)</f>
        <v>#VALUE!</v>
      </c>
      <c r="N505" t="e">
        <f ca="1">OFFSET('[1]TS2010-2022raw DB'!$H$13,$C505-1,N$9-1) + OFFSET('[1]TS2010-2022raw DB'!$H$13,$C505-1,N$9-1+1)</f>
        <v>#VALUE!</v>
      </c>
      <c r="O505" t="e">
        <f ca="1">OFFSET('[1]TS2010-2022raw DB'!$H$13,$C505-1,O$9-1) + OFFSET('[1]TS2010-2022raw DB'!$H$13,$C505-1,O$9-1+1)</f>
        <v>#VALUE!</v>
      </c>
      <c r="P505" t="e">
        <f ca="1">+OFFSET('[1]TS2010-2022raw DB'!$H$13,$C505-1,P$9-1)+OFFSET('[1]TS2010-2022raw DB'!$H$13,$C505-1,P$9-1+1)+OFFSET('[1]TS2010-2022raw DB'!$H$13,$C505-1,P$9-1+2)</f>
        <v>#VALUE!</v>
      </c>
      <c r="Q505" t="e">
        <f ca="1">OFFSET('[1]TS2010-2022raw DB'!$H$13,$C505-1,Q$9-1)</f>
        <v>#VALUE!</v>
      </c>
      <c r="R505" t="e">
        <f t="shared" ca="1" si="78"/>
        <v>#VALUE!</v>
      </c>
      <c r="S505" t="e">
        <f t="shared" ca="1" si="79"/>
        <v>#VALUE!</v>
      </c>
      <c r="T505" t="e">
        <f t="shared" ca="1" si="80"/>
        <v>#VALUE!</v>
      </c>
      <c r="U505" t="e">
        <f ca="1" xml:space="preserve"> OFFSET('[1]TS2010-2022raw DB'!$H$13,$C505-1,U$9-1+4) + OFFSET('[1]TS2010-2022raw DB'!$H$13,$C505-1,U$9-1+5)+ OFFSET('[1]TS2010-2022raw DB'!$H$13,$C505-1,U$9-1+6) + OFFSET('[1]TS2010-2022raw DB'!$H$13,$C505-1,U$9-1+7)</f>
        <v>#VALUE!</v>
      </c>
    </row>
    <row r="506" spans="1:21" x14ac:dyDescent="0.3">
      <c r="A506">
        <v>27</v>
      </c>
      <c r="B506" t="e">
        <f ca="1">OFFSET('[1]TS2010-2022raw DB'!$B$13,$C506-1,0)</f>
        <v>#VALUE!</v>
      </c>
      <c r="C506" s="4" t="e">
        <f ca="1">IF(OFFSET('[1]TS2010-2022raw DB'!$F$12,C505+1,0),C505+2,C505+1)</f>
        <v>#VALUE!</v>
      </c>
      <c r="D506" s="21">
        <v>43651</v>
      </c>
      <c r="E506" t="e">
        <f ca="1">OFFSET('[1]TS2010-2022raw DB'!$A$13,$C506-1,0)</f>
        <v>#VALUE!</v>
      </c>
      <c r="G506" t="e">
        <f ca="1">OFFSET('[1]TS2010-2022raw DB'!$H$13,$C506-1,G$9-1)</f>
        <v>#VALUE!</v>
      </c>
      <c r="H506" t="e">
        <f ca="1">OFFSET('[1]TS2010-2022raw DB'!$H$13,$C506-1,H$9-1)</f>
        <v>#VALUE!</v>
      </c>
      <c r="I506" t="e">
        <f ca="1">OFFSET('[1]TS2010-2022raw DB'!$H$13,$C506-1,I$9-1)</f>
        <v>#VALUE!</v>
      </c>
      <c r="J506" t="e">
        <f ca="1">OFFSET('[1]TS2010-2022raw DB'!$H$13,$C506-1,J$9-1)</f>
        <v>#VALUE!</v>
      </c>
      <c r="K506" t="e">
        <f ca="1">OFFSET('[1]TS2010-2022raw DB'!$H$13,$C506-1,K$9-1)</f>
        <v>#VALUE!</v>
      </c>
      <c r="L506" t="e">
        <f ca="1">OFFSET('[1]TS2010-2022raw DB'!$H$13,$C506-1,L$9-1) + OFFSET('[1]TS2010-2022raw DB'!$H$13,$C506-1,L$9-1+1) + OFFSET('[1]TS2010-2022raw DB'!$H$13,$C506-1,L$9-1+2) + OFFSET('[1]TS2010-2022raw DB'!$H$13,$C506-1,L$9-1+3)+ OFFSET('[1]TS2010-2022raw DB'!$H$13,$C506-1,L$9-1+4)</f>
        <v>#VALUE!</v>
      </c>
      <c r="M506" t="e">
        <f ca="1">OFFSET('[1]TS2010-2022raw DB'!$H$13,$C506-1,M$9-1) + OFFSET('[1]TS2010-2022raw DB'!$H$13,$C506-1,M$9-1+1)</f>
        <v>#VALUE!</v>
      </c>
      <c r="N506" t="e">
        <f ca="1">OFFSET('[1]TS2010-2022raw DB'!$H$13,$C506-1,N$9-1) + OFFSET('[1]TS2010-2022raw DB'!$H$13,$C506-1,N$9-1+1)</f>
        <v>#VALUE!</v>
      </c>
      <c r="O506" t="e">
        <f ca="1">OFFSET('[1]TS2010-2022raw DB'!$H$13,$C506-1,O$9-1) + OFFSET('[1]TS2010-2022raw DB'!$H$13,$C506-1,O$9-1+1)</f>
        <v>#VALUE!</v>
      </c>
      <c r="P506" t="e">
        <f ca="1">+OFFSET('[1]TS2010-2022raw DB'!$H$13,$C506-1,P$9-1)+OFFSET('[1]TS2010-2022raw DB'!$H$13,$C506-1,P$9-1+1)+OFFSET('[1]TS2010-2022raw DB'!$H$13,$C506-1,P$9-1+2)</f>
        <v>#VALUE!</v>
      </c>
      <c r="Q506" t="e">
        <f ca="1">OFFSET('[1]TS2010-2022raw DB'!$H$13,$C506-1,Q$9-1)</f>
        <v>#VALUE!</v>
      </c>
      <c r="R506" t="e">
        <f t="shared" ca="1" si="78"/>
        <v>#VALUE!</v>
      </c>
      <c r="S506" t="e">
        <f t="shared" ca="1" si="79"/>
        <v>#VALUE!</v>
      </c>
      <c r="T506" t="e">
        <f t="shared" ca="1" si="80"/>
        <v>#VALUE!</v>
      </c>
      <c r="U506" t="e">
        <f ca="1" xml:space="preserve"> OFFSET('[1]TS2010-2022raw DB'!$H$13,$C506-1,U$9-1+4) + OFFSET('[1]TS2010-2022raw DB'!$H$13,$C506-1,U$9-1+5)+ OFFSET('[1]TS2010-2022raw DB'!$H$13,$C506-1,U$9-1+6) + OFFSET('[1]TS2010-2022raw DB'!$H$13,$C506-1,U$9-1+7)</f>
        <v>#VALUE!</v>
      </c>
    </row>
    <row r="507" spans="1:21" x14ac:dyDescent="0.3">
      <c r="A507">
        <v>28</v>
      </c>
      <c r="B507" t="e">
        <f ca="1">OFFSET('[1]TS2010-2022raw DB'!$B$13,$C507-1,0)</f>
        <v>#VALUE!</v>
      </c>
      <c r="C507" s="4" t="e">
        <f ca="1">IF(OFFSET('[1]TS2010-2022raw DB'!$F$12,C506+1,0),C506+2,C506+1)</f>
        <v>#VALUE!</v>
      </c>
      <c r="D507" s="21">
        <v>43658</v>
      </c>
      <c r="E507" t="e">
        <f ca="1">OFFSET('[1]TS2010-2022raw DB'!$A$13,$C507-1,0)</f>
        <v>#VALUE!</v>
      </c>
      <c r="G507" t="e">
        <f ca="1">OFFSET('[1]TS2010-2022raw DB'!$H$13,$C507-1,G$9-1)</f>
        <v>#VALUE!</v>
      </c>
      <c r="H507" t="e">
        <f ca="1">OFFSET('[1]TS2010-2022raw DB'!$H$13,$C507-1,H$9-1)</f>
        <v>#VALUE!</v>
      </c>
      <c r="I507" t="e">
        <f ca="1">OFFSET('[1]TS2010-2022raw DB'!$H$13,$C507-1,I$9-1)</f>
        <v>#VALUE!</v>
      </c>
      <c r="J507" t="e">
        <f ca="1">OFFSET('[1]TS2010-2022raw DB'!$H$13,$C507-1,J$9-1)</f>
        <v>#VALUE!</v>
      </c>
      <c r="K507" t="e">
        <f ca="1">OFFSET('[1]TS2010-2022raw DB'!$H$13,$C507-1,K$9-1)</f>
        <v>#VALUE!</v>
      </c>
      <c r="L507" t="e">
        <f ca="1">OFFSET('[1]TS2010-2022raw DB'!$H$13,$C507-1,L$9-1) + OFFSET('[1]TS2010-2022raw DB'!$H$13,$C507-1,L$9-1+1) + OFFSET('[1]TS2010-2022raw DB'!$H$13,$C507-1,L$9-1+2) + OFFSET('[1]TS2010-2022raw DB'!$H$13,$C507-1,L$9-1+3)+ OFFSET('[1]TS2010-2022raw DB'!$H$13,$C507-1,L$9-1+4)</f>
        <v>#VALUE!</v>
      </c>
      <c r="M507" t="e">
        <f ca="1">OFFSET('[1]TS2010-2022raw DB'!$H$13,$C507-1,M$9-1) + OFFSET('[1]TS2010-2022raw DB'!$H$13,$C507-1,M$9-1+1)</f>
        <v>#VALUE!</v>
      </c>
      <c r="N507" t="e">
        <f ca="1">OFFSET('[1]TS2010-2022raw DB'!$H$13,$C507-1,N$9-1) + OFFSET('[1]TS2010-2022raw DB'!$H$13,$C507-1,N$9-1+1)</f>
        <v>#VALUE!</v>
      </c>
      <c r="O507" t="e">
        <f ca="1">OFFSET('[1]TS2010-2022raw DB'!$H$13,$C507-1,O$9-1) + OFFSET('[1]TS2010-2022raw DB'!$H$13,$C507-1,O$9-1+1)</f>
        <v>#VALUE!</v>
      </c>
      <c r="P507" t="e">
        <f ca="1">+OFFSET('[1]TS2010-2022raw DB'!$H$13,$C507-1,P$9-1)+OFFSET('[1]TS2010-2022raw DB'!$H$13,$C507-1,P$9-1+1)+OFFSET('[1]TS2010-2022raw DB'!$H$13,$C507-1,P$9-1+2)</f>
        <v>#VALUE!</v>
      </c>
      <c r="Q507" t="e">
        <f ca="1">OFFSET('[1]TS2010-2022raw DB'!$H$13,$C507-1,Q$9-1)</f>
        <v>#VALUE!</v>
      </c>
      <c r="R507" t="e">
        <f t="shared" ca="1" si="78"/>
        <v>#VALUE!</v>
      </c>
      <c r="S507" t="e">
        <f t="shared" ca="1" si="79"/>
        <v>#VALUE!</v>
      </c>
      <c r="T507" t="e">
        <f t="shared" ca="1" si="80"/>
        <v>#VALUE!</v>
      </c>
      <c r="U507" t="e">
        <f ca="1" xml:space="preserve"> OFFSET('[1]TS2010-2022raw DB'!$H$13,$C507-1,U$9-1+4) + OFFSET('[1]TS2010-2022raw DB'!$H$13,$C507-1,U$9-1+5)+ OFFSET('[1]TS2010-2022raw DB'!$H$13,$C507-1,U$9-1+6) + OFFSET('[1]TS2010-2022raw DB'!$H$13,$C507-1,U$9-1+7)</f>
        <v>#VALUE!</v>
      </c>
    </row>
    <row r="508" spans="1:21" x14ac:dyDescent="0.3">
      <c r="A508">
        <v>29</v>
      </c>
      <c r="B508" t="e">
        <f ca="1">OFFSET('[1]TS2010-2022raw DB'!$B$13,$C508-1,0)</f>
        <v>#VALUE!</v>
      </c>
      <c r="C508" s="4" t="e">
        <f ca="1">IF(OFFSET('[1]TS2010-2022raw DB'!$F$12,C507+1,0),C507+2,C507+1)</f>
        <v>#VALUE!</v>
      </c>
      <c r="D508" s="21">
        <v>43665</v>
      </c>
      <c r="E508" t="e">
        <f ca="1">OFFSET('[1]TS2010-2022raw DB'!$A$13,$C508-1,0)</f>
        <v>#VALUE!</v>
      </c>
      <c r="G508" t="e">
        <f ca="1">OFFSET('[1]TS2010-2022raw DB'!$H$13,$C508-1,G$9-1)</f>
        <v>#VALUE!</v>
      </c>
      <c r="H508" t="e">
        <f ca="1">OFFSET('[1]TS2010-2022raw DB'!$H$13,$C508-1,H$9-1)</f>
        <v>#VALUE!</v>
      </c>
      <c r="I508" t="e">
        <f ca="1">OFFSET('[1]TS2010-2022raw DB'!$H$13,$C508-1,I$9-1)</f>
        <v>#VALUE!</v>
      </c>
      <c r="J508" t="e">
        <f ca="1">OFFSET('[1]TS2010-2022raw DB'!$H$13,$C508-1,J$9-1)</f>
        <v>#VALUE!</v>
      </c>
      <c r="K508" t="e">
        <f ca="1">OFFSET('[1]TS2010-2022raw DB'!$H$13,$C508-1,K$9-1)</f>
        <v>#VALUE!</v>
      </c>
      <c r="L508" t="e">
        <f ca="1">OFFSET('[1]TS2010-2022raw DB'!$H$13,$C508-1,L$9-1) + OFFSET('[1]TS2010-2022raw DB'!$H$13,$C508-1,L$9-1+1) + OFFSET('[1]TS2010-2022raw DB'!$H$13,$C508-1,L$9-1+2) + OFFSET('[1]TS2010-2022raw DB'!$H$13,$C508-1,L$9-1+3)+ OFFSET('[1]TS2010-2022raw DB'!$H$13,$C508-1,L$9-1+4)</f>
        <v>#VALUE!</v>
      </c>
      <c r="M508" t="e">
        <f ca="1">OFFSET('[1]TS2010-2022raw DB'!$H$13,$C508-1,M$9-1) + OFFSET('[1]TS2010-2022raw DB'!$H$13,$C508-1,M$9-1+1)</f>
        <v>#VALUE!</v>
      </c>
      <c r="N508" t="e">
        <f ca="1">OFFSET('[1]TS2010-2022raw DB'!$H$13,$C508-1,N$9-1) + OFFSET('[1]TS2010-2022raw DB'!$H$13,$C508-1,N$9-1+1)</f>
        <v>#VALUE!</v>
      </c>
      <c r="O508" t="e">
        <f ca="1">OFFSET('[1]TS2010-2022raw DB'!$H$13,$C508-1,O$9-1) + OFFSET('[1]TS2010-2022raw DB'!$H$13,$C508-1,O$9-1+1)</f>
        <v>#VALUE!</v>
      </c>
      <c r="P508" t="e">
        <f ca="1">+OFFSET('[1]TS2010-2022raw DB'!$H$13,$C508-1,P$9-1)+OFFSET('[1]TS2010-2022raw DB'!$H$13,$C508-1,P$9-1+1)+OFFSET('[1]TS2010-2022raw DB'!$H$13,$C508-1,P$9-1+2)</f>
        <v>#VALUE!</v>
      </c>
      <c r="Q508" t="e">
        <f ca="1">OFFSET('[1]TS2010-2022raw DB'!$H$13,$C508-1,Q$9-1)</f>
        <v>#VALUE!</v>
      </c>
      <c r="R508" t="e">
        <f t="shared" ca="1" si="78"/>
        <v>#VALUE!</v>
      </c>
      <c r="S508" t="e">
        <f t="shared" ca="1" si="79"/>
        <v>#VALUE!</v>
      </c>
      <c r="T508" t="e">
        <f t="shared" ca="1" si="80"/>
        <v>#VALUE!</v>
      </c>
      <c r="U508" t="e">
        <f ca="1" xml:space="preserve"> OFFSET('[1]TS2010-2022raw DB'!$H$13,$C508-1,U$9-1+4) + OFFSET('[1]TS2010-2022raw DB'!$H$13,$C508-1,U$9-1+5)+ OFFSET('[1]TS2010-2022raw DB'!$H$13,$C508-1,U$9-1+6) + OFFSET('[1]TS2010-2022raw DB'!$H$13,$C508-1,U$9-1+7)</f>
        <v>#VALUE!</v>
      </c>
    </row>
    <row r="509" spans="1:21" x14ac:dyDescent="0.3">
      <c r="A509">
        <v>30</v>
      </c>
      <c r="B509" t="e">
        <f ca="1">OFFSET('[1]TS2010-2022raw DB'!$B$13,$C509-1,0)</f>
        <v>#VALUE!</v>
      </c>
      <c r="C509" s="4" t="e">
        <f ca="1">IF(OFFSET('[1]TS2010-2022raw DB'!$F$12,C508+1,0),C508+2,C508+1)</f>
        <v>#VALUE!</v>
      </c>
      <c r="D509" s="21">
        <v>43672</v>
      </c>
      <c r="E509" t="e">
        <f ca="1">OFFSET('[1]TS2010-2022raw DB'!$A$13,$C509-1,0)</f>
        <v>#VALUE!</v>
      </c>
      <c r="G509" t="e">
        <f ca="1">OFFSET('[1]TS2010-2022raw DB'!$H$13,$C509-1,G$9-1)</f>
        <v>#VALUE!</v>
      </c>
      <c r="H509" t="e">
        <f ca="1">OFFSET('[1]TS2010-2022raw DB'!$H$13,$C509-1,H$9-1)</f>
        <v>#VALUE!</v>
      </c>
      <c r="I509" t="e">
        <f ca="1">OFFSET('[1]TS2010-2022raw DB'!$H$13,$C509-1,I$9-1)</f>
        <v>#VALUE!</v>
      </c>
      <c r="J509" t="e">
        <f ca="1">OFFSET('[1]TS2010-2022raw DB'!$H$13,$C509-1,J$9-1)</f>
        <v>#VALUE!</v>
      </c>
      <c r="K509" t="e">
        <f ca="1">OFFSET('[1]TS2010-2022raw DB'!$H$13,$C509-1,K$9-1)</f>
        <v>#VALUE!</v>
      </c>
      <c r="L509" t="e">
        <f ca="1">OFFSET('[1]TS2010-2022raw DB'!$H$13,$C509-1,L$9-1) + OFFSET('[1]TS2010-2022raw DB'!$H$13,$C509-1,L$9-1+1) + OFFSET('[1]TS2010-2022raw DB'!$H$13,$C509-1,L$9-1+2) + OFFSET('[1]TS2010-2022raw DB'!$H$13,$C509-1,L$9-1+3)+ OFFSET('[1]TS2010-2022raw DB'!$H$13,$C509-1,L$9-1+4)</f>
        <v>#VALUE!</v>
      </c>
      <c r="M509" t="e">
        <f ca="1">OFFSET('[1]TS2010-2022raw DB'!$H$13,$C509-1,M$9-1) + OFFSET('[1]TS2010-2022raw DB'!$H$13,$C509-1,M$9-1+1)</f>
        <v>#VALUE!</v>
      </c>
      <c r="N509" t="e">
        <f ca="1">OFFSET('[1]TS2010-2022raw DB'!$H$13,$C509-1,N$9-1) + OFFSET('[1]TS2010-2022raw DB'!$H$13,$C509-1,N$9-1+1)</f>
        <v>#VALUE!</v>
      </c>
      <c r="O509" t="e">
        <f ca="1">OFFSET('[1]TS2010-2022raw DB'!$H$13,$C509-1,O$9-1) + OFFSET('[1]TS2010-2022raw DB'!$H$13,$C509-1,O$9-1+1)</f>
        <v>#VALUE!</v>
      </c>
      <c r="P509" t="e">
        <f ca="1">+OFFSET('[1]TS2010-2022raw DB'!$H$13,$C509-1,P$9-1)+OFFSET('[1]TS2010-2022raw DB'!$H$13,$C509-1,P$9-1+1)+OFFSET('[1]TS2010-2022raw DB'!$H$13,$C509-1,P$9-1+2)</f>
        <v>#VALUE!</v>
      </c>
      <c r="Q509" t="e">
        <f ca="1">OFFSET('[1]TS2010-2022raw DB'!$H$13,$C509-1,Q$9-1)</f>
        <v>#VALUE!</v>
      </c>
      <c r="R509" t="e">
        <f t="shared" ca="1" si="78"/>
        <v>#VALUE!</v>
      </c>
      <c r="S509" t="e">
        <f t="shared" ca="1" si="79"/>
        <v>#VALUE!</v>
      </c>
      <c r="T509" t="e">
        <f t="shared" ca="1" si="80"/>
        <v>#VALUE!</v>
      </c>
      <c r="U509" t="e">
        <f ca="1" xml:space="preserve"> OFFSET('[1]TS2010-2022raw DB'!$H$13,$C509-1,U$9-1+4) + OFFSET('[1]TS2010-2022raw DB'!$H$13,$C509-1,U$9-1+5)+ OFFSET('[1]TS2010-2022raw DB'!$H$13,$C509-1,U$9-1+6) + OFFSET('[1]TS2010-2022raw DB'!$H$13,$C509-1,U$9-1+7)</f>
        <v>#VALUE!</v>
      </c>
    </row>
    <row r="510" spans="1:21" x14ac:dyDescent="0.3">
      <c r="A510">
        <v>31</v>
      </c>
      <c r="B510" t="e">
        <f ca="1">OFFSET('[1]TS2010-2022raw DB'!$B$13,$C510-1,0)</f>
        <v>#VALUE!</v>
      </c>
      <c r="C510" s="4" t="e">
        <f ca="1">IF(OFFSET('[1]TS2010-2022raw DB'!$F$12,C509+1,0),C509+2,C509+1)</f>
        <v>#VALUE!</v>
      </c>
      <c r="D510" s="21">
        <v>43679</v>
      </c>
      <c r="E510" t="e">
        <f ca="1">OFFSET('[1]TS2010-2022raw DB'!$A$13,$C510-1,0)</f>
        <v>#VALUE!</v>
      </c>
      <c r="G510" t="e">
        <f ca="1">OFFSET('[1]TS2010-2022raw DB'!$H$13,$C510-1,G$9-1)</f>
        <v>#VALUE!</v>
      </c>
      <c r="H510" t="e">
        <f ca="1">OFFSET('[1]TS2010-2022raw DB'!$H$13,$C510-1,H$9-1)</f>
        <v>#VALUE!</v>
      </c>
      <c r="I510" t="e">
        <f ca="1">OFFSET('[1]TS2010-2022raw DB'!$H$13,$C510-1,I$9-1)</f>
        <v>#VALUE!</v>
      </c>
      <c r="J510" t="e">
        <f ca="1">OFFSET('[1]TS2010-2022raw DB'!$H$13,$C510-1,J$9-1)</f>
        <v>#VALUE!</v>
      </c>
      <c r="K510" t="e">
        <f ca="1">OFFSET('[1]TS2010-2022raw DB'!$H$13,$C510-1,K$9-1)</f>
        <v>#VALUE!</v>
      </c>
      <c r="L510" t="e">
        <f ca="1">OFFSET('[1]TS2010-2022raw DB'!$H$13,$C510-1,L$9-1) + OFFSET('[1]TS2010-2022raw DB'!$H$13,$C510-1,L$9-1+1) + OFFSET('[1]TS2010-2022raw DB'!$H$13,$C510-1,L$9-1+2) + OFFSET('[1]TS2010-2022raw DB'!$H$13,$C510-1,L$9-1+3)+ OFFSET('[1]TS2010-2022raw DB'!$H$13,$C510-1,L$9-1+4)</f>
        <v>#VALUE!</v>
      </c>
      <c r="M510" t="e">
        <f ca="1">OFFSET('[1]TS2010-2022raw DB'!$H$13,$C510-1,M$9-1) + OFFSET('[1]TS2010-2022raw DB'!$H$13,$C510-1,M$9-1+1)</f>
        <v>#VALUE!</v>
      </c>
      <c r="N510" t="e">
        <f ca="1">OFFSET('[1]TS2010-2022raw DB'!$H$13,$C510-1,N$9-1) + OFFSET('[1]TS2010-2022raw DB'!$H$13,$C510-1,N$9-1+1)</f>
        <v>#VALUE!</v>
      </c>
      <c r="O510" t="e">
        <f ca="1">OFFSET('[1]TS2010-2022raw DB'!$H$13,$C510-1,O$9-1) + OFFSET('[1]TS2010-2022raw DB'!$H$13,$C510-1,O$9-1+1)</f>
        <v>#VALUE!</v>
      </c>
      <c r="P510" t="e">
        <f ca="1">+OFFSET('[1]TS2010-2022raw DB'!$H$13,$C510-1,P$9-1)+OFFSET('[1]TS2010-2022raw DB'!$H$13,$C510-1,P$9-1+1)+OFFSET('[1]TS2010-2022raw DB'!$H$13,$C510-1,P$9-1+2)</f>
        <v>#VALUE!</v>
      </c>
      <c r="Q510" t="e">
        <f ca="1">OFFSET('[1]TS2010-2022raw DB'!$H$13,$C510-1,Q$9-1)</f>
        <v>#VALUE!</v>
      </c>
      <c r="R510" t="e">
        <f t="shared" ca="1" si="78"/>
        <v>#VALUE!</v>
      </c>
      <c r="S510" t="e">
        <f t="shared" ca="1" si="79"/>
        <v>#VALUE!</v>
      </c>
      <c r="T510" t="e">
        <f t="shared" ca="1" si="80"/>
        <v>#VALUE!</v>
      </c>
      <c r="U510" t="e">
        <f ca="1" xml:space="preserve"> OFFSET('[1]TS2010-2022raw DB'!$H$13,$C510-1,U$9-1+4) + OFFSET('[1]TS2010-2022raw DB'!$H$13,$C510-1,U$9-1+5)+ OFFSET('[1]TS2010-2022raw DB'!$H$13,$C510-1,U$9-1+6) + OFFSET('[1]TS2010-2022raw DB'!$H$13,$C510-1,U$9-1+7)</f>
        <v>#VALUE!</v>
      </c>
    </row>
    <row r="511" spans="1:21" x14ac:dyDescent="0.3">
      <c r="A511">
        <v>32</v>
      </c>
      <c r="B511" t="e">
        <f ca="1">OFFSET('[1]TS2010-2022raw DB'!$B$13,$C511-1,0)</f>
        <v>#VALUE!</v>
      </c>
      <c r="C511" s="4" t="e">
        <f ca="1">IF(OFFSET('[1]TS2010-2022raw DB'!$F$12,C510+1,0),C510+2,C510+1)</f>
        <v>#VALUE!</v>
      </c>
      <c r="D511" s="21">
        <v>43686</v>
      </c>
      <c r="E511" t="e">
        <f ca="1">OFFSET('[1]TS2010-2022raw DB'!$A$13,$C511-1,0)</f>
        <v>#VALUE!</v>
      </c>
      <c r="G511" t="e">
        <f ca="1">OFFSET('[1]TS2010-2022raw DB'!$H$13,$C511-1,G$9-1)</f>
        <v>#VALUE!</v>
      </c>
      <c r="H511" t="e">
        <f ca="1">OFFSET('[1]TS2010-2022raw DB'!$H$13,$C511-1,H$9-1)</f>
        <v>#VALUE!</v>
      </c>
      <c r="I511" t="e">
        <f ca="1">OFFSET('[1]TS2010-2022raw DB'!$H$13,$C511-1,I$9-1)</f>
        <v>#VALUE!</v>
      </c>
      <c r="J511" t="e">
        <f ca="1">OFFSET('[1]TS2010-2022raw DB'!$H$13,$C511-1,J$9-1)</f>
        <v>#VALUE!</v>
      </c>
      <c r="K511" t="e">
        <f ca="1">OFFSET('[1]TS2010-2022raw DB'!$H$13,$C511-1,K$9-1)</f>
        <v>#VALUE!</v>
      </c>
      <c r="L511" t="e">
        <f ca="1">OFFSET('[1]TS2010-2022raw DB'!$H$13,$C511-1,L$9-1) + OFFSET('[1]TS2010-2022raw DB'!$H$13,$C511-1,L$9-1+1) + OFFSET('[1]TS2010-2022raw DB'!$H$13,$C511-1,L$9-1+2) + OFFSET('[1]TS2010-2022raw DB'!$H$13,$C511-1,L$9-1+3)+ OFFSET('[1]TS2010-2022raw DB'!$H$13,$C511-1,L$9-1+4)</f>
        <v>#VALUE!</v>
      </c>
      <c r="M511" t="e">
        <f ca="1">OFFSET('[1]TS2010-2022raw DB'!$H$13,$C511-1,M$9-1) + OFFSET('[1]TS2010-2022raw DB'!$H$13,$C511-1,M$9-1+1)</f>
        <v>#VALUE!</v>
      </c>
      <c r="N511" t="e">
        <f ca="1">OFFSET('[1]TS2010-2022raw DB'!$H$13,$C511-1,N$9-1) + OFFSET('[1]TS2010-2022raw DB'!$H$13,$C511-1,N$9-1+1)</f>
        <v>#VALUE!</v>
      </c>
      <c r="O511" t="e">
        <f ca="1">OFFSET('[1]TS2010-2022raw DB'!$H$13,$C511-1,O$9-1) + OFFSET('[1]TS2010-2022raw DB'!$H$13,$C511-1,O$9-1+1)</f>
        <v>#VALUE!</v>
      </c>
      <c r="P511" t="e">
        <f ca="1">+OFFSET('[1]TS2010-2022raw DB'!$H$13,$C511-1,P$9-1)+OFFSET('[1]TS2010-2022raw DB'!$H$13,$C511-1,P$9-1+1)+OFFSET('[1]TS2010-2022raw DB'!$H$13,$C511-1,P$9-1+2)</f>
        <v>#VALUE!</v>
      </c>
      <c r="Q511" t="e">
        <f ca="1">OFFSET('[1]TS2010-2022raw DB'!$H$13,$C511-1,Q$9-1)</f>
        <v>#VALUE!</v>
      </c>
      <c r="R511" t="e">
        <f t="shared" ca="1" si="78"/>
        <v>#VALUE!</v>
      </c>
      <c r="S511" t="e">
        <f t="shared" ca="1" si="79"/>
        <v>#VALUE!</v>
      </c>
      <c r="T511" t="e">
        <f t="shared" ca="1" si="80"/>
        <v>#VALUE!</v>
      </c>
      <c r="U511" t="e">
        <f ca="1" xml:space="preserve"> OFFSET('[1]TS2010-2022raw DB'!$H$13,$C511-1,U$9-1+4) + OFFSET('[1]TS2010-2022raw DB'!$H$13,$C511-1,U$9-1+5)+ OFFSET('[1]TS2010-2022raw DB'!$H$13,$C511-1,U$9-1+6) + OFFSET('[1]TS2010-2022raw DB'!$H$13,$C511-1,U$9-1+7)</f>
        <v>#VALUE!</v>
      </c>
    </row>
    <row r="512" spans="1:21" x14ac:dyDescent="0.3">
      <c r="A512">
        <v>33</v>
      </c>
      <c r="B512" t="e">
        <f ca="1">OFFSET('[1]TS2010-2022raw DB'!$B$13,$C512-1,0)</f>
        <v>#VALUE!</v>
      </c>
      <c r="C512" s="4" t="e">
        <f ca="1">IF(OFFSET('[1]TS2010-2022raw DB'!$F$12,C511+1,0),C511+2,C511+1)</f>
        <v>#VALUE!</v>
      </c>
      <c r="D512" s="21">
        <v>43693</v>
      </c>
      <c r="E512" t="e">
        <f ca="1">OFFSET('[1]TS2010-2022raw DB'!$A$13,$C512-1,0)</f>
        <v>#VALUE!</v>
      </c>
      <c r="G512" t="e">
        <f ca="1">OFFSET('[1]TS2010-2022raw DB'!$H$13,$C512-1,G$9-1)</f>
        <v>#VALUE!</v>
      </c>
      <c r="H512" t="e">
        <f ca="1">OFFSET('[1]TS2010-2022raw DB'!$H$13,$C512-1,H$9-1)</f>
        <v>#VALUE!</v>
      </c>
      <c r="I512" t="e">
        <f ca="1">OFFSET('[1]TS2010-2022raw DB'!$H$13,$C512-1,I$9-1)</f>
        <v>#VALUE!</v>
      </c>
      <c r="J512" t="e">
        <f ca="1">OFFSET('[1]TS2010-2022raw DB'!$H$13,$C512-1,J$9-1)</f>
        <v>#VALUE!</v>
      </c>
      <c r="K512" t="e">
        <f ca="1">OFFSET('[1]TS2010-2022raw DB'!$H$13,$C512-1,K$9-1)</f>
        <v>#VALUE!</v>
      </c>
      <c r="L512" t="e">
        <f ca="1">OFFSET('[1]TS2010-2022raw DB'!$H$13,$C512-1,L$9-1) + OFFSET('[1]TS2010-2022raw DB'!$H$13,$C512-1,L$9-1+1) + OFFSET('[1]TS2010-2022raw DB'!$H$13,$C512-1,L$9-1+2) + OFFSET('[1]TS2010-2022raw DB'!$H$13,$C512-1,L$9-1+3)+ OFFSET('[1]TS2010-2022raw DB'!$H$13,$C512-1,L$9-1+4)</f>
        <v>#VALUE!</v>
      </c>
      <c r="M512" t="e">
        <f ca="1">OFFSET('[1]TS2010-2022raw DB'!$H$13,$C512-1,M$9-1) + OFFSET('[1]TS2010-2022raw DB'!$H$13,$C512-1,M$9-1+1)</f>
        <v>#VALUE!</v>
      </c>
      <c r="N512" t="e">
        <f ca="1">OFFSET('[1]TS2010-2022raw DB'!$H$13,$C512-1,N$9-1) + OFFSET('[1]TS2010-2022raw DB'!$H$13,$C512-1,N$9-1+1)</f>
        <v>#VALUE!</v>
      </c>
      <c r="O512" t="e">
        <f ca="1">OFFSET('[1]TS2010-2022raw DB'!$H$13,$C512-1,O$9-1) + OFFSET('[1]TS2010-2022raw DB'!$H$13,$C512-1,O$9-1+1)</f>
        <v>#VALUE!</v>
      </c>
      <c r="P512" t="e">
        <f ca="1">+OFFSET('[1]TS2010-2022raw DB'!$H$13,$C512-1,P$9-1)+OFFSET('[1]TS2010-2022raw DB'!$H$13,$C512-1,P$9-1+1)+OFFSET('[1]TS2010-2022raw DB'!$H$13,$C512-1,P$9-1+2)</f>
        <v>#VALUE!</v>
      </c>
      <c r="Q512" t="e">
        <f ca="1">OFFSET('[1]TS2010-2022raw DB'!$H$13,$C512-1,Q$9-1)</f>
        <v>#VALUE!</v>
      </c>
      <c r="R512" t="e">
        <f t="shared" ca="1" si="78"/>
        <v>#VALUE!</v>
      </c>
      <c r="S512" t="e">
        <f t="shared" ca="1" si="79"/>
        <v>#VALUE!</v>
      </c>
      <c r="T512" t="e">
        <f t="shared" ca="1" si="80"/>
        <v>#VALUE!</v>
      </c>
      <c r="U512" t="e">
        <f ca="1" xml:space="preserve"> OFFSET('[1]TS2010-2022raw DB'!$H$13,$C512-1,U$9-1+4) + OFFSET('[1]TS2010-2022raw DB'!$H$13,$C512-1,U$9-1+5)+ OFFSET('[1]TS2010-2022raw DB'!$H$13,$C512-1,U$9-1+6) + OFFSET('[1]TS2010-2022raw DB'!$H$13,$C512-1,U$9-1+7)</f>
        <v>#VALUE!</v>
      </c>
    </row>
    <row r="513" spans="1:21" x14ac:dyDescent="0.3">
      <c r="A513">
        <v>34</v>
      </c>
      <c r="B513" t="e">
        <f ca="1">OFFSET('[1]TS2010-2022raw DB'!$B$13,$C513-1,0)</f>
        <v>#VALUE!</v>
      </c>
      <c r="C513" s="4" t="e">
        <f ca="1">IF(OFFSET('[1]TS2010-2022raw DB'!$F$12,C512+1,0),C512+2,C512+1)</f>
        <v>#VALUE!</v>
      </c>
      <c r="D513" s="21">
        <v>43700</v>
      </c>
      <c r="E513" t="e">
        <f ca="1">OFFSET('[1]TS2010-2022raw DB'!$A$13,$C513-1,0)</f>
        <v>#VALUE!</v>
      </c>
      <c r="G513" t="e">
        <f ca="1">OFFSET('[1]TS2010-2022raw DB'!$H$13,$C513-1,G$9-1)</f>
        <v>#VALUE!</v>
      </c>
      <c r="H513" t="e">
        <f ca="1">OFFSET('[1]TS2010-2022raw DB'!$H$13,$C513-1,H$9-1)</f>
        <v>#VALUE!</v>
      </c>
      <c r="I513" t="e">
        <f ca="1">OFFSET('[1]TS2010-2022raw DB'!$H$13,$C513-1,I$9-1)</f>
        <v>#VALUE!</v>
      </c>
      <c r="J513" t="e">
        <f ca="1">OFFSET('[1]TS2010-2022raw DB'!$H$13,$C513-1,J$9-1)</f>
        <v>#VALUE!</v>
      </c>
      <c r="K513" t="e">
        <f ca="1">OFFSET('[1]TS2010-2022raw DB'!$H$13,$C513-1,K$9-1)</f>
        <v>#VALUE!</v>
      </c>
      <c r="L513" t="e">
        <f ca="1">OFFSET('[1]TS2010-2022raw DB'!$H$13,$C513-1,L$9-1) + OFFSET('[1]TS2010-2022raw DB'!$H$13,$C513-1,L$9-1+1) + OFFSET('[1]TS2010-2022raw DB'!$H$13,$C513-1,L$9-1+2) + OFFSET('[1]TS2010-2022raw DB'!$H$13,$C513-1,L$9-1+3)+ OFFSET('[1]TS2010-2022raw DB'!$H$13,$C513-1,L$9-1+4)</f>
        <v>#VALUE!</v>
      </c>
      <c r="M513" t="e">
        <f ca="1">OFFSET('[1]TS2010-2022raw DB'!$H$13,$C513-1,M$9-1) + OFFSET('[1]TS2010-2022raw DB'!$H$13,$C513-1,M$9-1+1)</f>
        <v>#VALUE!</v>
      </c>
      <c r="N513" t="e">
        <f ca="1">OFFSET('[1]TS2010-2022raw DB'!$H$13,$C513-1,N$9-1) + OFFSET('[1]TS2010-2022raw DB'!$H$13,$C513-1,N$9-1+1)</f>
        <v>#VALUE!</v>
      </c>
      <c r="O513" t="e">
        <f ca="1">OFFSET('[1]TS2010-2022raw DB'!$H$13,$C513-1,O$9-1) + OFFSET('[1]TS2010-2022raw DB'!$H$13,$C513-1,O$9-1+1)</f>
        <v>#VALUE!</v>
      </c>
      <c r="P513" t="e">
        <f ca="1">+OFFSET('[1]TS2010-2022raw DB'!$H$13,$C513-1,P$9-1)+OFFSET('[1]TS2010-2022raw DB'!$H$13,$C513-1,P$9-1+1)+OFFSET('[1]TS2010-2022raw DB'!$H$13,$C513-1,P$9-1+2)</f>
        <v>#VALUE!</v>
      </c>
      <c r="Q513" t="e">
        <f ca="1">OFFSET('[1]TS2010-2022raw DB'!$H$13,$C513-1,Q$9-1)</f>
        <v>#VALUE!</v>
      </c>
      <c r="R513" t="e">
        <f t="shared" ca="1" si="78"/>
        <v>#VALUE!</v>
      </c>
      <c r="S513" t="e">
        <f t="shared" ca="1" si="79"/>
        <v>#VALUE!</v>
      </c>
      <c r="T513" t="e">
        <f t="shared" ca="1" si="80"/>
        <v>#VALUE!</v>
      </c>
      <c r="U513" t="e">
        <f ca="1" xml:space="preserve"> OFFSET('[1]TS2010-2022raw DB'!$H$13,$C513-1,U$9-1+4) + OFFSET('[1]TS2010-2022raw DB'!$H$13,$C513-1,U$9-1+5)+ OFFSET('[1]TS2010-2022raw DB'!$H$13,$C513-1,U$9-1+6) + OFFSET('[1]TS2010-2022raw DB'!$H$13,$C513-1,U$9-1+7)</f>
        <v>#VALUE!</v>
      </c>
    </row>
    <row r="514" spans="1:21" x14ac:dyDescent="0.3">
      <c r="A514">
        <v>35</v>
      </c>
      <c r="B514" t="e">
        <f ca="1">OFFSET('[1]TS2010-2022raw DB'!$B$13,$C514-1,0)</f>
        <v>#VALUE!</v>
      </c>
      <c r="C514" s="4" t="e">
        <f ca="1">IF(OFFSET('[1]TS2010-2022raw DB'!$F$12,C513+1,0),C513+2,C513+1)</f>
        <v>#VALUE!</v>
      </c>
      <c r="D514" s="21">
        <v>43707</v>
      </c>
      <c r="E514" t="e">
        <f ca="1">OFFSET('[1]TS2010-2022raw DB'!$A$13,$C514-1,0)</f>
        <v>#VALUE!</v>
      </c>
      <c r="G514" t="e">
        <f ca="1">OFFSET('[1]TS2010-2022raw DB'!$H$13,$C514-1,G$9-1)</f>
        <v>#VALUE!</v>
      </c>
      <c r="H514" t="e">
        <f ca="1">OFFSET('[1]TS2010-2022raw DB'!$H$13,$C514-1,H$9-1)</f>
        <v>#VALUE!</v>
      </c>
      <c r="I514" t="e">
        <f ca="1">OFFSET('[1]TS2010-2022raw DB'!$H$13,$C514-1,I$9-1)</f>
        <v>#VALUE!</v>
      </c>
      <c r="J514" t="e">
        <f ca="1">OFFSET('[1]TS2010-2022raw DB'!$H$13,$C514-1,J$9-1)</f>
        <v>#VALUE!</v>
      </c>
      <c r="K514" t="e">
        <f ca="1">OFFSET('[1]TS2010-2022raw DB'!$H$13,$C514-1,K$9-1)</f>
        <v>#VALUE!</v>
      </c>
      <c r="L514" t="e">
        <f ca="1">OFFSET('[1]TS2010-2022raw DB'!$H$13,$C514-1,L$9-1) + OFFSET('[1]TS2010-2022raw DB'!$H$13,$C514-1,L$9-1+1) + OFFSET('[1]TS2010-2022raw DB'!$H$13,$C514-1,L$9-1+2) + OFFSET('[1]TS2010-2022raw DB'!$H$13,$C514-1,L$9-1+3)+ OFFSET('[1]TS2010-2022raw DB'!$H$13,$C514-1,L$9-1+4)</f>
        <v>#VALUE!</v>
      </c>
      <c r="M514" t="e">
        <f ca="1">OFFSET('[1]TS2010-2022raw DB'!$H$13,$C514-1,M$9-1) + OFFSET('[1]TS2010-2022raw DB'!$H$13,$C514-1,M$9-1+1)</f>
        <v>#VALUE!</v>
      </c>
      <c r="N514" t="e">
        <f ca="1">OFFSET('[1]TS2010-2022raw DB'!$H$13,$C514-1,N$9-1) + OFFSET('[1]TS2010-2022raw DB'!$H$13,$C514-1,N$9-1+1)</f>
        <v>#VALUE!</v>
      </c>
      <c r="O514" t="e">
        <f ca="1">OFFSET('[1]TS2010-2022raw DB'!$H$13,$C514-1,O$9-1) + OFFSET('[1]TS2010-2022raw DB'!$H$13,$C514-1,O$9-1+1)</f>
        <v>#VALUE!</v>
      </c>
      <c r="P514" t="e">
        <f ca="1">+OFFSET('[1]TS2010-2022raw DB'!$H$13,$C514-1,P$9-1)+OFFSET('[1]TS2010-2022raw DB'!$H$13,$C514-1,P$9-1+1)+OFFSET('[1]TS2010-2022raw DB'!$H$13,$C514-1,P$9-1+2)</f>
        <v>#VALUE!</v>
      </c>
      <c r="Q514" t="e">
        <f ca="1">OFFSET('[1]TS2010-2022raw DB'!$H$13,$C514-1,Q$9-1)</f>
        <v>#VALUE!</v>
      </c>
      <c r="R514" t="e">
        <f t="shared" ca="1" si="78"/>
        <v>#VALUE!</v>
      </c>
      <c r="S514" t="e">
        <f t="shared" ca="1" si="79"/>
        <v>#VALUE!</v>
      </c>
      <c r="T514" t="e">
        <f t="shared" ca="1" si="80"/>
        <v>#VALUE!</v>
      </c>
      <c r="U514" t="e">
        <f ca="1" xml:space="preserve"> OFFSET('[1]TS2010-2022raw DB'!$H$13,$C514-1,U$9-1+4) + OFFSET('[1]TS2010-2022raw DB'!$H$13,$C514-1,U$9-1+5)+ OFFSET('[1]TS2010-2022raw DB'!$H$13,$C514-1,U$9-1+6) + OFFSET('[1]TS2010-2022raw DB'!$H$13,$C514-1,U$9-1+7)</f>
        <v>#VALUE!</v>
      </c>
    </row>
    <row r="515" spans="1:21" x14ac:dyDescent="0.3">
      <c r="A515">
        <v>36</v>
      </c>
      <c r="B515" t="e">
        <f ca="1">OFFSET('[1]TS2010-2022raw DB'!$B$13,$C515-1,0)</f>
        <v>#VALUE!</v>
      </c>
      <c r="C515" s="4" t="e">
        <f ca="1">IF(OFFSET('[1]TS2010-2022raw DB'!$F$12,C514+1,0),C514+2,C514+1)</f>
        <v>#VALUE!</v>
      </c>
      <c r="D515" s="21">
        <v>43714</v>
      </c>
      <c r="E515" t="e">
        <f ca="1">OFFSET('[1]TS2010-2022raw DB'!$A$13,$C515-1,0)</f>
        <v>#VALUE!</v>
      </c>
      <c r="G515" t="e">
        <f ca="1">OFFSET('[1]TS2010-2022raw DB'!$H$13,$C515-1,G$9-1)</f>
        <v>#VALUE!</v>
      </c>
      <c r="H515" t="e">
        <f ca="1">OFFSET('[1]TS2010-2022raw DB'!$H$13,$C515-1,H$9-1)</f>
        <v>#VALUE!</v>
      </c>
      <c r="I515" t="e">
        <f ca="1">OFFSET('[1]TS2010-2022raw DB'!$H$13,$C515-1,I$9-1)</f>
        <v>#VALUE!</v>
      </c>
      <c r="J515" t="e">
        <f ca="1">OFFSET('[1]TS2010-2022raw DB'!$H$13,$C515-1,J$9-1)</f>
        <v>#VALUE!</v>
      </c>
      <c r="K515" t="e">
        <f ca="1">OFFSET('[1]TS2010-2022raw DB'!$H$13,$C515-1,K$9-1)</f>
        <v>#VALUE!</v>
      </c>
      <c r="L515" t="e">
        <f ca="1">OFFSET('[1]TS2010-2022raw DB'!$H$13,$C515-1,L$9-1) + OFFSET('[1]TS2010-2022raw DB'!$H$13,$C515-1,L$9-1+1) + OFFSET('[1]TS2010-2022raw DB'!$H$13,$C515-1,L$9-1+2) + OFFSET('[1]TS2010-2022raw DB'!$H$13,$C515-1,L$9-1+3)+ OFFSET('[1]TS2010-2022raw DB'!$H$13,$C515-1,L$9-1+4)</f>
        <v>#VALUE!</v>
      </c>
      <c r="M515" t="e">
        <f ca="1">OFFSET('[1]TS2010-2022raw DB'!$H$13,$C515-1,M$9-1) + OFFSET('[1]TS2010-2022raw DB'!$H$13,$C515-1,M$9-1+1)</f>
        <v>#VALUE!</v>
      </c>
      <c r="N515" t="e">
        <f ca="1">OFFSET('[1]TS2010-2022raw DB'!$H$13,$C515-1,N$9-1) + OFFSET('[1]TS2010-2022raw DB'!$H$13,$C515-1,N$9-1+1)</f>
        <v>#VALUE!</v>
      </c>
      <c r="O515" t="e">
        <f ca="1">OFFSET('[1]TS2010-2022raw DB'!$H$13,$C515-1,O$9-1) + OFFSET('[1]TS2010-2022raw DB'!$H$13,$C515-1,O$9-1+1)</f>
        <v>#VALUE!</v>
      </c>
      <c r="P515" t="e">
        <f ca="1">+OFFSET('[1]TS2010-2022raw DB'!$H$13,$C515-1,P$9-1)+OFFSET('[1]TS2010-2022raw DB'!$H$13,$C515-1,P$9-1+1)+OFFSET('[1]TS2010-2022raw DB'!$H$13,$C515-1,P$9-1+2)</f>
        <v>#VALUE!</v>
      </c>
      <c r="Q515" t="e">
        <f ca="1">OFFSET('[1]TS2010-2022raw DB'!$H$13,$C515-1,Q$9-1)</f>
        <v>#VALUE!</v>
      </c>
      <c r="R515" t="e">
        <f t="shared" ca="1" si="78"/>
        <v>#VALUE!</v>
      </c>
      <c r="S515" t="e">
        <f t="shared" ca="1" si="79"/>
        <v>#VALUE!</v>
      </c>
      <c r="T515" t="e">
        <f t="shared" ca="1" si="80"/>
        <v>#VALUE!</v>
      </c>
      <c r="U515" t="e">
        <f ca="1" xml:space="preserve"> OFFSET('[1]TS2010-2022raw DB'!$H$13,$C515-1,U$9-1+4) + OFFSET('[1]TS2010-2022raw DB'!$H$13,$C515-1,U$9-1+5)+ OFFSET('[1]TS2010-2022raw DB'!$H$13,$C515-1,U$9-1+6) + OFFSET('[1]TS2010-2022raw DB'!$H$13,$C515-1,U$9-1+7)</f>
        <v>#VALUE!</v>
      </c>
    </row>
    <row r="516" spans="1:21" x14ac:dyDescent="0.3">
      <c r="A516">
        <v>37</v>
      </c>
      <c r="B516" t="e">
        <f ca="1">OFFSET('[1]TS2010-2022raw DB'!$B$13,$C516-1,0)</f>
        <v>#VALUE!</v>
      </c>
      <c r="C516" s="4" t="e">
        <f ca="1">IF(OFFSET('[1]TS2010-2022raw DB'!$F$12,C515+1,0),C515+2,C515+1)</f>
        <v>#VALUE!</v>
      </c>
      <c r="D516" s="21">
        <v>43721</v>
      </c>
      <c r="E516" t="e">
        <f ca="1">OFFSET('[1]TS2010-2022raw DB'!$A$13,$C516-1,0)</f>
        <v>#VALUE!</v>
      </c>
      <c r="G516" t="e">
        <f ca="1">OFFSET('[1]TS2010-2022raw DB'!$H$13,$C516-1,G$9-1)</f>
        <v>#VALUE!</v>
      </c>
      <c r="H516" t="e">
        <f ca="1">OFFSET('[1]TS2010-2022raw DB'!$H$13,$C516-1,H$9-1)</f>
        <v>#VALUE!</v>
      </c>
      <c r="I516" t="e">
        <f ca="1">OFFSET('[1]TS2010-2022raw DB'!$H$13,$C516-1,I$9-1)</f>
        <v>#VALUE!</v>
      </c>
      <c r="J516" t="e">
        <f ca="1">OFFSET('[1]TS2010-2022raw DB'!$H$13,$C516-1,J$9-1)</f>
        <v>#VALUE!</v>
      </c>
      <c r="K516" t="e">
        <f ca="1">OFFSET('[1]TS2010-2022raw DB'!$H$13,$C516-1,K$9-1)</f>
        <v>#VALUE!</v>
      </c>
      <c r="L516" t="e">
        <f ca="1">OFFSET('[1]TS2010-2022raw DB'!$H$13,$C516-1,L$9-1) + OFFSET('[1]TS2010-2022raw DB'!$H$13,$C516-1,L$9-1+1) + OFFSET('[1]TS2010-2022raw DB'!$H$13,$C516-1,L$9-1+2) + OFFSET('[1]TS2010-2022raw DB'!$H$13,$C516-1,L$9-1+3)+ OFFSET('[1]TS2010-2022raw DB'!$H$13,$C516-1,L$9-1+4)</f>
        <v>#VALUE!</v>
      </c>
      <c r="M516" t="e">
        <f ca="1">OFFSET('[1]TS2010-2022raw DB'!$H$13,$C516-1,M$9-1) + OFFSET('[1]TS2010-2022raw DB'!$H$13,$C516-1,M$9-1+1)</f>
        <v>#VALUE!</v>
      </c>
      <c r="N516" t="e">
        <f ca="1">OFFSET('[1]TS2010-2022raw DB'!$H$13,$C516-1,N$9-1) + OFFSET('[1]TS2010-2022raw DB'!$H$13,$C516-1,N$9-1+1)</f>
        <v>#VALUE!</v>
      </c>
      <c r="O516" t="e">
        <f ca="1">OFFSET('[1]TS2010-2022raw DB'!$H$13,$C516-1,O$9-1) + OFFSET('[1]TS2010-2022raw DB'!$H$13,$C516-1,O$9-1+1)</f>
        <v>#VALUE!</v>
      </c>
      <c r="P516" t="e">
        <f ca="1">+OFFSET('[1]TS2010-2022raw DB'!$H$13,$C516-1,P$9-1)+OFFSET('[1]TS2010-2022raw DB'!$H$13,$C516-1,P$9-1+1)+OFFSET('[1]TS2010-2022raw DB'!$H$13,$C516-1,P$9-1+2)</f>
        <v>#VALUE!</v>
      </c>
      <c r="Q516" t="e">
        <f ca="1">OFFSET('[1]TS2010-2022raw DB'!$H$13,$C516-1,Q$9-1)</f>
        <v>#VALUE!</v>
      </c>
      <c r="R516" t="e">
        <f t="shared" ca="1" si="78"/>
        <v>#VALUE!</v>
      </c>
      <c r="S516" t="e">
        <f t="shared" ca="1" si="79"/>
        <v>#VALUE!</v>
      </c>
      <c r="T516" t="e">
        <f t="shared" ca="1" si="80"/>
        <v>#VALUE!</v>
      </c>
      <c r="U516" t="e">
        <f ca="1" xml:space="preserve"> OFFSET('[1]TS2010-2022raw DB'!$H$13,$C516-1,U$9-1+4) + OFFSET('[1]TS2010-2022raw DB'!$H$13,$C516-1,U$9-1+5)+ OFFSET('[1]TS2010-2022raw DB'!$H$13,$C516-1,U$9-1+6) + OFFSET('[1]TS2010-2022raw DB'!$H$13,$C516-1,U$9-1+7)</f>
        <v>#VALUE!</v>
      </c>
    </row>
    <row r="517" spans="1:21" x14ac:dyDescent="0.3">
      <c r="A517">
        <v>38</v>
      </c>
      <c r="B517" t="e">
        <f ca="1">OFFSET('[1]TS2010-2022raw DB'!$B$13,$C517-1,0)</f>
        <v>#VALUE!</v>
      </c>
      <c r="C517" s="4" t="e">
        <f ca="1">IF(OFFSET('[1]TS2010-2022raw DB'!$F$12,C516+1,0),C516+2,C516+1)</f>
        <v>#VALUE!</v>
      </c>
      <c r="D517" s="21">
        <v>43728</v>
      </c>
      <c r="E517" t="e">
        <f ca="1">OFFSET('[1]TS2010-2022raw DB'!$A$13,$C517-1,0)</f>
        <v>#VALUE!</v>
      </c>
      <c r="G517" t="e">
        <f ca="1">OFFSET('[1]TS2010-2022raw DB'!$H$13,$C517-1,G$9-1)</f>
        <v>#VALUE!</v>
      </c>
      <c r="H517" t="e">
        <f ca="1">OFFSET('[1]TS2010-2022raw DB'!$H$13,$C517-1,H$9-1)</f>
        <v>#VALUE!</v>
      </c>
      <c r="I517" t="e">
        <f ca="1">OFFSET('[1]TS2010-2022raw DB'!$H$13,$C517-1,I$9-1)</f>
        <v>#VALUE!</v>
      </c>
      <c r="J517" t="e">
        <f ca="1">OFFSET('[1]TS2010-2022raw DB'!$H$13,$C517-1,J$9-1)</f>
        <v>#VALUE!</v>
      </c>
      <c r="K517" t="e">
        <f ca="1">OFFSET('[1]TS2010-2022raw DB'!$H$13,$C517-1,K$9-1)</f>
        <v>#VALUE!</v>
      </c>
      <c r="L517" t="e">
        <f ca="1">OFFSET('[1]TS2010-2022raw DB'!$H$13,$C517-1,L$9-1) + OFFSET('[1]TS2010-2022raw DB'!$H$13,$C517-1,L$9-1+1) + OFFSET('[1]TS2010-2022raw DB'!$H$13,$C517-1,L$9-1+2) + OFFSET('[1]TS2010-2022raw DB'!$H$13,$C517-1,L$9-1+3)+ OFFSET('[1]TS2010-2022raw DB'!$H$13,$C517-1,L$9-1+4)</f>
        <v>#VALUE!</v>
      </c>
      <c r="M517" t="e">
        <f ca="1">OFFSET('[1]TS2010-2022raw DB'!$H$13,$C517-1,M$9-1) + OFFSET('[1]TS2010-2022raw DB'!$H$13,$C517-1,M$9-1+1)</f>
        <v>#VALUE!</v>
      </c>
      <c r="N517" t="e">
        <f ca="1">OFFSET('[1]TS2010-2022raw DB'!$H$13,$C517-1,N$9-1) + OFFSET('[1]TS2010-2022raw DB'!$H$13,$C517-1,N$9-1+1)</f>
        <v>#VALUE!</v>
      </c>
      <c r="O517" t="e">
        <f ca="1">OFFSET('[1]TS2010-2022raw DB'!$H$13,$C517-1,O$9-1) + OFFSET('[1]TS2010-2022raw DB'!$H$13,$C517-1,O$9-1+1)</f>
        <v>#VALUE!</v>
      </c>
      <c r="P517" t="e">
        <f ca="1">+OFFSET('[1]TS2010-2022raw DB'!$H$13,$C517-1,P$9-1)+OFFSET('[1]TS2010-2022raw DB'!$H$13,$C517-1,P$9-1+1)+OFFSET('[1]TS2010-2022raw DB'!$H$13,$C517-1,P$9-1+2)</f>
        <v>#VALUE!</v>
      </c>
      <c r="Q517" t="e">
        <f ca="1">OFFSET('[1]TS2010-2022raw DB'!$H$13,$C517-1,Q$9-1)</f>
        <v>#VALUE!</v>
      </c>
      <c r="R517" t="e">
        <f t="shared" ca="1" si="78"/>
        <v>#VALUE!</v>
      </c>
      <c r="S517" t="e">
        <f t="shared" ca="1" si="79"/>
        <v>#VALUE!</v>
      </c>
      <c r="T517" t="e">
        <f t="shared" ca="1" si="80"/>
        <v>#VALUE!</v>
      </c>
      <c r="U517" t="e">
        <f ca="1" xml:space="preserve"> OFFSET('[1]TS2010-2022raw DB'!$H$13,$C517-1,U$9-1+4) + OFFSET('[1]TS2010-2022raw DB'!$H$13,$C517-1,U$9-1+5)+ OFFSET('[1]TS2010-2022raw DB'!$H$13,$C517-1,U$9-1+6) + OFFSET('[1]TS2010-2022raw DB'!$H$13,$C517-1,U$9-1+7)</f>
        <v>#VALUE!</v>
      </c>
    </row>
    <row r="518" spans="1:21" x14ac:dyDescent="0.3">
      <c r="A518">
        <v>39</v>
      </c>
      <c r="B518" t="e">
        <f ca="1">OFFSET('[1]TS2010-2022raw DB'!$B$13,$C518-1,0)</f>
        <v>#VALUE!</v>
      </c>
      <c r="C518" s="4" t="e">
        <f ca="1">IF(OFFSET('[1]TS2010-2022raw DB'!$F$12,C517+1,0),C517+2,C517+1)</f>
        <v>#VALUE!</v>
      </c>
      <c r="D518" s="21">
        <v>43735</v>
      </c>
      <c r="E518" t="e">
        <f ca="1">OFFSET('[1]TS2010-2022raw DB'!$A$13,$C518-1,0)</f>
        <v>#VALUE!</v>
      </c>
      <c r="G518" t="e">
        <f ca="1">OFFSET('[1]TS2010-2022raw DB'!$H$13,$C518-1,G$9-1)</f>
        <v>#VALUE!</v>
      </c>
      <c r="H518" t="e">
        <f ca="1">OFFSET('[1]TS2010-2022raw DB'!$H$13,$C518-1,H$9-1)</f>
        <v>#VALUE!</v>
      </c>
      <c r="I518" t="e">
        <f ca="1">OFFSET('[1]TS2010-2022raw DB'!$H$13,$C518-1,I$9-1)</f>
        <v>#VALUE!</v>
      </c>
      <c r="J518" t="e">
        <f ca="1">OFFSET('[1]TS2010-2022raw DB'!$H$13,$C518-1,J$9-1)</f>
        <v>#VALUE!</v>
      </c>
      <c r="K518" t="e">
        <f ca="1">OFFSET('[1]TS2010-2022raw DB'!$H$13,$C518-1,K$9-1)</f>
        <v>#VALUE!</v>
      </c>
      <c r="L518" t="e">
        <f ca="1">OFFSET('[1]TS2010-2022raw DB'!$H$13,$C518-1,L$9-1) + OFFSET('[1]TS2010-2022raw DB'!$H$13,$C518-1,L$9-1+1) + OFFSET('[1]TS2010-2022raw DB'!$H$13,$C518-1,L$9-1+2) + OFFSET('[1]TS2010-2022raw DB'!$H$13,$C518-1,L$9-1+3)+ OFFSET('[1]TS2010-2022raw DB'!$H$13,$C518-1,L$9-1+4)</f>
        <v>#VALUE!</v>
      </c>
      <c r="M518" t="e">
        <f ca="1">OFFSET('[1]TS2010-2022raw DB'!$H$13,$C518-1,M$9-1) + OFFSET('[1]TS2010-2022raw DB'!$H$13,$C518-1,M$9-1+1)</f>
        <v>#VALUE!</v>
      </c>
      <c r="N518" t="e">
        <f ca="1">OFFSET('[1]TS2010-2022raw DB'!$H$13,$C518-1,N$9-1) + OFFSET('[1]TS2010-2022raw DB'!$H$13,$C518-1,N$9-1+1)</f>
        <v>#VALUE!</v>
      </c>
      <c r="O518" t="e">
        <f ca="1">OFFSET('[1]TS2010-2022raw DB'!$H$13,$C518-1,O$9-1) + OFFSET('[1]TS2010-2022raw DB'!$H$13,$C518-1,O$9-1+1)</f>
        <v>#VALUE!</v>
      </c>
      <c r="P518" t="e">
        <f ca="1">+OFFSET('[1]TS2010-2022raw DB'!$H$13,$C518-1,P$9-1)+OFFSET('[1]TS2010-2022raw DB'!$H$13,$C518-1,P$9-1+1)+OFFSET('[1]TS2010-2022raw DB'!$H$13,$C518-1,P$9-1+2)</f>
        <v>#VALUE!</v>
      </c>
      <c r="Q518" t="e">
        <f ca="1">OFFSET('[1]TS2010-2022raw DB'!$H$13,$C518-1,Q$9-1)</f>
        <v>#VALUE!</v>
      </c>
      <c r="R518" t="e">
        <f t="shared" ca="1" si="78"/>
        <v>#VALUE!</v>
      </c>
      <c r="S518" t="e">
        <f t="shared" ca="1" si="79"/>
        <v>#VALUE!</v>
      </c>
      <c r="T518" t="e">
        <f t="shared" ca="1" si="80"/>
        <v>#VALUE!</v>
      </c>
      <c r="U518" t="e">
        <f ca="1" xml:space="preserve"> OFFSET('[1]TS2010-2022raw DB'!$H$13,$C518-1,U$9-1+4) + OFFSET('[1]TS2010-2022raw DB'!$H$13,$C518-1,U$9-1+5)+ OFFSET('[1]TS2010-2022raw DB'!$H$13,$C518-1,U$9-1+6) + OFFSET('[1]TS2010-2022raw DB'!$H$13,$C518-1,U$9-1+7)</f>
        <v>#VALUE!</v>
      </c>
    </row>
    <row r="519" spans="1:21" x14ac:dyDescent="0.3">
      <c r="A519">
        <v>40</v>
      </c>
      <c r="B519" t="e">
        <f ca="1">OFFSET('[1]TS2010-2022raw DB'!$B$13,$C519-1,0)</f>
        <v>#VALUE!</v>
      </c>
      <c r="C519" s="4" t="e">
        <f ca="1">IF(OFFSET('[1]TS2010-2022raw DB'!$F$12,C518+1,0),C518+2,C518+1)</f>
        <v>#VALUE!</v>
      </c>
      <c r="D519" s="21">
        <v>43742</v>
      </c>
      <c r="E519" t="e">
        <f ca="1">OFFSET('[1]TS2010-2022raw DB'!$A$13,$C519-1,0)</f>
        <v>#VALUE!</v>
      </c>
      <c r="G519" t="e">
        <f ca="1">OFFSET('[1]TS2010-2022raw DB'!$H$13,$C519-1,G$9-1)</f>
        <v>#VALUE!</v>
      </c>
      <c r="H519" t="e">
        <f ca="1">OFFSET('[1]TS2010-2022raw DB'!$H$13,$C519-1,H$9-1)</f>
        <v>#VALUE!</v>
      </c>
      <c r="I519" t="e">
        <f ca="1">OFFSET('[1]TS2010-2022raw DB'!$H$13,$C519-1,I$9-1)</f>
        <v>#VALUE!</v>
      </c>
      <c r="J519" t="e">
        <f ca="1">OFFSET('[1]TS2010-2022raw DB'!$H$13,$C519-1,J$9-1)</f>
        <v>#VALUE!</v>
      </c>
      <c r="K519" t="e">
        <f ca="1">OFFSET('[1]TS2010-2022raw DB'!$H$13,$C519-1,K$9-1)</f>
        <v>#VALUE!</v>
      </c>
      <c r="L519" t="e">
        <f ca="1">OFFSET('[1]TS2010-2022raw DB'!$H$13,$C519-1,L$9-1) + OFFSET('[1]TS2010-2022raw DB'!$H$13,$C519-1,L$9-1+1) + OFFSET('[1]TS2010-2022raw DB'!$H$13,$C519-1,L$9-1+2) + OFFSET('[1]TS2010-2022raw DB'!$H$13,$C519-1,L$9-1+3)+ OFFSET('[1]TS2010-2022raw DB'!$H$13,$C519-1,L$9-1+4)</f>
        <v>#VALUE!</v>
      </c>
      <c r="M519" t="e">
        <f ca="1">OFFSET('[1]TS2010-2022raw DB'!$H$13,$C519-1,M$9-1) + OFFSET('[1]TS2010-2022raw DB'!$H$13,$C519-1,M$9-1+1)</f>
        <v>#VALUE!</v>
      </c>
      <c r="N519" t="e">
        <f ca="1">OFFSET('[1]TS2010-2022raw DB'!$H$13,$C519-1,N$9-1) + OFFSET('[1]TS2010-2022raw DB'!$H$13,$C519-1,N$9-1+1)</f>
        <v>#VALUE!</v>
      </c>
      <c r="O519" t="e">
        <f ca="1">OFFSET('[1]TS2010-2022raw DB'!$H$13,$C519-1,O$9-1) + OFFSET('[1]TS2010-2022raw DB'!$H$13,$C519-1,O$9-1+1)</f>
        <v>#VALUE!</v>
      </c>
      <c r="P519" t="e">
        <f ca="1">+OFFSET('[1]TS2010-2022raw DB'!$H$13,$C519-1,P$9-1)+OFFSET('[1]TS2010-2022raw DB'!$H$13,$C519-1,P$9-1+1)+OFFSET('[1]TS2010-2022raw DB'!$H$13,$C519-1,P$9-1+2)</f>
        <v>#VALUE!</v>
      </c>
      <c r="Q519" t="e">
        <f ca="1">OFFSET('[1]TS2010-2022raw DB'!$H$13,$C519-1,Q$9-1)</f>
        <v>#VALUE!</v>
      </c>
      <c r="R519" t="e">
        <f t="shared" ca="1" si="78"/>
        <v>#VALUE!</v>
      </c>
      <c r="S519" t="e">
        <f t="shared" ca="1" si="79"/>
        <v>#VALUE!</v>
      </c>
      <c r="T519" t="e">
        <f t="shared" ca="1" si="80"/>
        <v>#VALUE!</v>
      </c>
      <c r="U519" t="e">
        <f ca="1" xml:space="preserve"> OFFSET('[1]TS2010-2022raw DB'!$H$13,$C519-1,U$9-1+4) + OFFSET('[1]TS2010-2022raw DB'!$H$13,$C519-1,U$9-1+5)+ OFFSET('[1]TS2010-2022raw DB'!$H$13,$C519-1,U$9-1+6) + OFFSET('[1]TS2010-2022raw DB'!$H$13,$C519-1,U$9-1+7)</f>
        <v>#VALUE!</v>
      </c>
    </row>
    <row r="520" spans="1:21" x14ac:dyDescent="0.3">
      <c r="A520">
        <v>41</v>
      </c>
      <c r="B520" t="e">
        <f ca="1">OFFSET('[1]TS2010-2022raw DB'!$B$13,$C520-1,0)</f>
        <v>#VALUE!</v>
      </c>
      <c r="C520" s="4" t="e">
        <f ca="1">IF(OFFSET('[1]TS2010-2022raw DB'!$F$12,C519+1,0),C519+2,C519+1)</f>
        <v>#VALUE!</v>
      </c>
      <c r="D520" s="21">
        <v>43749</v>
      </c>
      <c r="E520" t="e">
        <f ca="1">OFFSET('[1]TS2010-2022raw DB'!$A$13,$C520-1,0)</f>
        <v>#VALUE!</v>
      </c>
      <c r="G520" t="e">
        <f ca="1">OFFSET('[1]TS2010-2022raw DB'!$H$13,$C520-1,G$9-1)</f>
        <v>#VALUE!</v>
      </c>
      <c r="H520" t="e">
        <f ca="1">OFFSET('[1]TS2010-2022raw DB'!$H$13,$C520-1,H$9-1)</f>
        <v>#VALUE!</v>
      </c>
      <c r="I520" t="e">
        <f ca="1">OFFSET('[1]TS2010-2022raw DB'!$H$13,$C520-1,I$9-1)</f>
        <v>#VALUE!</v>
      </c>
      <c r="J520" t="e">
        <f ca="1">OFFSET('[1]TS2010-2022raw DB'!$H$13,$C520-1,J$9-1)</f>
        <v>#VALUE!</v>
      </c>
      <c r="K520" t="e">
        <f ca="1">OFFSET('[1]TS2010-2022raw DB'!$H$13,$C520-1,K$9-1)</f>
        <v>#VALUE!</v>
      </c>
      <c r="L520" t="e">
        <f ca="1">OFFSET('[1]TS2010-2022raw DB'!$H$13,$C520-1,L$9-1) + OFFSET('[1]TS2010-2022raw DB'!$H$13,$C520-1,L$9-1+1) + OFFSET('[1]TS2010-2022raw DB'!$H$13,$C520-1,L$9-1+2) + OFFSET('[1]TS2010-2022raw DB'!$H$13,$C520-1,L$9-1+3)+ OFFSET('[1]TS2010-2022raw DB'!$H$13,$C520-1,L$9-1+4)</f>
        <v>#VALUE!</v>
      </c>
      <c r="M520" t="e">
        <f ca="1">OFFSET('[1]TS2010-2022raw DB'!$H$13,$C520-1,M$9-1) + OFFSET('[1]TS2010-2022raw DB'!$H$13,$C520-1,M$9-1+1)</f>
        <v>#VALUE!</v>
      </c>
      <c r="N520" t="e">
        <f ca="1">OFFSET('[1]TS2010-2022raw DB'!$H$13,$C520-1,N$9-1) + OFFSET('[1]TS2010-2022raw DB'!$H$13,$C520-1,N$9-1+1)</f>
        <v>#VALUE!</v>
      </c>
      <c r="O520" t="e">
        <f ca="1">OFFSET('[1]TS2010-2022raw DB'!$H$13,$C520-1,O$9-1) + OFFSET('[1]TS2010-2022raw DB'!$H$13,$C520-1,O$9-1+1)</f>
        <v>#VALUE!</v>
      </c>
      <c r="P520" t="e">
        <f ca="1">+OFFSET('[1]TS2010-2022raw DB'!$H$13,$C520-1,P$9-1)+OFFSET('[1]TS2010-2022raw DB'!$H$13,$C520-1,P$9-1+1)+OFFSET('[1]TS2010-2022raw DB'!$H$13,$C520-1,P$9-1+2)</f>
        <v>#VALUE!</v>
      </c>
      <c r="Q520" t="e">
        <f ca="1">OFFSET('[1]TS2010-2022raw DB'!$H$13,$C520-1,Q$9-1)</f>
        <v>#VALUE!</v>
      </c>
      <c r="R520" t="e">
        <f t="shared" ca="1" si="78"/>
        <v>#VALUE!</v>
      </c>
      <c r="S520" t="e">
        <f t="shared" ca="1" si="79"/>
        <v>#VALUE!</v>
      </c>
      <c r="T520" t="e">
        <f t="shared" ca="1" si="80"/>
        <v>#VALUE!</v>
      </c>
      <c r="U520" t="e">
        <f ca="1" xml:space="preserve"> OFFSET('[1]TS2010-2022raw DB'!$H$13,$C520-1,U$9-1+4) + OFFSET('[1]TS2010-2022raw DB'!$H$13,$C520-1,U$9-1+5)+ OFFSET('[1]TS2010-2022raw DB'!$H$13,$C520-1,U$9-1+6) + OFFSET('[1]TS2010-2022raw DB'!$H$13,$C520-1,U$9-1+7)</f>
        <v>#VALUE!</v>
      </c>
    </row>
    <row r="521" spans="1:21" x14ac:dyDescent="0.3">
      <c r="A521">
        <v>42</v>
      </c>
      <c r="B521" t="e">
        <f ca="1">OFFSET('[1]TS2010-2022raw DB'!$B$13,$C521-1,0)</f>
        <v>#VALUE!</v>
      </c>
      <c r="C521" s="4" t="e">
        <f ca="1">IF(OFFSET('[1]TS2010-2022raw DB'!$F$12,C520+1,0),C520+2,C520+1)</f>
        <v>#VALUE!</v>
      </c>
      <c r="D521" s="21">
        <v>43756</v>
      </c>
      <c r="E521" t="e">
        <f ca="1">OFFSET('[1]TS2010-2022raw DB'!$A$13,$C521-1,0)</f>
        <v>#VALUE!</v>
      </c>
      <c r="G521" t="e">
        <f ca="1">OFFSET('[1]TS2010-2022raw DB'!$H$13,$C521-1,G$9-1)</f>
        <v>#VALUE!</v>
      </c>
      <c r="H521" t="e">
        <f ca="1">OFFSET('[1]TS2010-2022raw DB'!$H$13,$C521-1,H$9-1)</f>
        <v>#VALUE!</v>
      </c>
      <c r="I521" t="e">
        <f ca="1">OFFSET('[1]TS2010-2022raw DB'!$H$13,$C521-1,I$9-1)</f>
        <v>#VALUE!</v>
      </c>
      <c r="J521" t="e">
        <f ca="1">OFFSET('[1]TS2010-2022raw DB'!$H$13,$C521-1,J$9-1)</f>
        <v>#VALUE!</v>
      </c>
      <c r="K521" t="e">
        <f ca="1">OFFSET('[1]TS2010-2022raw DB'!$H$13,$C521-1,K$9-1)</f>
        <v>#VALUE!</v>
      </c>
      <c r="L521" t="e">
        <f ca="1">OFFSET('[1]TS2010-2022raw DB'!$H$13,$C521-1,L$9-1) + OFFSET('[1]TS2010-2022raw DB'!$H$13,$C521-1,L$9-1+1) + OFFSET('[1]TS2010-2022raw DB'!$H$13,$C521-1,L$9-1+2) + OFFSET('[1]TS2010-2022raw DB'!$H$13,$C521-1,L$9-1+3)+ OFFSET('[1]TS2010-2022raw DB'!$H$13,$C521-1,L$9-1+4)</f>
        <v>#VALUE!</v>
      </c>
      <c r="M521" t="e">
        <f ca="1">OFFSET('[1]TS2010-2022raw DB'!$H$13,$C521-1,M$9-1) + OFFSET('[1]TS2010-2022raw DB'!$H$13,$C521-1,M$9-1+1)</f>
        <v>#VALUE!</v>
      </c>
      <c r="N521" t="e">
        <f ca="1">OFFSET('[1]TS2010-2022raw DB'!$H$13,$C521-1,N$9-1) + OFFSET('[1]TS2010-2022raw DB'!$H$13,$C521-1,N$9-1+1)</f>
        <v>#VALUE!</v>
      </c>
      <c r="O521" t="e">
        <f ca="1">OFFSET('[1]TS2010-2022raw DB'!$H$13,$C521-1,O$9-1) + OFFSET('[1]TS2010-2022raw DB'!$H$13,$C521-1,O$9-1+1)</f>
        <v>#VALUE!</v>
      </c>
      <c r="P521" t="e">
        <f ca="1">+OFFSET('[1]TS2010-2022raw DB'!$H$13,$C521-1,P$9-1)+OFFSET('[1]TS2010-2022raw DB'!$H$13,$C521-1,P$9-1+1)+OFFSET('[1]TS2010-2022raw DB'!$H$13,$C521-1,P$9-1+2)</f>
        <v>#VALUE!</v>
      </c>
      <c r="Q521" t="e">
        <f ca="1">OFFSET('[1]TS2010-2022raw DB'!$H$13,$C521-1,Q$9-1)</f>
        <v>#VALUE!</v>
      </c>
      <c r="R521" t="e">
        <f t="shared" ca="1" si="78"/>
        <v>#VALUE!</v>
      </c>
      <c r="S521" t="e">
        <f t="shared" ca="1" si="79"/>
        <v>#VALUE!</v>
      </c>
      <c r="T521" t="e">
        <f t="shared" ca="1" si="80"/>
        <v>#VALUE!</v>
      </c>
      <c r="U521" t="e">
        <f ca="1" xml:space="preserve"> OFFSET('[1]TS2010-2022raw DB'!$H$13,$C521-1,U$9-1+4) + OFFSET('[1]TS2010-2022raw DB'!$H$13,$C521-1,U$9-1+5)+ OFFSET('[1]TS2010-2022raw DB'!$H$13,$C521-1,U$9-1+6) + OFFSET('[1]TS2010-2022raw DB'!$H$13,$C521-1,U$9-1+7)</f>
        <v>#VALUE!</v>
      </c>
    </row>
    <row r="522" spans="1:21" x14ac:dyDescent="0.3">
      <c r="A522">
        <v>43</v>
      </c>
      <c r="B522" t="e">
        <f ca="1">OFFSET('[1]TS2010-2022raw DB'!$B$13,$C522-1,0)</f>
        <v>#VALUE!</v>
      </c>
      <c r="C522" s="4" t="e">
        <f ca="1">IF(OFFSET('[1]TS2010-2022raw DB'!$F$12,C521+1,0),C521+2,C521+1)</f>
        <v>#VALUE!</v>
      </c>
      <c r="D522" s="21">
        <v>43763</v>
      </c>
      <c r="E522" t="e">
        <f ca="1">OFFSET('[1]TS2010-2022raw DB'!$A$13,$C522-1,0)</f>
        <v>#VALUE!</v>
      </c>
      <c r="G522" t="e">
        <f ca="1">OFFSET('[1]TS2010-2022raw DB'!$H$13,$C522-1,G$9-1)</f>
        <v>#VALUE!</v>
      </c>
      <c r="H522" t="e">
        <f ca="1">OFFSET('[1]TS2010-2022raw DB'!$H$13,$C522-1,H$9-1)</f>
        <v>#VALUE!</v>
      </c>
      <c r="I522" t="e">
        <f ca="1">OFFSET('[1]TS2010-2022raw DB'!$H$13,$C522-1,I$9-1)</f>
        <v>#VALUE!</v>
      </c>
      <c r="J522" t="e">
        <f ca="1">OFFSET('[1]TS2010-2022raw DB'!$H$13,$C522-1,J$9-1)</f>
        <v>#VALUE!</v>
      </c>
      <c r="K522" t="e">
        <f ca="1">OFFSET('[1]TS2010-2022raw DB'!$H$13,$C522-1,K$9-1)</f>
        <v>#VALUE!</v>
      </c>
      <c r="L522" t="e">
        <f ca="1">OFFSET('[1]TS2010-2022raw DB'!$H$13,$C522-1,L$9-1) + OFFSET('[1]TS2010-2022raw DB'!$H$13,$C522-1,L$9-1+1) + OFFSET('[1]TS2010-2022raw DB'!$H$13,$C522-1,L$9-1+2) + OFFSET('[1]TS2010-2022raw DB'!$H$13,$C522-1,L$9-1+3)+ OFFSET('[1]TS2010-2022raw DB'!$H$13,$C522-1,L$9-1+4)</f>
        <v>#VALUE!</v>
      </c>
      <c r="M522" t="e">
        <f ca="1">OFFSET('[1]TS2010-2022raw DB'!$H$13,$C522-1,M$9-1) + OFFSET('[1]TS2010-2022raw DB'!$H$13,$C522-1,M$9-1+1)</f>
        <v>#VALUE!</v>
      </c>
      <c r="N522" t="e">
        <f ca="1">OFFSET('[1]TS2010-2022raw DB'!$H$13,$C522-1,N$9-1) + OFFSET('[1]TS2010-2022raw DB'!$H$13,$C522-1,N$9-1+1)</f>
        <v>#VALUE!</v>
      </c>
      <c r="O522" t="e">
        <f ca="1">OFFSET('[1]TS2010-2022raw DB'!$H$13,$C522-1,O$9-1) + OFFSET('[1]TS2010-2022raw DB'!$H$13,$C522-1,O$9-1+1)</f>
        <v>#VALUE!</v>
      </c>
      <c r="P522" t="e">
        <f ca="1">+OFFSET('[1]TS2010-2022raw DB'!$H$13,$C522-1,P$9-1)+OFFSET('[1]TS2010-2022raw DB'!$H$13,$C522-1,P$9-1+1)+OFFSET('[1]TS2010-2022raw DB'!$H$13,$C522-1,P$9-1+2)</f>
        <v>#VALUE!</v>
      </c>
      <c r="Q522" t="e">
        <f ca="1">OFFSET('[1]TS2010-2022raw DB'!$H$13,$C522-1,Q$9-1)</f>
        <v>#VALUE!</v>
      </c>
      <c r="R522" t="e">
        <f t="shared" ca="1" si="78"/>
        <v>#VALUE!</v>
      </c>
      <c r="S522" t="e">
        <f t="shared" ca="1" si="79"/>
        <v>#VALUE!</v>
      </c>
      <c r="T522" t="e">
        <f t="shared" ca="1" si="80"/>
        <v>#VALUE!</v>
      </c>
      <c r="U522" t="e">
        <f ca="1" xml:space="preserve"> OFFSET('[1]TS2010-2022raw DB'!$H$13,$C522-1,U$9-1+4) + OFFSET('[1]TS2010-2022raw DB'!$H$13,$C522-1,U$9-1+5)+ OFFSET('[1]TS2010-2022raw DB'!$H$13,$C522-1,U$9-1+6) + OFFSET('[1]TS2010-2022raw DB'!$H$13,$C522-1,U$9-1+7)</f>
        <v>#VALUE!</v>
      </c>
    </row>
    <row r="523" spans="1:21" x14ac:dyDescent="0.3">
      <c r="A523">
        <v>44</v>
      </c>
      <c r="B523" t="e">
        <f ca="1">OFFSET('[1]TS2010-2022raw DB'!$B$13,$C523-1,0)</f>
        <v>#VALUE!</v>
      </c>
      <c r="C523" s="4" t="e">
        <f ca="1">IF(OFFSET('[1]TS2010-2022raw DB'!$F$12,C522+1,0),C522+2,C522+1)</f>
        <v>#VALUE!</v>
      </c>
      <c r="D523" s="21">
        <v>43770</v>
      </c>
      <c r="E523" t="e">
        <f ca="1">OFFSET('[1]TS2010-2022raw DB'!$A$13,$C523-1,0)</f>
        <v>#VALUE!</v>
      </c>
      <c r="G523" t="e">
        <f ca="1">OFFSET('[1]TS2010-2022raw DB'!$H$13,$C523-1,G$9-1)</f>
        <v>#VALUE!</v>
      </c>
      <c r="H523" t="e">
        <f ca="1">OFFSET('[1]TS2010-2022raw DB'!$H$13,$C523-1,H$9-1)</f>
        <v>#VALUE!</v>
      </c>
      <c r="I523" t="e">
        <f ca="1">OFFSET('[1]TS2010-2022raw DB'!$H$13,$C523-1,I$9-1)</f>
        <v>#VALUE!</v>
      </c>
      <c r="J523" t="e">
        <f ca="1">OFFSET('[1]TS2010-2022raw DB'!$H$13,$C523-1,J$9-1)</f>
        <v>#VALUE!</v>
      </c>
      <c r="K523" t="e">
        <f ca="1">OFFSET('[1]TS2010-2022raw DB'!$H$13,$C523-1,K$9-1)</f>
        <v>#VALUE!</v>
      </c>
      <c r="L523" t="e">
        <f ca="1">OFFSET('[1]TS2010-2022raw DB'!$H$13,$C523-1,L$9-1) + OFFSET('[1]TS2010-2022raw DB'!$H$13,$C523-1,L$9-1+1) + OFFSET('[1]TS2010-2022raw DB'!$H$13,$C523-1,L$9-1+2) + OFFSET('[1]TS2010-2022raw DB'!$H$13,$C523-1,L$9-1+3)+ OFFSET('[1]TS2010-2022raw DB'!$H$13,$C523-1,L$9-1+4)</f>
        <v>#VALUE!</v>
      </c>
      <c r="M523" t="e">
        <f ca="1">OFFSET('[1]TS2010-2022raw DB'!$H$13,$C523-1,M$9-1) + OFFSET('[1]TS2010-2022raw DB'!$H$13,$C523-1,M$9-1+1)</f>
        <v>#VALUE!</v>
      </c>
      <c r="N523" t="e">
        <f ca="1">OFFSET('[1]TS2010-2022raw DB'!$H$13,$C523-1,N$9-1) + OFFSET('[1]TS2010-2022raw DB'!$H$13,$C523-1,N$9-1+1)</f>
        <v>#VALUE!</v>
      </c>
      <c r="O523" t="e">
        <f ca="1">OFFSET('[1]TS2010-2022raw DB'!$H$13,$C523-1,O$9-1) + OFFSET('[1]TS2010-2022raw DB'!$H$13,$C523-1,O$9-1+1)</f>
        <v>#VALUE!</v>
      </c>
      <c r="P523" t="e">
        <f ca="1">+OFFSET('[1]TS2010-2022raw DB'!$H$13,$C523-1,P$9-1)+OFFSET('[1]TS2010-2022raw DB'!$H$13,$C523-1,P$9-1+1)+OFFSET('[1]TS2010-2022raw DB'!$H$13,$C523-1,P$9-1+2)</f>
        <v>#VALUE!</v>
      </c>
      <c r="Q523" t="e">
        <f ca="1">OFFSET('[1]TS2010-2022raw DB'!$H$13,$C523-1,Q$9-1)</f>
        <v>#VALUE!</v>
      </c>
      <c r="R523" t="e">
        <f t="shared" ca="1" si="78"/>
        <v>#VALUE!</v>
      </c>
      <c r="S523" t="e">
        <f t="shared" ca="1" si="79"/>
        <v>#VALUE!</v>
      </c>
      <c r="T523" t="e">
        <f t="shared" ca="1" si="80"/>
        <v>#VALUE!</v>
      </c>
      <c r="U523" t="e">
        <f ca="1" xml:space="preserve"> OFFSET('[1]TS2010-2022raw DB'!$H$13,$C523-1,U$9-1+4) + OFFSET('[1]TS2010-2022raw DB'!$H$13,$C523-1,U$9-1+5)+ OFFSET('[1]TS2010-2022raw DB'!$H$13,$C523-1,U$9-1+6) + OFFSET('[1]TS2010-2022raw DB'!$H$13,$C523-1,U$9-1+7)</f>
        <v>#VALUE!</v>
      </c>
    </row>
    <row r="524" spans="1:21" x14ac:dyDescent="0.3">
      <c r="A524">
        <v>45</v>
      </c>
      <c r="B524" t="e">
        <f ca="1">OFFSET('[1]TS2010-2022raw DB'!$B$13,$C524-1,0)</f>
        <v>#VALUE!</v>
      </c>
      <c r="C524" s="4" t="e">
        <f ca="1">IF(OFFSET('[1]TS2010-2022raw DB'!$F$12,C523+1,0),C523+2,C523+1)</f>
        <v>#VALUE!</v>
      </c>
      <c r="D524" s="21">
        <v>43777</v>
      </c>
      <c r="E524" t="e">
        <f ca="1">OFFSET('[1]TS2010-2022raw DB'!$A$13,$C524-1,0)</f>
        <v>#VALUE!</v>
      </c>
      <c r="G524" t="e">
        <f ca="1">OFFSET('[1]TS2010-2022raw DB'!$H$13,$C524-1,G$9-1)</f>
        <v>#VALUE!</v>
      </c>
      <c r="H524" t="e">
        <f ca="1">OFFSET('[1]TS2010-2022raw DB'!$H$13,$C524-1,H$9-1)</f>
        <v>#VALUE!</v>
      </c>
      <c r="I524" t="e">
        <f ca="1">OFFSET('[1]TS2010-2022raw DB'!$H$13,$C524-1,I$9-1)</f>
        <v>#VALUE!</v>
      </c>
      <c r="J524" t="e">
        <f ca="1">OFFSET('[1]TS2010-2022raw DB'!$H$13,$C524-1,J$9-1)</f>
        <v>#VALUE!</v>
      </c>
      <c r="K524" t="e">
        <f ca="1">OFFSET('[1]TS2010-2022raw DB'!$H$13,$C524-1,K$9-1)</f>
        <v>#VALUE!</v>
      </c>
      <c r="L524" t="e">
        <f ca="1">OFFSET('[1]TS2010-2022raw DB'!$H$13,$C524-1,L$9-1) + OFFSET('[1]TS2010-2022raw DB'!$H$13,$C524-1,L$9-1+1) + OFFSET('[1]TS2010-2022raw DB'!$H$13,$C524-1,L$9-1+2) + OFFSET('[1]TS2010-2022raw DB'!$H$13,$C524-1,L$9-1+3)+ OFFSET('[1]TS2010-2022raw DB'!$H$13,$C524-1,L$9-1+4)</f>
        <v>#VALUE!</v>
      </c>
      <c r="M524" t="e">
        <f ca="1">OFFSET('[1]TS2010-2022raw DB'!$H$13,$C524-1,M$9-1) + OFFSET('[1]TS2010-2022raw DB'!$H$13,$C524-1,M$9-1+1)</f>
        <v>#VALUE!</v>
      </c>
      <c r="N524" t="e">
        <f ca="1">OFFSET('[1]TS2010-2022raw DB'!$H$13,$C524-1,N$9-1) + OFFSET('[1]TS2010-2022raw DB'!$H$13,$C524-1,N$9-1+1)</f>
        <v>#VALUE!</v>
      </c>
      <c r="O524" t="e">
        <f ca="1">OFFSET('[1]TS2010-2022raw DB'!$H$13,$C524-1,O$9-1) + OFFSET('[1]TS2010-2022raw DB'!$H$13,$C524-1,O$9-1+1)</f>
        <v>#VALUE!</v>
      </c>
      <c r="P524" t="e">
        <f ca="1">+OFFSET('[1]TS2010-2022raw DB'!$H$13,$C524-1,P$9-1)+OFFSET('[1]TS2010-2022raw DB'!$H$13,$C524-1,P$9-1+1)+OFFSET('[1]TS2010-2022raw DB'!$H$13,$C524-1,P$9-1+2)</f>
        <v>#VALUE!</v>
      </c>
      <c r="Q524" t="e">
        <f ca="1">OFFSET('[1]TS2010-2022raw DB'!$H$13,$C524-1,Q$9-1)</f>
        <v>#VALUE!</v>
      </c>
      <c r="R524" t="e">
        <f t="shared" ref="R524:R587" ca="1" si="81">G524+H524+I524</f>
        <v>#VALUE!</v>
      </c>
      <c r="S524" t="e">
        <f t="shared" ref="S524:S587" ca="1" si="82">J524+K524</f>
        <v>#VALUE!</v>
      </c>
      <c r="T524" t="e">
        <f t="shared" ref="T524:T587" ca="1" si="83">SUM(G524:J524)</f>
        <v>#VALUE!</v>
      </c>
      <c r="U524" t="e">
        <f ca="1" xml:space="preserve"> OFFSET('[1]TS2010-2022raw DB'!$H$13,$C524-1,U$9-1+4) + OFFSET('[1]TS2010-2022raw DB'!$H$13,$C524-1,U$9-1+5)+ OFFSET('[1]TS2010-2022raw DB'!$H$13,$C524-1,U$9-1+6) + OFFSET('[1]TS2010-2022raw DB'!$H$13,$C524-1,U$9-1+7)</f>
        <v>#VALUE!</v>
      </c>
    </row>
    <row r="525" spans="1:21" x14ac:dyDescent="0.3">
      <c r="A525">
        <v>46</v>
      </c>
      <c r="B525" t="e">
        <f ca="1">OFFSET('[1]TS2010-2022raw DB'!$B$13,$C525-1,0)</f>
        <v>#VALUE!</v>
      </c>
      <c r="C525" s="4" t="e">
        <f ca="1">IF(OFFSET('[1]TS2010-2022raw DB'!$F$12,C524+1,0),C524+2,C524+1)</f>
        <v>#VALUE!</v>
      </c>
      <c r="D525" s="21">
        <v>43784</v>
      </c>
      <c r="E525" t="e">
        <f ca="1">OFFSET('[1]TS2010-2022raw DB'!$A$13,$C525-1,0)</f>
        <v>#VALUE!</v>
      </c>
      <c r="G525" t="e">
        <f ca="1">OFFSET('[1]TS2010-2022raw DB'!$H$13,$C525-1,G$9-1)</f>
        <v>#VALUE!</v>
      </c>
      <c r="H525" t="e">
        <f ca="1">OFFSET('[1]TS2010-2022raw DB'!$H$13,$C525-1,H$9-1)</f>
        <v>#VALUE!</v>
      </c>
      <c r="I525" t="e">
        <f ca="1">OFFSET('[1]TS2010-2022raw DB'!$H$13,$C525-1,I$9-1)</f>
        <v>#VALUE!</v>
      </c>
      <c r="J525" t="e">
        <f ca="1">OFFSET('[1]TS2010-2022raw DB'!$H$13,$C525-1,J$9-1)</f>
        <v>#VALUE!</v>
      </c>
      <c r="K525" t="e">
        <f ca="1">OFFSET('[1]TS2010-2022raw DB'!$H$13,$C525-1,K$9-1)</f>
        <v>#VALUE!</v>
      </c>
      <c r="L525" t="e">
        <f ca="1">OFFSET('[1]TS2010-2022raw DB'!$H$13,$C525-1,L$9-1) + OFFSET('[1]TS2010-2022raw DB'!$H$13,$C525-1,L$9-1+1) + OFFSET('[1]TS2010-2022raw DB'!$H$13,$C525-1,L$9-1+2) + OFFSET('[1]TS2010-2022raw DB'!$H$13,$C525-1,L$9-1+3)+ OFFSET('[1]TS2010-2022raw DB'!$H$13,$C525-1,L$9-1+4)</f>
        <v>#VALUE!</v>
      </c>
      <c r="M525" t="e">
        <f ca="1">OFFSET('[1]TS2010-2022raw DB'!$H$13,$C525-1,M$9-1) + OFFSET('[1]TS2010-2022raw DB'!$H$13,$C525-1,M$9-1+1)</f>
        <v>#VALUE!</v>
      </c>
      <c r="N525" t="e">
        <f ca="1">OFFSET('[1]TS2010-2022raw DB'!$H$13,$C525-1,N$9-1) + OFFSET('[1]TS2010-2022raw DB'!$H$13,$C525-1,N$9-1+1)</f>
        <v>#VALUE!</v>
      </c>
      <c r="O525" t="e">
        <f ca="1">OFFSET('[1]TS2010-2022raw DB'!$H$13,$C525-1,O$9-1) + OFFSET('[1]TS2010-2022raw DB'!$H$13,$C525-1,O$9-1+1)</f>
        <v>#VALUE!</v>
      </c>
      <c r="P525" t="e">
        <f ca="1">+OFFSET('[1]TS2010-2022raw DB'!$H$13,$C525-1,P$9-1)+OFFSET('[1]TS2010-2022raw DB'!$H$13,$C525-1,P$9-1+1)+OFFSET('[1]TS2010-2022raw DB'!$H$13,$C525-1,P$9-1+2)</f>
        <v>#VALUE!</v>
      </c>
      <c r="Q525" t="e">
        <f ca="1">OFFSET('[1]TS2010-2022raw DB'!$H$13,$C525-1,Q$9-1)</f>
        <v>#VALUE!</v>
      </c>
      <c r="R525" t="e">
        <f t="shared" ca="1" si="81"/>
        <v>#VALUE!</v>
      </c>
      <c r="S525" t="e">
        <f t="shared" ca="1" si="82"/>
        <v>#VALUE!</v>
      </c>
      <c r="T525" t="e">
        <f t="shared" ca="1" si="83"/>
        <v>#VALUE!</v>
      </c>
      <c r="U525" t="e">
        <f ca="1" xml:space="preserve"> OFFSET('[1]TS2010-2022raw DB'!$H$13,$C525-1,U$9-1+4) + OFFSET('[1]TS2010-2022raw DB'!$H$13,$C525-1,U$9-1+5)+ OFFSET('[1]TS2010-2022raw DB'!$H$13,$C525-1,U$9-1+6) + OFFSET('[1]TS2010-2022raw DB'!$H$13,$C525-1,U$9-1+7)</f>
        <v>#VALUE!</v>
      </c>
    </row>
    <row r="526" spans="1:21" x14ac:dyDescent="0.3">
      <c r="A526">
        <v>47</v>
      </c>
      <c r="B526" t="e">
        <f ca="1">OFFSET('[1]TS2010-2022raw DB'!$B$13,$C526-1,0)</f>
        <v>#VALUE!</v>
      </c>
      <c r="C526" s="4" t="e">
        <f ca="1">IF(OFFSET('[1]TS2010-2022raw DB'!$F$12,C525+1,0),C525+2,C525+1)</f>
        <v>#VALUE!</v>
      </c>
      <c r="D526" s="21">
        <v>43791</v>
      </c>
      <c r="E526" t="e">
        <f ca="1">OFFSET('[1]TS2010-2022raw DB'!$A$13,$C526-1,0)</f>
        <v>#VALUE!</v>
      </c>
      <c r="G526" t="e">
        <f ca="1">OFFSET('[1]TS2010-2022raw DB'!$H$13,$C526-1,G$9-1)</f>
        <v>#VALUE!</v>
      </c>
      <c r="H526" t="e">
        <f ca="1">OFFSET('[1]TS2010-2022raw DB'!$H$13,$C526-1,H$9-1)</f>
        <v>#VALUE!</v>
      </c>
      <c r="I526" t="e">
        <f ca="1">OFFSET('[1]TS2010-2022raw DB'!$H$13,$C526-1,I$9-1)</f>
        <v>#VALUE!</v>
      </c>
      <c r="J526" t="e">
        <f ca="1">OFFSET('[1]TS2010-2022raw DB'!$H$13,$C526-1,J$9-1)</f>
        <v>#VALUE!</v>
      </c>
      <c r="K526" t="e">
        <f ca="1">OFFSET('[1]TS2010-2022raw DB'!$H$13,$C526-1,K$9-1)</f>
        <v>#VALUE!</v>
      </c>
      <c r="L526" t="e">
        <f ca="1">OFFSET('[1]TS2010-2022raw DB'!$H$13,$C526-1,L$9-1) + OFFSET('[1]TS2010-2022raw DB'!$H$13,$C526-1,L$9-1+1) + OFFSET('[1]TS2010-2022raw DB'!$H$13,$C526-1,L$9-1+2) + OFFSET('[1]TS2010-2022raw DB'!$H$13,$C526-1,L$9-1+3)+ OFFSET('[1]TS2010-2022raw DB'!$H$13,$C526-1,L$9-1+4)</f>
        <v>#VALUE!</v>
      </c>
      <c r="M526" t="e">
        <f ca="1">OFFSET('[1]TS2010-2022raw DB'!$H$13,$C526-1,M$9-1) + OFFSET('[1]TS2010-2022raw DB'!$H$13,$C526-1,M$9-1+1)</f>
        <v>#VALUE!</v>
      </c>
      <c r="N526" t="e">
        <f ca="1">OFFSET('[1]TS2010-2022raw DB'!$H$13,$C526-1,N$9-1) + OFFSET('[1]TS2010-2022raw DB'!$H$13,$C526-1,N$9-1+1)</f>
        <v>#VALUE!</v>
      </c>
      <c r="O526" t="e">
        <f ca="1">OFFSET('[1]TS2010-2022raw DB'!$H$13,$C526-1,O$9-1) + OFFSET('[1]TS2010-2022raw DB'!$H$13,$C526-1,O$9-1+1)</f>
        <v>#VALUE!</v>
      </c>
      <c r="P526" t="e">
        <f ca="1">+OFFSET('[1]TS2010-2022raw DB'!$H$13,$C526-1,P$9-1)+OFFSET('[1]TS2010-2022raw DB'!$H$13,$C526-1,P$9-1+1)+OFFSET('[1]TS2010-2022raw DB'!$H$13,$C526-1,P$9-1+2)</f>
        <v>#VALUE!</v>
      </c>
      <c r="Q526" t="e">
        <f ca="1">OFFSET('[1]TS2010-2022raw DB'!$H$13,$C526-1,Q$9-1)</f>
        <v>#VALUE!</v>
      </c>
      <c r="R526" t="e">
        <f t="shared" ca="1" si="81"/>
        <v>#VALUE!</v>
      </c>
      <c r="S526" t="e">
        <f t="shared" ca="1" si="82"/>
        <v>#VALUE!</v>
      </c>
      <c r="T526" t="e">
        <f t="shared" ca="1" si="83"/>
        <v>#VALUE!</v>
      </c>
      <c r="U526" t="e">
        <f ca="1" xml:space="preserve"> OFFSET('[1]TS2010-2022raw DB'!$H$13,$C526-1,U$9-1+4) + OFFSET('[1]TS2010-2022raw DB'!$H$13,$C526-1,U$9-1+5)+ OFFSET('[1]TS2010-2022raw DB'!$H$13,$C526-1,U$9-1+6) + OFFSET('[1]TS2010-2022raw DB'!$H$13,$C526-1,U$9-1+7)</f>
        <v>#VALUE!</v>
      </c>
    </row>
    <row r="527" spans="1:21" x14ac:dyDescent="0.3">
      <c r="A527">
        <v>48</v>
      </c>
      <c r="B527" t="e">
        <f ca="1">OFFSET('[1]TS2010-2022raw DB'!$B$13,$C527-1,0)</f>
        <v>#VALUE!</v>
      </c>
      <c r="C527" s="4" t="e">
        <f ca="1">IF(OFFSET('[1]TS2010-2022raw DB'!$F$12,C526+1,0),C526+2,C526+1)</f>
        <v>#VALUE!</v>
      </c>
      <c r="D527" s="21">
        <v>43798</v>
      </c>
      <c r="E527" t="e">
        <f ca="1">OFFSET('[1]TS2010-2022raw DB'!$A$13,$C527-1,0)</f>
        <v>#VALUE!</v>
      </c>
      <c r="G527" t="e">
        <f ca="1">OFFSET('[1]TS2010-2022raw DB'!$H$13,$C527-1,G$9-1)</f>
        <v>#VALUE!</v>
      </c>
      <c r="H527" t="e">
        <f ca="1">OFFSET('[1]TS2010-2022raw DB'!$H$13,$C527-1,H$9-1)</f>
        <v>#VALUE!</v>
      </c>
      <c r="I527" t="e">
        <f ca="1">OFFSET('[1]TS2010-2022raw DB'!$H$13,$C527-1,I$9-1)</f>
        <v>#VALUE!</v>
      </c>
      <c r="J527" t="e">
        <f ca="1">OFFSET('[1]TS2010-2022raw DB'!$H$13,$C527-1,J$9-1)</f>
        <v>#VALUE!</v>
      </c>
      <c r="K527" t="e">
        <f ca="1">OFFSET('[1]TS2010-2022raw DB'!$H$13,$C527-1,K$9-1)</f>
        <v>#VALUE!</v>
      </c>
      <c r="L527" t="e">
        <f ca="1">OFFSET('[1]TS2010-2022raw DB'!$H$13,$C527-1,L$9-1) + OFFSET('[1]TS2010-2022raw DB'!$H$13,$C527-1,L$9-1+1) + OFFSET('[1]TS2010-2022raw DB'!$H$13,$C527-1,L$9-1+2) + OFFSET('[1]TS2010-2022raw DB'!$H$13,$C527-1,L$9-1+3)+ OFFSET('[1]TS2010-2022raw DB'!$H$13,$C527-1,L$9-1+4)</f>
        <v>#VALUE!</v>
      </c>
      <c r="M527" t="e">
        <f ca="1">OFFSET('[1]TS2010-2022raw DB'!$H$13,$C527-1,M$9-1) + OFFSET('[1]TS2010-2022raw DB'!$H$13,$C527-1,M$9-1+1)</f>
        <v>#VALUE!</v>
      </c>
      <c r="N527" t="e">
        <f ca="1">OFFSET('[1]TS2010-2022raw DB'!$H$13,$C527-1,N$9-1) + OFFSET('[1]TS2010-2022raw DB'!$H$13,$C527-1,N$9-1+1)</f>
        <v>#VALUE!</v>
      </c>
      <c r="O527" t="e">
        <f ca="1">OFFSET('[1]TS2010-2022raw DB'!$H$13,$C527-1,O$9-1) + OFFSET('[1]TS2010-2022raw DB'!$H$13,$C527-1,O$9-1+1)</f>
        <v>#VALUE!</v>
      </c>
      <c r="P527" t="e">
        <f ca="1">+OFFSET('[1]TS2010-2022raw DB'!$H$13,$C527-1,P$9-1)+OFFSET('[1]TS2010-2022raw DB'!$H$13,$C527-1,P$9-1+1)+OFFSET('[1]TS2010-2022raw DB'!$H$13,$C527-1,P$9-1+2)</f>
        <v>#VALUE!</v>
      </c>
      <c r="Q527" t="e">
        <f ca="1">OFFSET('[1]TS2010-2022raw DB'!$H$13,$C527-1,Q$9-1)</f>
        <v>#VALUE!</v>
      </c>
      <c r="R527" t="e">
        <f t="shared" ca="1" si="81"/>
        <v>#VALUE!</v>
      </c>
      <c r="S527" t="e">
        <f t="shared" ca="1" si="82"/>
        <v>#VALUE!</v>
      </c>
      <c r="T527" t="e">
        <f t="shared" ca="1" si="83"/>
        <v>#VALUE!</v>
      </c>
      <c r="U527" t="e">
        <f ca="1" xml:space="preserve"> OFFSET('[1]TS2010-2022raw DB'!$H$13,$C527-1,U$9-1+4) + OFFSET('[1]TS2010-2022raw DB'!$H$13,$C527-1,U$9-1+5)+ OFFSET('[1]TS2010-2022raw DB'!$H$13,$C527-1,U$9-1+6) + OFFSET('[1]TS2010-2022raw DB'!$H$13,$C527-1,U$9-1+7)</f>
        <v>#VALUE!</v>
      </c>
    </row>
    <row r="528" spans="1:21" x14ac:dyDescent="0.3">
      <c r="A528">
        <v>49</v>
      </c>
      <c r="B528" t="e">
        <f ca="1">OFFSET('[1]TS2010-2022raw DB'!$B$13,$C528-1,0)</f>
        <v>#VALUE!</v>
      </c>
      <c r="C528" s="4" t="e">
        <f ca="1">IF(OFFSET('[1]TS2010-2022raw DB'!$F$12,C527+1,0),C527+2,C527+1)</f>
        <v>#VALUE!</v>
      </c>
      <c r="D528" s="21">
        <v>43805</v>
      </c>
      <c r="E528" t="e">
        <f ca="1">OFFSET('[1]TS2010-2022raw DB'!$A$13,$C528-1,0)</f>
        <v>#VALUE!</v>
      </c>
      <c r="G528" t="e">
        <f ca="1">OFFSET('[1]TS2010-2022raw DB'!$H$13,$C528-1,G$9-1)</f>
        <v>#VALUE!</v>
      </c>
      <c r="H528" t="e">
        <f ca="1">OFFSET('[1]TS2010-2022raw DB'!$H$13,$C528-1,H$9-1)</f>
        <v>#VALUE!</v>
      </c>
      <c r="I528" t="e">
        <f ca="1">OFFSET('[1]TS2010-2022raw DB'!$H$13,$C528-1,I$9-1)</f>
        <v>#VALUE!</v>
      </c>
      <c r="J528" t="e">
        <f ca="1">OFFSET('[1]TS2010-2022raw DB'!$H$13,$C528-1,J$9-1)</f>
        <v>#VALUE!</v>
      </c>
      <c r="K528" t="e">
        <f ca="1">OFFSET('[1]TS2010-2022raw DB'!$H$13,$C528-1,K$9-1)</f>
        <v>#VALUE!</v>
      </c>
      <c r="L528" t="e">
        <f ca="1">OFFSET('[1]TS2010-2022raw DB'!$H$13,$C528-1,L$9-1) + OFFSET('[1]TS2010-2022raw DB'!$H$13,$C528-1,L$9-1+1) + OFFSET('[1]TS2010-2022raw DB'!$H$13,$C528-1,L$9-1+2) + OFFSET('[1]TS2010-2022raw DB'!$H$13,$C528-1,L$9-1+3)+ OFFSET('[1]TS2010-2022raw DB'!$H$13,$C528-1,L$9-1+4)</f>
        <v>#VALUE!</v>
      </c>
      <c r="M528" t="e">
        <f ca="1">OFFSET('[1]TS2010-2022raw DB'!$H$13,$C528-1,M$9-1) + OFFSET('[1]TS2010-2022raw DB'!$H$13,$C528-1,M$9-1+1)</f>
        <v>#VALUE!</v>
      </c>
      <c r="N528" t="e">
        <f ca="1">OFFSET('[1]TS2010-2022raw DB'!$H$13,$C528-1,N$9-1) + OFFSET('[1]TS2010-2022raw DB'!$H$13,$C528-1,N$9-1+1)</f>
        <v>#VALUE!</v>
      </c>
      <c r="O528" t="e">
        <f ca="1">OFFSET('[1]TS2010-2022raw DB'!$H$13,$C528-1,O$9-1) + OFFSET('[1]TS2010-2022raw DB'!$H$13,$C528-1,O$9-1+1)</f>
        <v>#VALUE!</v>
      </c>
      <c r="P528" t="e">
        <f ca="1">+OFFSET('[1]TS2010-2022raw DB'!$H$13,$C528-1,P$9-1)+OFFSET('[1]TS2010-2022raw DB'!$H$13,$C528-1,P$9-1+1)+OFFSET('[1]TS2010-2022raw DB'!$H$13,$C528-1,P$9-1+2)</f>
        <v>#VALUE!</v>
      </c>
      <c r="Q528" t="e">
        <f ca="1">OFFSET('[1]TS2010-2022raw DB'!$H$13,$C528-1,Q$9-1)</f>
        <v>#VALUE!</v>
      </c>
      <c r="R528" t="e">
        <f t="shared" ca="1" si="81"/>
        <v>#VALUE!</v>
      </c>
      <c r="S528" t="e">
        <f t="shared" ca="1" si="82"/>
        <v>#VALUE!</v>
      </c>
      <c r="T528" t="e">
        <f t="shared" ca="1" si="83"/>
        <v>#VALUE!</v>
      </c>
      <c r="U528" t="e">
        <f ca="1" xml:space="preserve"> OFFSET('[1]TS2010-2022raw DB'!$H$13,$C528-1,U$9-1+4) + OFFSET('[1]TS2010-2022raw DB'!$H$13,$C528-1,U$9-1+5)+ OFFSET('[1]TS2010-2022raw DB'!$H$13,$C528-1,U$9-1+6) + OFFSET('[1]TS2010-2022raw DB'!$H$13,$C528-1,U$9-1+7)</f>
        <v>#VALUE!</v>
      </c>
    </row>
    <row r="529" spans="1:21" x14ac:dyDescent="0.3">
      <c r="A529">
        <v>50</v>
      </c>
      <c r="B529" t="e">
        <f ca="1">OFFSET('[1]TS2010-2022raw DB'!$B$13,$C529-1,0)</f>
        <v>#VALUE!</v>
      </c>
      <c r="C529" s="4" t="e">
        <f ca="1">IF(OFFSET('[1]TS2010-2022raw DB'!$F$12,C528+1,0),C528+2,C528+1)</f>
        <v>#VALUE!</v>
      </c>
      <c r="D529" s="21">
        <v>43812</v>
      </c>
      <c r="E529" t="e">
        <f ca="1">OFFSET('[1]TS2010-2022raw DB'!$A$13,$C529-1,0)</f>
        <v>#VALUE!</v>
      </c>
      <c r="G529" t="e">
        <f ca="1">OFFSET('[1]TS2010-2022raw DB'!$H$13,$C529-1,G$9-1)</f>
        <v>#VALUE!</v>
      </c>
      <c r="H529" t="e">
        <f ca="1">OFFSET('[1]TS2010-2022raw DB'!$H$13,$C529-1,H$9-1)</f>
        <v>#VALUE!</v>
      </c>
      <c r="I529" t="e">
        <f ca="1">OFFSET('[1]TS2010-2022raw DB'!$H$13,$C529-1,I$9-1)</f>
        <v>#VALUE!</v>
      </c>
      <c r="J529" t="e">
        <f ca="1">OFFSET('[1]TS2010-2022raw DB'!$H$13,$C529-1,J$9-1)</f>
        <v>#VALUE!</v>
      </c>
      <c r="K529" t="e">
        <f ca="1">OFFSET('[1]TS2010-2022raw DB'!$H$13,$C529-1,K$9-1)</f>
        <v>#VALUE!</v>
      </c>
      <c r="L529" t="e">
        <f ca="1">OFFSET('[1]TS2010-2022raw DB'!$H$13,$C529-1,L$9-1) + OFFSET('[1]TS2010-2022raw DB'!$H$13,$C529-1,L$9-1+1) + OFFSET('[1]TS2010-2022raw DB'!$H$13,$C529-1,L$9-1+2) + OFFSET('[1]TS2010-2022raw DB'!$H$13,$C529-1,L$9-1+3)+ OFFSET('[1]TS2010-2022raw DB'!$H$13,$C529-1,L$9-1+4)</f>
        <v>#VALUE!</v>
      </c>
      <c r="M529" t="e">
        <f ca="1">OFFSET('[1]TS2010-2022raw DB'!$H$13,$C529-1,M$9-1) + OFFSET('[1]TS2010-2022raw DB'!$H$13,$C529-1,M$9-1+1)</f>
        <v>#VALUE!</v>
      </c>
      <c r="N529" t="e">
        <f ca="1">OFFSET('[1]TS2010-2022raw DB'!$H$13,$C529-1,N$9-1) + OFFSET('[1]TS2010-2022raw DB'!$H$13,$C529-1,N$9-1+1)</f>
        <v>#VALUE!</v>
      </c>
      <c r="O529" t="e">
        <f ca="1">OFFSET('[1]TS2010-2022raw DB'!$H$13,$C529-1,O$9-1) + OFFSET('[1]TS2010-2022raw DB'!$H$13,$C529-1,O$9-1+1)</f>
        <v>#VALUE!</v>
      </c>
      <c r="P529" t="e">
        <f ca="1">+OFFSET('[1]TS2010-2022raw DB'!$H$13,$C529-1,P$9-1)+OFFSET('[1]TS2010-2022raw DB'!$H$13,$C529-1,P$9-1+1)+OFFSET('[1]TS2010-2022raw DB'!$H$13,$C529-1,P$9-1+2)</f>
        <v>#VALUE!</v>
      </c>
      <c r="Q529" t="e">
        <f ca="1">OFFSET('[1]TS2010-2022raw DB'!$H$13,$C529-1,Q$9-1)</f>
        <v>#VALUE!</v>
      </c>
      <c r="R529" t="e">
        <f t="shared" ca="1" si="81"/>
        <v>#VALUE!</v>
      </c>
      <c r="S529" t="e">
        <f t="shared" ca="1" si="82"/>
        <v>#VALUE!</v>
      </c>
      <c r="T529" t="e">
        <f t="shared" ca="1" si="83"/>
        <v>#VALUE!</v>
      </c>
      <c r="U529" t="e">
        <f ca="1" xml:space="preserve"> OFFSET('[1]TS2010-2022raw DB'!$H$13,$C529-1,U$9-1+4) + OFFSET('[1]TS2010-2022raw DB'!$H$13,$C529-1,U$9-1+5)+ OFFSET('[1]TS2010-2022raw DB'!$H$13,$C529-1,U$9-1+6) + OFFSET('[1]TS2010-2022raw DB'!$H$13,$C529-1,U$9-1+7)</f>
        <v>#VALUE!</v>
      </c>
    </row>
    <row r="530" spans="1:21" x14ac:dyDescent="0.3">
      <c r="A530">
        <v>51</v>
      </c>
      <c r="B530" t="e">
        <f ca="1">OFFSET('[1]TS2010-2022raw DB'!$B$13,$C530-1,0)</f>
        <v>#VALUE!</v>
      </c>
      <c r="C530" s="4" t="e">
        <f ca="1">IF(OFFSET('[1]TS2010-2022raw DB'!$F$12,C529+1,0),C529+2,C529+1)</f>
        <v>#VALUE!</v>
      </c>
      <c r="D530" s="21">
        <v>43819</v>
      </c>
      <c r="E530" t="e">
        <f ca="1">OFFSET('[1]TS2010-2022raw DB'!$A$13,$C530-1,0)</f>
        <v>#VALUE!</v>
      </c>
      <c r="G530" t="e">
        <f ca="1">OFFSET('[1]TS2010-2022raw DB'!$H$13,$C530-1,G$9-1)</f>
        <v>#VALUE!</v>
      </c>
      <c r="H530" t="e">
        <f ca="1">OFFSET('[1]TS2010-2022raw DB'!$H$13,$C530-1,H$9-1)</f>
        <v>#VALUE!</v>
      </c>
      <c r="I530" t="e">
        <f ca="1">OFFSET('[1]TS2010-2022raw DB'!$H$13,$C530-1,I$9-1)</f>
        <v>#VALUE!</v>
      </c>
      <c r="J530" t="e">
        <f ca="1">OFFSET('[1]TS2010-2022raw DB'!$H$13,$C530-1,J$9-1)</f>
        <v>#VALUE!</v>
      </c>
      <c r="K530" t="e">
        <f ca="1">OFFSET('[1]TS2010-2022raw DB'!$H$13,$C530-1,K$9-1)</f>
        <v>#VALUE!</v>
      </c>
      <c r="L530" t="e">
        <f ca="1">OFFSET('[1]TS2010-2022raw DB'!$H$13,$C530-1,L$9-1) + OFFSET('[1]TS2010-2022raw DB'!$H$13,$C530-1,L$9-1+1) + OFFSET('[1]TS2010-2022raw DB'!$H$13,$C530-1,L$9-1+2) + OFFSET('[1]TS2010-2022raw DB'!$H$13,$C530-1,L$9-1+3)+ OFFSET('[1]TS2010-2022raw DB'!$H$13,$C530-1,L$9-1+4)</f>
        <v>#VALUE!</v>
      </c>
      <c r="M530" t="e">
        <f ca="1">OFFSET('[1]TS2010-2022raw DB'!$H$13,$C530-1,M$9-1) + OFFSET('[1]TS2010-2022raw DB'!$H$13,$C530-1,M$9-1+1)</f>
        <v>#VALUE!</v>
      </c>
      <c r="N530" t="e">
        <f ca="1">OFFSET('[1]TS2010-2022raw DB'!$H$13,$C530-1,N$9-1) + OFFSET('[1]TS2010-2022raw DB'!$H$13,$C530-1,N$9-1+1)</f>
        <v>#VALUE!</v>
      </c>
      <c r="O530" t="e">
        <f ca="1">OFFSET('[1]TS2010-2022raw DB'!$H$13,$C530-1,O$9-1) + OFFSET('[1]TS2010-2022raw DB'!$H$13,$C530-1,O$9-1+1)</f>
        <v>#VALUE!</v>
      </c>
      <c r="P530" t="e">
        <f ca="1">+OFFSET('[1]TS2010-2022raw DB'!$H$13,$C530-1,P$9-1)+OFFSET('[1]TS2010-2022raw DB'!$H$13,$C530-1,P$9-1+1)+OFFSET('[1]TS2010-2022raw DB'!$H$13,$C530-1,P$9-1+2)</f>
        <v>#VALUE!</v>
      </c>
      <c r="Q530" t="e">
        <f ca="1">OFFSET('[1]TS2010-2022raw DB'!$H$13,$C530-1,Q$9-1)</f>
        <v>#VALUE!</v>
      </c>
      <c r="R530" t="e">
        <f t="shared" ca="1" si="81"/>
        <v>#VALUE!</v>
      </c>
      <c r="S530" t="e">
        <f t="shared" ca="1" si="82"/>
        <v>#VALUE!</v>
      </c>
      <c r="T530" t="e">
        <f t="shared" ca="1" si="83"/>
        <v>#VALUE!</v>
      </c>
      <c r="U530" t="e">
        <f ca="1" xml:space="preserve"> OFFSET('[1]TS2010-2022raw DB'!$H$13,$C530-1,U$9-1+4) + OFFSET('[1]TS2010-2022raw DB'!$H$13,$C530-1,U$9-1+5)+ OFFSET('[1]TS2010-2022raw DB'!$H$13,$C530-1,U$9-1+6) + OFFSET('[1]TS2010-2022raw DB'!$H$13,$C530-1,U$9-1+7)</f>
        <v>#VALUE!</v>
      </c>
    </row>
    <row r="531" spans="1:21" x14ac:dyDescent="0.3">
      <c r="A531">
        <v>52</v>
      </c>
      <c r="B531" t="e">
        <f ca="1">OFFSET('[1]TS2010-2022raw DB'!$B$13,$C531-1,0)</f>
        <v>#VALUE!</v>
      </c>
      <c r="C531" s="4" t="e">
        <f ca="1">IF(OFFSET('[1]TS2010-2022raw DB'!$F$12,C530+1,0),C530+2,C530+1)</f>
        <v>#VALUE!</v>
      </c>
      <c r="D531" s="21">
        <v>43826</v>
      </c>
      <c r="E531" t="e">
        <f ca="1">OFFSET('[1]TS2010-2022raw DB'!$A$13,$C531-1,0)</f>
        <v>#VALUE!</v>
      </c>
      <c r="G531" t="e">
        <f ca="1">OFFSET('[1]TS2010-2022raw DB'!$H$13,$C531-1,G$9-1)</f>
        <v>#VALUE!</v>
      </c>
      <c r="H531" t="e">
        <f ca="1">OFFSET('[1]TS2010-2022raw DB'!$H$13,$C531-1,H$9-1)</f>
        <v>#VALUE!</v>
      </c>
      <c r="I531" t="e">
        <f ca="1">OFFSET('[1]TS2010-2022raw DB'!$H$13,$C531-1,I$9-1)</f>
        <v>#VALUE!</v>
      </c>
      <c r="J531" t="e">
        <f ca="1">OFFSET('[1]TS2010-2022raw DB'!$H$13,$C531-1,J$9-1)</f>
        <v>#VALUE!</v>
      </c>
      <c r="K531" t="e">
        <f ca="1">OFFSET('[1]TS2010-2022raw DB'!$H$13,$C531-1,K$9-1)</f>
        <v>#VALUE!</v>
      </c>
      <c r="L531" t="e">
        <f ca="1">OFFSET('[1]TS2010-2022raw DB'!$H$13,$C531-1,L$9-1) + OFFSET('[1]TS2010-2022raw DB'!$H$13,$C531-1,L$9-1+1) + OFFSET('[1]TS2010-2022raw DB'!$H$13,$C531-1,L$9-1+2) + OFFSET('[1]TS2010-2022raw DB'!$H$13,$C531-1,L$9-1+3)+ OFFSET('[1]TS2010-2022raw DB'!$H$13,$C531-1,L$9-1+4)</f>
        <v>#VALUE!</v>
      </c>
      <c r="M531" t="e">
        <f ca="1">OFFSET('[1]TS2010-2022raw DB'!$H$13,$C531-1,M$9-1) + OFFSET('[1]TS2010-2022raw DB'!$H$13,$C531-1,M$9-1+1)</f>
        <v>#VALUE!</v>
      </c>
      <c r="N531" t="e">
        <f ca="1">OFFSET('[1]TS2010-2022raw DB'!$H$13,$C531-1,N$9-1) + OFFSET('[1]TS2010-2022raw DB'!$H$13,$C531-1,N$9-1+1)</f>
        <v>#VALUE!</v>
      </c>
      <c r="O531" t="e">
        <f ca="1">OFFSET('[1]TS2010-2022raw DB'!$H$13,$C531-1,O$9-1) + OFFSET('[1]TS2010-2022raw DB'!$H$13,$C531-1,O$9-1+1)</f>
        <v>#VALUE!</v>
      </c>
      <c r="P531" t="e">
        <f ca="1">+OFFSET('[1]TS2010-2022raw DB'!$H$13,$C531-1,P$9-1)+OFFSET('[1]TS2010-2022raw DB'!$H$13,$C531-1,P$9-1+1)+OFFSET('[1]TS2010-2022raw DB'!$H$13,$C531-1,P$9-1+2)</f>
        <v>#VALUE!</v>
      </c>
      <c r="Q531" t="e">
        <f ca="1">OFFSET('[1]TS2010-2022raw DB'!$H$13,$C531-1,Q$9-1)</f>
        <v>#VALUE!</v>
      </c>
      <c r="R531" t="e">
        <f t="shared" ca="1" si="81"/>
        <v>#VALUE!</v>
      </c>
      <c r="S531" t="e">
        <f t="shared" ca="1" si="82"/>
        <v>#VALUE!</v>
      </c>
      <c r="T531" t="e">
        <f t="shared" ca="1" si="83"/>
        <v>#VALUE!</v>
      </c>
      <c r="U531" t="e">
        <f ca="1" xml:space="preserve"> OFFSET('[1]TS2010-2022raw DB'!$H$13,$C531-1,U$9-1+4) + OFFSET('[1]TS2010-2022raw DB'!$H$13,$C531-1,U$9-1+5)+ OFFSET('[1]TS2010-2022raw DB'!$H$13,$C531-1,U$9-1+6) + OFFSET('[1]TS2010-2022raw DB'!$H$13,$C531-1,U$9-1+7)</f>
        <v>#VALUE!</v>
      </c>
    </row>
    <row r="532" spans="1:21" x14ac:dyDescent="0.3">
      <c r="A532">
        <v>1</v>
      </c>
      <c r="B532" t="e">
        <f ca="1">OFFSET('[1]TS2010-2022raw DB'!$B$13,$C532-1,0)</f>
        <v>#VALUE!</v>
      </c>
      <c r="C532" s="4" t="e">
        <f ca="1">IF(OFFSET('[1]TS2010-2022raw DB'!$F$12,C531+1,0),C531+2,C531+1)</f>
        <v>#VALUE!</v>
      </c>
      <c r="D532" s="21">
        <v>43833</v>
      </c>
      <c r="E532" t="e">
        <f ca="1">OFFSET('[1]TS2010-2022raw DB'!$A$13,$C532-1,0)</f>
        <v>#VALUE!</v>
      </c>
      <c r="G532" t="e">
        <f ca="1">OFFSET('[1]TS2010-2022raw DB'!$H$13,$C532-1,G$9-1)</f>
        <v>#VALUE!</v>
      </c>
      <c r="H532" t="e">
        <f ca="1">OFFSET('[1]TS2010-2022raw DB'!$H$13,$C532-1,H$9-1)</f>
        <v>#VALUE!</v>
      </c>
      <c r="I532" t="e">
        <f ca="1">OFFSET('[1]TS2010-2022raw DB'!$H$13,$C532-1,I$9-1)</f>
        <v>#VALUE!</v>
      </c>
      <c r="J532" t="e">
        <f ca="1">OFFSET('[1]TS2010-2022raw DB'!$H$13,$C532-1,J$9-1)</f>
        <v>#VALUE!</v>
      </c>
      <c r="K532" t="e">
        <f ca="1">OFFSET('[1]TS2010-2022raw DB'!$H$13,$C532-1,K$9-1)</f>
        <v>#VALUE!</v>
      </c>
      <c r="L532" t="e">
        <f ca="1">OFFSET('[1]TS2010-2022raw DB'!$H$13,$C532-1,L$9-1) + OFFSET('[1]TS2010-2022raw DB'!$H$13,$C532-1,L$9-1+1) + OFFSET('[1]TS2010-2022raw DB'!$H$13,$C532-1,L$9-1+2) + OFFSET('[1]TS2010-2022raw DB'!$H$13,$C532-1,L$9-1+3)+ OFFSET('[1]TS2010-2022raw DB'!$H$13,$C532-1,L$9-1+4)</f>
        <v>#VALUE!</v>
      </c>
      <c r="M532" t="e">
        <f ca="1">OFFSET('[1]TS2010-2022raw DB'!$H$13,$C532-1,M$9-1) + OFFSET('[1]TS2010-2022raw DB'!$H$13,$C532-1,M$9-1+1)</f>
        <v>#VALUE!</v>
      </c>
      <c r="N532" t="e">
        <f ca="1">OFFSET('[1]TS2010-2022raw DB'!$H$13,$C532-1,N$9-1) + OFFSET('[1]TS2010-2022raw DB'!$H$13,$C532-1,N$9-1+1)</f>
        <v>#VALUE!</v>
      </c>
      <c r="O532" t="e">
        <f ca="1">OFFSET('[1]TS2010-2022raw DB'!$H$13,$C532-1,O$9-1) + OFFSET('[1]TS2010-2022raw DB'!$H$13,$C532-1,O$9-1+1)</f>
        <v>#VALUE!</v>
      </c>
      <c r="P532" t="e">
        <f ca="1">+OFFSET('[1]TS2010-2022raw DB'!$H$13,$C532-1,P$9-1)+OFFSET('[1]TS2010-2022raw DB'!$H$13,$C532-1,P$9-1+1)+OFFSET('[1]TS2010-2022raw DB'!$H$13,$C532-1,P$9-1+2)</f>
        <v>#VALUE!</v>
      </c>
      <c r="Q532" t="e">
        <f ca="1">OFFSET('[1]TS2010-2022raw DB'!$H$13,$C532-1,Q$9-1)</f>
        <v>#VALUE!</v>
      </c>
      <c r="R532" t="e">
        <f t="shared" ca="1" si="81"/>
        <v>#VALUE!</v>
      </c>
      <c r="S532" t="e">
        <f t="shared" ca="1" si="82"/>
        <v>#VALUE!</v>
      </c>
      <c r="T532" t="e">
        <f t="shared" ca="1" si="83"/>
        <v>#VALUE!</v>
      </c>
      <c r="U532" t="e">
        <f ca="1" xml:space="preserve"> OFFSET('[1]TS2010-2022raw DB'!$H$13,$C532-1,U$9-1+4) + OFFSET('[1]TS2010-2022raw DB'!$H$13,$C532-1,U$9-1+5)+ OFFSET('[1]TS2010-2022raw DB'!$H$13,$C532-1,U$9-1+6) + OFFSET('[1]TS2010-2022raw DB'!$H$13,$C532-1,U$9-1+7)</f>
        <v>#VALUE!</v>
      </c>
    </row>
    <row r="533" spans="1:21" x14ac:dyDescent="0.3">
      <c r="A533">
        <v>2</v>
      </c>
      <c r="B533" t="e">
        <f ca="1">OFFSET('[1]TS2010-2022raw DB'!$B$13,$C533-1,0)</f>
        <v>#VALUE!</v>
      </c>
      <c r="C533" s="4" t="e">
        <f ca="1">IF(OFFSET('[1]TS2010-2022raw DB'!$F$12,C532+1,0),C532+2,C532+1)</f>
        <v>#VALUE!</v>
      </c>
      <c r="D533" s="21">
        <v>43840</v>
      </c>
      <c r="E533" t="e">
        <f ca="1">OFFSET('[1]TS2010-2022raw DB'!$A$13,$C533-1,0)</f>
        <v>#VALUE!</v>
      </c>
      <c r="G533" t="e">
        <f ca="1">OFFSET('[1]TS2010-2022raw DB'!$H$13,$C533-1,G$9-1)</f>
        <v>#VALUE!</v>
      </c>
      <c r="H533" t="e">
        <f ca="1">OFFSET('[1]TS2010-2022raw DB'!$H$13,$C533-1,H$9-1)</f>
        <v>#VALUE!</v>
      </c>
      <c r="I533" t="e">
        <f ca="1">OFFSET('[1]TS2010-2022raw DB'!$H$13,$C533-1,I$9-1)</f>
        <v>#VALUE!</v>
      </c>
      <c r="J533" t="e">
        <f ca="1">OFFSET('[1]TS2010-2022raw DB'!$H$13,$C533-1,J$9-1)</f>
        <v>#VALUE!</v>
      </c>
      <c r="K533" t="e">
        <f ca="1">OFFSET('[1]TS2010-2022raw DB'!$H$13,$C533-1,K$9-1)</f>
        <v>#VALUE!</v>
      </c>
      <c r="L533" t="e">
        <f ca="1">OFFSET('[1]TS2010-2022raw DB'!$H$13,$C533-1,L$9-1) + OFFSET('[1]TS2010-2022raw DB'!$H$13,$C533-1,L$9-1+1) + OFFSET('[1]TS2010-2022raw DB'!$H$13,$C533-1,L$9-1+2) + OFFSET('[1]TS2010-2022raw DB'!$H$13,$C533-1,L$9-1+3)+ OFFSET('[1]TS2010-2022raw DB'!$H$13,$C533-1,L$9-1+4)</f>
        <v>#VALUE!</v>
      </c>
      <c r="M533" t="e">
        <f ca="1">OFFSET('[1]TS2010-2022raw DB'!$H$13,$C533-1,M$9-1) + OFFSET('[1]TS2010-2022raw DB'!$H$13,$C533-1,M$9-1+1)</f>
        <v>#VALUE!</v>
      </c>
      <c r="N533" t="e">
        <f ca="1">OFFSET('[1]TS2010-2022raw DB'!$H$13,$C533-1,N$9-1) + OFFSET('[1]TS2010-2022raw DB'!$H$13,$C533-1,N$9-1+1)</f>
        <v>#VALUE!</v>
      </c>
      <c r="O533" t="e">
        <f ca="1">OFFSET('[1]TS2010-2022raw DB'!$H$13,$C533-1,O$9-1) + OFFSET('[1]TS2010-2022raw DB'!$H$13,$C533-1,O$9-1+1)</f>
        <v>#VALUE!</v>
      </c>
      <c r="P533" t="e">
        <f ca="1">+OFFSET('[1]TS2010-2022raw DB'!$H$13,$C533-1,P$9-1)+OFFSET('[1]TS2010-2022raw DB'!$H$13,$C533-1,P$9-1+1)+OFFSET('[1]TS2010-2022raw DB'!$H$13,$C533-1,P$9-1+2)</f>
        <v>#VALUE!</v>
      </c>
      <c r="Q533" t="e">
        <f ca="1">OFFSET('[1]TS2010-2022raw DB'!$H$13,$C533-1,Q$9-1)</f>
        <v>#VALUE!</v>
      </c>
      <c r="R533" t="e">
        <f t="shared" ca="1" si="81"/>
        <v>#VALUE!</v>
      </c>
      <c r="S533" t="e">
        <f t="shared" ca="1" si="82"/>
        <v>#VALUE!</v>
      </c>
      <c r="T533" t="e">
        <f t="shared" ca="1" si="83"/>
        <v>#VALUE!</v>
      </c>
      <c r="U533" t="e">
        <f ca="1" xml:space="preserve"> OFFSET('[1]TS2010-2022raw DB'!$H$13,$C533-1,U$9-1+4) + OFFSET('[1]TS2010-2022raw DB'!$H$13,$C533-1,U$9-1+5)+ OFFSET('[1]TS2010-2022raw DB'!$H$13,$C533-1,U$9-1+6) + OFFSET('[1]TS2010-2022raw DB'!$H$13,$C533-1,U$9-1+7)</f>
        <v>#VALUE!</v>
      </c>
    </row>
    <row r="534" spans="1:21" x14ac:dyDescent="0.3">
      <c r="A534">
        <v>3</v>
      </c>
      <c r="B534" t="e">
        <f ca="1">OFFSET('[1]TS2010-2022raw DB'!$B$13,$C534-1,0)</f>
        <v>#VALUE!</v>
      </c>
      <c r="C534" s="4" t="e">
        <f ca="1">IF(OFFSET('[1]TS2010-2022raw DB'!$F$12,C533+1,0),C533+2,C533+1)</f>
        <v>#VALUE!</v>
      </c>
      <c r="D534" s="21">
        <v>43847</v>
      </c>
      <c r="E534" t="e">
        <f ca="1">OFFSET('[1]TS2010-2022raw DB'!$A$13,$C534-1,0)</f>
        <v>#VALUE!</v>
      </c>
      <c r="G534" t="e">
        <f ca="1">OFFSET('[1]TS2010-2022raw DB'!$H$13,$C534-1,G$9-1)</f>
        <v>#VALUE!</v>
      </c>
      <c r="H534" t="e">
        <f ca="1">OFFSET('[1]TS2010-2022raw DB'!$H$13,$C534-1,H$9-1)</f>
        <v>#VALUE!</v>
      </c>
      <c r="I534" t="e">
        <f ca="1">OFFSET('[1]TS2010-2022raw DB'!$H$13,$C534-1,I$9-1)</f>
        <v>#VALUE!</v>
      </c>
      <c r="J534" t="e">
        <f ca="1">OFFSET('[1]TS2010-2022raw DB'!$H$13,$C534-1,J$9-1)</f>
        <v>#VALUE!</v>
      </c>
      <c r="K534" t="e">
        <f ca="1">OFFSET('[1]TS2010-2022raw DB'!$H$13,$C534-1,K$9-1)</f>
        <v>#VALUE!</v>
      </c>
      <c r="L534" t="e">
        <f ca="1">OFFSET('[1]TS2010-2022raw DB'!$H$13,$C534-1,L$9-1) + OFFSET('[1]TS2010-2022raw DB'!$H$13,$C534-1,L$9-1+1) + OFFSET('[1]TS2010-2022raw DB'!$H$13,$C534-1,L$9-1+2) + OFFSET('[1]TS2010-2022raw DB'!$H$13,$C534-1,L$9-1+3)+ OFFSET('[1]TS2010-2022raw DB'!$H$13,$C534-1,L$9-1+4)</f>
        <v>#VALUE!</v>
      </c>
      <c r="M534" t="e">
        <f ca="1">OFFSET('[1]TS2010-2022raw DB'!$H$13,$C534-1,M$9-1) + OFFSET('[1]TS2010-2022raw DB'!$H$13,$C534-1,M$9-1+1)</f>
        <v>#VALUE!</v>
      </c>
      <c r="N534" t="e">
        <f ca="1">OFFSET('[1]TS2010-2022raw DB'!$H$13,$C534-1,N$9-1) + OFFSET('[1]TS2010-2022raw DB'!$H$13,$C534-1,N$9-1+1)</f>
        <v>#VALUE!</v>
      </c>
      <c r="O534" t="e">
        <f ca="1">OFFSET('[1]TS2010-2022raw DB'!$H$13,$C534-1,O$9-1) + OFFSET('[1]TS2010-2022raw DB'!$H$13,$C534-1,O$9-1+1)</f>
        <v>#VALUE!</v>
      </c>
      <c r="P534" t="e">
        <f ca="1">+OFFSET('[1]TS2010-2022raw DB'!$H$13,$C534-1,P$9-1)+OFFSET('[1]TS2010-2022raw DB'!$H$13,$C534-1,P$9-1+1)+OFFSET('[1]TS2010-2022raw DB'!$H$13,$C534-1,P$9-1+2)</f>
        <v>#VALUE!</v>
      </c>
      <c r="Q534" t="e">
        <f ca="1">OFFSET('[1]TS2010-2022raw DB'!$H$13,$C534-1,Q$9-1)</f>
        <v>#VALUE!</v>
      </c>
      <c r="R534" t="e">
        <f t="shared" ca="1" si="81"/>
        <v>#VALUE!</v>
      </c>
      <c r="S534" t="e">
        <f t="shared" ca="1" si="82"/>
        <v>#VALUE!</v>
      </c>
      <c r="T534" t="e">
        <f t="shared" ca="1" si="83"/>
        <v>#VALUE!</v>
      </c>
      <c r="U534" t="e">
        <f ca="1" xml:space="preserve"> OFFSET('[1]TS2010-2022raw DB'!$H$13,$C534-1,U$9-1+4) + OFFSET('[1]TS2010-2022raw DB'!$H$13,$C534-1,U$9-1+5)+ OFFSET('[1]TS2010-2022raw DB'!$H$13,$C534-1,U$9-1+6) + OFFSET('[1]TS2010-2022raw DB'!$H$13,$C534-1,U$9-1+7)</f>
        <v>#VALUE!</v>
      </c>
    </row>
    <row r="535" spans="1:21" x14ac:dyDescent="0.3">
      <c r="A535">
        <v>4</v>
      </c>
      <c r="B535" t="e">
        <f ca="1">OFFSET('[1]TS2010-2022raw DB'!$B$13,$C535-1,0)</f>
        <v>#VALUE!</v>
      </c>
      <c r="C535" s="4" t="e">
        <f ca="1">IF(OFFSET('[1]TS2010-2022raw DB'!$F$12,C534+1,0),C534+2,C534+1)</f>
        <v>#VALUE!</v>
      </c>
      <c r="D535" s="21">
        <v>43854</v>
      </c>
      <c r="E535" t="e">
        <f ca="1">OFFSET('[1]TS2010-2022raw DB'!$A$13,$C535-1,0)</f>
        <v>#VALUE!</v>
      </c>
      <c r="G535" t="e">
        <f ca="1">OFFSET('[1]TS2010-2022raw DB'!$H$13,$C535-1,G$9-1)</f>
        <v>#VALUE!</v>
      </c>
      <c r="H535" t="e">
        <f ca="1">OFFSET('[1]TS2010-2022raw DB'!$H$13,$C535-1,H$9-1)</f>
        <v>#VALUE!</v>
      </c>
      <c r="I535" t="e">
        <f ca="1">OFFSET('[1]TS2010-2022raw DB'!$H$13,$C535-1,I$9-1)</f>
        <v>#VALUE!</v>
      </c>
      <c r="J535" t="e">
        <f ca="1">OFFSET('[1]TS2010-2022raw DB'!$H$13,$C535-1,J$9-1)</f>
        <v>#VALUE!</v>
      </c>
      <c r="K535" t="e">
        <f ca="1">OFFSET('[1]TS2010-2022raw DB'!$H$13,$C535-1,K$9-1)</f>
        <v>#VALUE!</v>
      </c>
      <c r="L535" t="e">
        <f ca="1">OFFSET('[1]TS2010-2022raw DB'!$H$13,$C535-1,L$9-1) + OFFSET('[1]TS2010-2022raw DB'!$H$13,$C535-1,L$9-1+1) + OFFSET('[1]TS2010-2022raw DB'!$H$13,$C535-1,L$9-1+2) + OFFSET('[1]TS2010-2022raw DB'!$H$13,$C535-1,L$9-1+3)+ OFFSET('[1]TS2010-2022raw DB'!$H$13,$C535-1,L$9-1+4)</f>
        <v>#VALUE!</v>
      </c>
      <c r="M535" t="e">
        <f ca="1">OFFSET('[1]TS2010-2022raw DB'!$H$13,$C535-1,M$9-1) + OFFSET('[1]TS2010-2022raw DB'!$H$13,$C535-1,M$9-1+1)</f>
        <v>#VALUE!</v>
      </c>
      <c r="N535" t="e">
        <f ca="1">OFFSET('[1]TS2010-2022raw DB'!$H$13,$C535-1,N$9-1) + OFFSET('[1]TS2010-2022raw DB'!$H$13,$C535-1,N$9-1+1)</f>
        <v>#VALUE!</v>
      </c>
      <c r="O535" t="e">
        <f ca="1">OFFSET('[1]TS2010-2022raw DB'!$H$13,$C535-1,O$9-1) + OFFSET('[1]TS2010-2022raw DB'!$H$13,$C535-1,O$9-1+1)</f>
        <v>#VALUE!</v>
      </c>
      <c r="P535" t="e">
        <f ca="1">+OFFSET('[1]TS2010-2022raw DB'!$H$13,$C535-1,P$9-1)+OFFSET('[1]TS2010-2022raw DB'!$H$13,$C535-1,P$9-1+1)+OFFSET('[1]TS2010-2022raw DB'!$H$13,$C535-1,P$9-1+2)</f>
        <v>#VALUE!</v>
      </c>
      <c r="Q535" t="e">
        <f ca="1">OFFSET('[1]TS2010-2022raw DB'!$H$13,$C535-1,Q$9-1)</f>
        <v>#VALUE!</v>
      </c>
      <c r="R535" t="e">
        <f t="shared" ca="1" si="81"/>
        <v>#VALUE!</v>
      </c>
      <c r="S535" t="e">
        <f t="shared" ca="1" si="82"/>
        <v>#VALUE!</v>
      </c>
      <c r="T535" t="e">
        <f t="shared" ca="1" si="83"/>
        <v>#VALUE!</v>
      </c>
      <c r="U535" t="e">
        <f ca="1" xml:space="preserve"> OFFSET('[1]TS2010-2022raw DB'!$H$13,$C535-1,U$9-1+4) + OFFSET('[1]TS2010-2022raw DB'!$H$13,$C535-1,U$9-1+5)+ OFFSET('[1]TS2010-2022raw DB'!$H$13,$C535-1,U$9-1+6) + OFFSET('[1]TS2010-2022raw DB'!$H$13,$C535-1,U$9-1+7)</f>
        <v>#VALUE!</v>
      </c>
    </row>
    <row r="536" spans="1:21" x14ac:dyDescent="0.3">
      <c r="A536">
        <v>5</v>
      </c>
      <c r="B536" t="e">
        <f ca="1">OFFSET('[1]TS2010-2022raw DB'!$B$13,$C536-1,0)</f>
        <v>#VALUE!</v>
      </c>
      <c r="C536" s="4" t="e">
        <f ca="1">IF(OFFSET('[1]TS2010-2022raw DB'!$F$12,C535+1,0),C535+2,C535+1)</f>
        <v>#VALUE!</v>
      </c>
      <c r="D536" s="21">
        <v>43861</v>
      </c>
      <c r="E536" t="e">
        <f ca="1">OFFSET('[1]TS2010-2022raw DB'!$A$13,$C536-1,0)</f>
        <v>#VALUE!</v>
      </c>
      <c r="G536" t="e">
        <f ca="1">OFFSET('[1]TS2010-2022raw DB'!$H$13,$C536-1,G$9-1)</f>
        <v>#VALUE!</v>
      </c>
      <c r="H536" t="e">
        <f ca="1">OFFSET('[1]TS2010-2022raw DB'!$H$13,$C536-1,H$9-1)</f>
        <v>#VALUE!</v>
      </c>
      <c r="I536" t="e">
        <f ca="1">OFFSET('[1]TS2010-2022raw DB'!$H$13,$C536-1,I$9-1)</f>
        <v>#VALUE!</v>
      </c>
      <c r="J536" t="e">
        <f ca="1">OFFSET('[1]TS2010-2022raw DB'!$H$13,$C536-1,J$9-1)</f>
        <v>#VALUE!</v>
      </c>
      <c r="K536" t="e">
        <f ca="1">OFFSET('[1]TS2010-2022raw DB'!$H$13,$C536-1,K$9-1)</f>
        <v>#VALUE!</v>
      </c>
      <c r="L536" t="e">
        <f ca="1">OFFSET('[1]TS2010-2022raw DB'!$H$13,$C536-1,L$9-1) + OFFSET('[1]TS2010-2022raw DB'!$H$13,$C536-1,L$9-1+1) + OFFSET('[1]TS2010-2022raw DB'!$H$13,$C536-1,L$9-1+2) + OFFSET('[1]TS2010-2022raw DB'!$H$13,$C536-1,L$9-1+3)+ OFFSET('[1]TS2010-2022raw DB'!$H$13,$C536-1,L$9-1+4)</f>
        <v>#VALUE!</v>
      </c>
      <c r="M536" t="e">
        <f ca="1">OFFSET('[1]TS2010-2022raw DB'!$H$13,$C536-1,M$9-1) + OFFSET('[1]TS2010-2022raw DB'!$H$13,$C536-1,M$9-1+1)</f>
        <v>#VALUE!</v>
      </c>
      <c r="N536" t="e">
        <f ca="1">OFFSET('[1]TS2010-2022raw DB'!$H$13,$C536-1,N$9-1) + OFFSET('[1]TS2010-2022raw DB'!$H$13,$C536-1,N$9-1+1)</f>
        <v>#VALUE!</v>
      </c>
      <c r="O536" t="e">
        <f ca="1">OFFSET('[1]TS2010-2022raw DB'!$H$13,$C536-1,O$9-1) + OFFSET('[1]TS2010-2022raw DB'!$H$13,$C536-1,O$9-1+1)</f>
        <v>#VALUE!</v>
      </c>
      <c r="P536" t="e">
        <f ca="1">+OFFSET('[1]TS2010-2022raw DB'!$H$13,$C536-1,P$9-1)+OFFSET('[1]TS2010-2022raw DB'!$H$13,$C536-1,P$9-1+1)+OFFSET('[1]TS2010-2022raw DB'!$H$13,$C536-1,P$9-1+2)</f>
        <v>#VALUE!</v>
      </c>
      <c r="Q536" t="e">
        <f ca="1">OFFSET('[1]TS2010-2022raw DB'!$H$13,$C536-1,Q$9-1)</f>
        <v>#VALUE!</v>
      </c>
      <c r="R536" t="e">
        <f t="shared" ca="1" si="81"/>
        <v>#VALUE!</v>
      </c>
      <c r="S536" t="e">
        <f t="shared" ca="1" si="82"/>
        <v>#VALUE!</v>
      </c>
      <c r="T536" t="e">
        <f t="shared" ca="1" si="83"/>
        <v>#VALUE!</v>
      </c>
      <c r="U536" t="e">
        <f ca="1" xml:space="preserve"> OFFSET('[1]TS2010-2022raw DB'!$H$13,$C536-1,U$9-1+4) + OFFSET('[1]TS2010-2022raw DB'!$H$13,$C536-1,U$9-1+5)+ OFFSET('[1]TS2010-2022raw DB'!$H$13,$C536-1,U$9-1+6) + OFFSET('[1]TS2010-2022raw DB'!$H$13,$C536-1,U$9-1+7)</f>
        <v>#VALUE!</v>
      </c>
    </row>
    <row r="537" spans="1:21" x14ac:dyDescent="0.3">
      <c r="A537">
        <v>6</v>
      </c>
      <c r="B537" t="e">
        <f ca="1">OFFSET('[1]TS2010-2022raw DB'!$B$13,$C537-1,0)</f>
        <v>#VALUE!</v>
      </c>
      <c r="C537" s="4" t="e">
        <f ca="1">IF(OFFSET('[1]TS2010-2022raw DB'!$F$12,C536+1,0),C536+2,C536+1)</f>
        <v>#VALUE!</v>
      </c>
      <c r="D537" s="21">
        <v>43868</v>
      </c>
      <c r="E537" t="e">
        <f ca="1">OFFSET('[1]TS2010-2022raw DB'!$A$13,$C537-1,0)</f>
        <v>#VALUE!</v>
      </c>
      <c r="G537" t="e">
        <f ca="1">OFFSET('[1]TS2010-2022raw DB'!$H$13,$C537-1,G$9-1)</f>
        <v>#VALUE!</v>
      </c>
      <c r="H537" t="e">
        <f ca="1">OFFSET('[1]TS2010-2022raw DB'!$H$13,$C537-1,H$9-1)</f>
        <v>#VALUE!</v>
      </c>
      <c r="I537" t="e">
        <f ca="1">OFFSET('[1]TS2010-2022raw DB'!$H$13,$C537-1,I$9-1)</f>
        <v>#VALUE!</v>
      </c>
      <c r="J537" t="e">
        <f ca="1">OFFSET('[1]TS2010-2022raw DB'!$H$13,$C537-1,J$9-1)</f>
        <v>#VALUE!</v>
      </c>
      <c r="K537" t="e">
        <f ca="1">OFFSET('[1]TS2010-2022raw DB'!$H$13,$C537-1,K$9-1)</f>
        <v>#VALUE!</v>
      </c>
      <c r="L537" t="e">
        <f ca="1">OFFSET('[1]TS2010-2022raw DB'!$H$13,$C537-1,L$9-1) + OFFSET('[1]TS2010-2022raw DB'!$H$13,$C537-1,L$9-1+1) + OFFSET('[1]TS2010-2022raw DB'!$H$13,$C537-1,L$9-1+2) + OFFSET('[1]TS2010-2022raw DB'!$H$13,$C537-1,L$9-1+3)+ OFFSET('[1]TS2010-2022raw DB'!$H$13,$C537-1,L$9-1+4)</f>
        <v>#VALUE!</v>
      </c>
      <c r="M537" t="e">
        <f ca="1">OFFSET('[1]TS2010-2022raw DB'!$H$13,$C537-1,M$9-1) + OFFSET('[1]TS2010-2022raw DB'!$H$13,$C537-1,M$9-1+1)</f>
        <v>#VALUE!</v>
      </c>
      <c r="N537" t="e">
        <f ca="1">OFFSET('[1]TS2010-2022raw DB'!$H$13,$C537-1,N$9-1) + OFFSET('[1]TS2010-2022raw DB'!$H$13,$C537-1,N$9-1+1)</f>
        <v>#VALUE!</v>
      </c>
      <c r="O537" t="e">
        <f ca="1">OFFSET('[1]TS2010-2022raw DB'!$H$13,$C537-1,O$9-1) + OFFSET('[1]TS2010-2022raw DB'!$H$13,$C537-1,O$9-1+1)</f>
        <v>#VALUE!</v>
      </c>
      <c r="P537" t="e">
        <f ca="1">+OFFSET('[1]TS2010-2022raw DB'!$H$13,$C537-1,P$9-1)+OFFSET('[1]TS2010-2022raw DB'!$H$13,$C537-1,P$9-1+1)+OFFSET('[1]TS2010-2022raw DB'!$H$13,$C537-1,P$9-1+2)</f>
        <v>#VALUE!</v>
      </c>
      <c r="Q537" t="e">
        <f ca="1">OFFSET('[1]TS2010-2022raw DB'!$H$13,$C537-1,Q$9-1)</f>
        <v>#VALUE!</v>
      </c>
      <c r="R537" t="e">
        <f t="shared" ca="1" si="81"/>
        <v>#VALUE!</v>
      </c>
      <c r="S537" t="e">
        <f t="shared" ca="1" si="82"/>
        <v>#VALUE!</v>
      </c>
      <c r="T537" t="e">
        <f t="shared" ca="1" si="83"/>
        <v>#VALUE!</v>
      </c>
      <c r="U537" t="e">
        <f ca="1" xml:space="preserve"> OFFSET('[1]TS2010-2022raw DB'!$H$13,$C537-1,U$9-1+4) + OFFSET('[1]TS2010-2022raw DB'!$H$13,$C537-1,U$9-1+5)+ OFFSET('[1]TS2010-2022raw DB'!$H$13,$C537-1,U$9-1+6) + OFFSET('[1]TS2010-2022raw DB'!$H$13,$C537-1,U$9-1+7)</f>
        <v>#VALUE!</v>
      </c>
    </row>
    <row r="538" spans="1:21" x14ac:dyDescent="0.3">
      <c r="A538">
        <v>7</v>
      </c>
      <c r="B538" t="e">
        <f ca="1">OFFSET('[1]TS2010-2022raw DB'!$B$13,$C538-1,0)</f>
        <v>#VALUE!</v>
      </c>
      <c r="C538" s="4" t="e">
        <f ca="1">IF(OFFSET('[1]TS2010-2022raw DB'!$F$12,C537+1,0),C537+2,C537+1)</f>
        <v>#VALUE!</v>
      </c>
      <c r="D538" s="21">
        <v>43875</v>
      </c>
      <c r="E538" t="e">
        <f ca="1">OFFSET('[1]TS2010-2022raw DB'!$A$13,$C538-1,0)</f>
        <v>#VALUE!</v>
      </c>
      <c r="G538" t="e">
        <f ca="1">OFFSET('[1]TS2010-2022raw DB'!$H$13,$C538-1,G$9-1)</f>
        <v>#VALUE!</v>
      </c>
      <c r="H538" t="e">
        <f ca="1">OFFSET('[1]TS2010-2022raw DB'!$H$13,$C538-1,H$9-1)</f>
        <v>#VALUE!</v>
      </c>
      <c r="I538" t="e">
        <f ca="1">OFFSET('[1]TS2010-2022raw DB'!$H$13,$C538-1,I$9-1)</f>
        <v>#VALUE!</v>
      </c>
      <c r="J538" t="e">
        <f ca="1">OFFSET('[1]TS2010-2022raw DB'!$H$13,$C538-1,J$9-1)</f>
        <v>#VALUE!</v>
      </c>
      <c r="K538" t="e">
        <f ca="1">OFFSET('[1]TS2010-2022raw DB'!$H$13,$C538-1,K$9-1)</f>
        <v>#VALUE!</v>
      </c>
      <c r="L538" t="e">
        <f ca="1">OFFSET('[1]TS2010-2022raw DB'!$H$13,$C538-1,L$9-1) + OFFSET('[1]TS2010-2022raw DB'!$H$13,$C538-1,L$9-1+1) + OFFSET('[1]TS2010-2022raw DB'!$H$13,$C538-1,L$9-1+2) + OFFSET('[1]TS2010-2022raw DB'!$H$13,$C538-1,L$9-1+3)+ OFFSET('[1]TS2010-2022raw DB'!$H$13,$C538-1,L$9-1+4)</f>
        <v>#VALUE!</v>
      </c>
      <c r="M538" t="e">
        <f ca="1">OFFSET('[1]TS2010-2022raw DB'!$H$13,$C538-1,M$9-1) + OFFSET('[1]TS2010-2022raw DB'!$H$13,$C538-1,M$9-1+1)</f>
        <v>#VALUE!</v>
      </c>
      <c r="N538" t="e">
        <f ca="1">OFFSET('[1]TS2010-2022raw DB'!$H$13,$C538-1,N$9-1) + OFFSET('[1]TS2010-2022raw DB'!$H$13,$C538-1,N$9-1+1)</f>
        <v>#VALUE!</v>
      </c>
      <c r="O538" t="e">
        <f ca="1">OFFSET('[1]TS2010-2022raw DB'!$H$13,$C538-1,O$9-1) + OFFSET('[1]TS2010-2022raw DB'!$H$13,$C538-1,O$9-1+1)</f>
        <v>#VALUE!</v>
      </c>
      <c r="P538" t="e">
        <f ca="1">+OFFSET('[1]TS2010-2022raw DB'!$H$13,$C538-1,P$9-1)+OFFSET('[1]TS2010-2022raw DB'!$H$13,$C538-1,P$9-1+1)+OFFSET('[1]TS2010-2022raw DB'!$H$13,$C538-1,P$9-1+2)</f>
        <v>#VALUE!</v>
      </c>
      <c r="Q538" t="e">
        <f ca="1">OFFSET('[1]TS2010-2022raw DB'!$H$13,$C538-1,Q$9-1)</f>
        <v>#VALUE!</v>
      </c>
      <c r="R538" t="e">
        <f t="shared" ca="1" si="81"/>
        <v>#VALUE!</v>
      </c>
      <c r="S538" t="e">
        <f t="shared" ca="1" si="82"/>
        <v>#VALUE!</v>
      </c>
      <c r="T538" t="e">
        <f t="shared" ca="1" si="83"/>
        <v>#VALUE!</v>
      </c>
      <c r="U538" t="e">
        <f ca="1" xml:space="preserve"> OFFSET('[1]TS2010-2022raw DB'!$H$13,$C538-1,U$9-1+4) + OFFSET('[1]TS2010-2022raw DB'!$H$13,$C538-1,U$9-1+5)+ OFFSET('[1]TS2010-2022raw DB'!$H$13,$C538-1,U$9-1+6) + OFFSET('[1]TS2010-2022raw DB'!$H$13,$C538-1,U$9-1+7)</f>
        <v>#VALUE!</v>
      </c>
    </row>
    <row r="539" spans="1:21" x14ac:dyDescent="0.3">
      <c r="A539">
        <v>8</v>
      </c>
      <c r="B539" t="e">
        <f ca="1">OFFSET('[1]TS2010-2022raw DB'!$B$13,$C539-1,0)</f>
        <v>#VALUE!</v>
      </c>
      <c r="C539" s="4" t="e">
        <f ca="1">IF(OFFSET('[1]TS2010-2022raw DB'!$F$12,C538+1,0),C538+2,C538+1)</f>
        <v>#VALUE!</v>
      </c>
      <c r="D539" s="21">
        <v>43882</v>
      </c>
      <c r="E539" t="e">
        <f ca="1">OFFSET('[1]TS2010-2022raw DB'!$A$13,$C539-1,0)</f>
        <v>#VALUE!</v>
      </c>
      <c r="G539" t="e">
        <f ca="1">OFFSET('[1]TS2010-2022raw DB'!$H$13,$C539-1,G$9-1)</f>
        <v>#VALUE!</v>
      </c>
      <c r="H539" t="e">
        <f ca="1">OFFSET('[1]TS2010-2022raw DB'!$H$13,$C539-1,H$9-1)</f>
        <v>#VALUE!</v>
      </c>
      <c r="I539" t="e">
        <f ca="1">OFFSET('[1]TS2010-2022raw DB'!$H$13,$C539-1,I$9-1)</f>
        <v>#VALUE!</v>
      </c>
      <c r="J539" t="e">
        <f ca="1">OFFSET('[1]TS2010-2022raw DB'!$H$13,$C539-1,J$9-1)</f>
        <v>#VALUE!</v>
      </c>
      <c r="K539" t="e">
        <f ca="1">OFFSET('[1]TS2010-2022raw DB'!$H$13,$C539-1,K$9-1)</f>
        <v>#VALUE!</v>
      </c>
      <c r="L539" t="e">
        <f ca="1">OFFSET('[1]TS2010-2022raw DB'!$H$13,$C539-1,L$9-1) + OFFSET('[1]TS2010-2022raw DB'!$H$13,$C539-1,L$9-1+1) + OFFSET('[1]TS2010-2022raw DB'!$H$13,$C539-1,L$9-1+2) + OFFSET('[1]TS2010-2022raw DB'!$H$13,$C539-1,L$9-1+3)+ OFFSET('[1]TS2010-2022raw DB'!$H$13,$C539-1,L$9-1+4)</f>
        <v>#VALUE!</v>
      </c>
      <c r="M539" t="e">
        <f ca="1">OFFSET('[1]TS2010-2022raw DB'!$H$13,$C539-1,M$9-1) + OFFSET('[1]TS2010-2022raw DB'!$H$13,$C539-1,M$9-1+1)</f>
        <v>#VALUE!</v>
      </c>
      <c r="N539" t="e">
        <f ca="1">OFFSET('[1]TS2010-2022raw DB'!$H$13,$C539-1,N$9-1) + OFFSET('[1]TS2010-2022raw DB'!$H$13,$C539-1,N$9-1+1)</f>
        <v>#VALUE!</v>
      </c>
      <c r="O539" t="e">
        <f ca="1">OFFSET('[1]TS2010-2022raw DB'!$H$13,$C539-1,O$9-1) + OFFSET('[1]TS2010-2022raw DB'!$H$13,$C539-1,O$9-1+1)</f>
        <v>#VALUE!</v>
      </c>
      <c r="P539" t="e">
        <f ca="1">+OFFSET('[1]TS2010-2022raw DB'!$H$13,$C539-1,P$9-1)+OFFSET('[1]TS2010-2022raw DB'!$H$13,$C539-1,P$9-1+1)+OFFSET('[1]TS2010-2022raw DB'!$H$13,$C539-1,P$9-1+2)</f>
        <v>#VALUE!</v>
      </c>
      <c r="Q539" t="e">
        <f ca="1">OFFSET('[1]TS2010-2022raw DB'!$H$13,$C539-1,Q$9-1)</f>
        <v>#VALUE!</v>
      </c>
      <c r="R539" t="e">
        <f t="shared" ca="1" si="81"/>
        <v>#VALUE!</v>
      </c>
      <c r="S539" t="e">
        <f t="shared" ca="1" si="82"/>
        <v>#VALUE!</v>
      </c>
      <c r="T539" t="e">
        <f t="shared" ca="1" si="83"/>
        <v>#VALUE!</v>
      </c>
      <c r="U539" t="e">
        <f ca="1" xml:space="preserve"> OFFSET('[1]TS2010-2022raw DB'!$H$13,$C539-1,U$9-1+4) + OFFSET('[1]TS2010-2022raw DB'!$H$13,$C539-1,U$9-1+5)+ OFFSET('[1]TS2010-2022raw DB'!$H$13,$C539-1,U$9-1+6) + OFFSET('[1]TS2010-2022raw DB'!$H$13,$C539-1,U$9-1+7)</f>
        <v>#VALUE!</v>
      </c>
    </row>
    <row r="540" spans="1:21" x14ac:dyDescent="0.3">
      <c r="A540">
        <v>9</v>
      </c>
      <c r="B540" t="e">
        <f ca="1">OFFSET('[1]TS2010-2022raw DB'!$B$13,$C540-1,0)</f>
        <v>#VALUE!</v>
      </c>
      <c r="C540" s="4" t="e">
        <f ca="1">IF(OFFSET('[1]TS2010-2022raw DB'!$F$12,C539+1,0),C539+2,C539+1)</f>
        <v>#VALUE!</v>
      </c>
      <c r="D540" s="21">
        <v>43889</v>
      </c>
      <c r="E540" t="e">
        <f ca="1">OFFSET('[1]TS2010-2022raw DB'!$A$13,$C540-1,0)</f>
        <v>#VALUE!</v>
      </c>
      <c r="G540" t="e">
        <f ca="1">OFFSET('[1]TS2010-2022raw DB'!$H$13,$C540-1,G$9-1)</f>
        <v>#VALUE!</v>
      </c>
      <c r="H540" t="e">
        <f ca="1">OFFSET('[1]TS2010-2022raw DB'!$H$13,$C540-1,H$9-1)</f>
        <v>#VALUE!</v>
      </c>
      <c r="I540" t="e">
        <f ca="1">OFFSET('[1]TS2010-2022raw DB'!$H$13,$C540-1,I$9-1)</f>
        <v>#VALUE!</v>
      </c>
      <c r="J540" t="e">
        <f ca="1">OFFSET('[1]TS2010-2022raw DB'!$H$13,$C540-1,J$9-1)</f>
        <v>#VALUE!</v>
      </c>
      <c r="K540" t="e">
        <f ca="1">OFFSET('[1]TS2010-2022raw DB'!$H$13,$C540-1,K$9-1)</f>
        <v>#VALUE!</v>
      </c>
      <c r="L540" t="e">
        <f ca="1">OFFSET('[1]TS2010-2022raw DB'!$H$13,$C540-1,L$9-1) + OFFSET('[1]TS2010-2022raw DB'!$H$13,$C540-1,L$9-1+1) + OFFSET('[1]TS2010-2022raw DB'!$H$13,$C540-1,L$9-1+2) + OFFSET('[1]TS2010-2022raw DB'!$H$13,$C540-1,L$9-1+3)+ OFFSET('[1]TS2010-2022raw DB'!$H$13,$C540-1,L$9-1+4)</f>
        <v>#VALUE!</v>
      </c>
      <c r="M540" t="e">
        <f ca="1">OFFSET('[1]TS2010-2022raw DB'!$H$13,$C540-1,M$9-1) + OFFSET('[1]TS2010-2022raw DB'!$H$13,$C540-1,M$9-1+1)</f>
        <v>#VALUE!</v>
      </c>
      <c r="N540" t="e">
        <f ca="1">OFFSET('[1]TS2010-2022raw DB'!$H$13,$C540-1,N$9-1) + OFFSET('[1]TS2010-2022raw DB'!$H$13,$C540-1,N$9-1+1)</f>
        <v>#VALUE!</v>
      </c>
      <c r="O540" t="e">
        <f ca="1">OFFSET('[1]TS2010-2022raw DB'!$H$13,$C540-1,O$9-1) + OFFSET('[1]TS2010-2022raw DB'!$H$13,$C540-1,O$9-1+1)</f>
        <v>#VALUE!</v>
      </c>
      <c r="P540" t="e">
        <f ca="1">+OFFSET('[1]TS2010-2022raw DB'!$H$13,$C540-1,P$9-1)+OFFSET('[1]TS2010-2022raw DB'!$H$13,$C540-1,P$9-1+1)+OFFSET('[1]TS2010-2022raw DB'!$H$13,$C540-1,P$9-1+2)</f>
        <v>#VALUE!</v>
      </c>
      <c r="Q540" t="e">
        <f ca="1">OFFSET('[1]TS2010-2022raw DB'!$H$13,$C540-1,Q$9-1)</f>
        <v>#VALUE!</v>
      </c>
      <c r="R540" t="e">
        <f t="shared" ca="1" si="81"/>
        <v>#VALUE!</v>
      </c>
      <c r="S540" t="e">
        <f t="shared" ca="1" si="82"/>
        <v>#VALUE!</v>
      </c>
      <c r="T540" t="e">
        <f t="shared" ca="1" si="83"/>
        <v>#VALUE!</v>
      </c>
      <c r="U540" t="e">
        <f ca="1" xml:space="preserve"> OFFSET('[1]TS2010-2022raw DB'!$H$13,$C540-1,U$9-1+4) + OFFSET('[1]TS2010-2022raw DB'!$H$13,$C540-1,U$9-1+5)+ OFFSET('[1]TS2010-2022raw DB'!$H$13,$C540-1,U$9-1+6) + OFFSET('[1]TS2010-2022raw DB'!$H$13,$C540-1,U$9-1+7)</f>
        <v>#VALUE!</v>
      </c>
    </row>
    <row r="541" spans="1:21" x14ac:dyDescent="0.3">
      <c r="A541">
        <v>10</v>
      </c>
      <c r="B541" t="e">
        <f ca="1">OFFSET('[1]TS2010-2022raw DB'!$B$13,$C541-1,0)</f>
        <v>#VALUE!</v>
      </c>
      <c r="C541" s="4" t="e">
        <f ca="1">IF(OFFSET('[1]TS2010-2022raw DB'!$F$12,C540+1,0),C540+2,C540+1)</f>
        <v>#VALUE!</v>
      </c>
      <c r="D541" s="21">
        <v>43896</v>
      </c>
      <c r="E541" t="e">
        <f ca="1">OFFSET('[1]TS2010-2022raw DB'!$A$13,$C541-1,0)</f>
        <v>#VALUE!</v>
      </c>
      <c r="G541" t="e">
        <f ca="1">OFFSET('[1]TS2010-2022raw DB'!$H$13,$C541-1,G$9-1)</f>
        <v>#VALUE!</v>
      </c>
      <c r="H541" t="e">
        <f ca="1">OFFSET('[1]TS2010-2022raw DB'!$H$13,$C541-1,H$9-1)</f>
        <v>#VALUE!</v>
      </c>
      <c r="I541" t="e">
        <f ca="1">OFFSET('[1]TS2010-2022raw DB'!$H$13,$C541-1,I$9-1)</f>
        <v>#VALUE!</v>
      </c>
      <c r="J541" t="e">
        <f ca="1">OFFSET('[1]TS2010-2022raw DB'!$H$13,$C541-1,J$9-1)</f>
        <v>#VALUE!</v>
      </c>
      <c r="K541" t="e">
        <f ca="1">OFFSET('[1]TS2010-2022raw DB'!$H$13,$C541-1,K$9-1)</f>
        <v>#VALUE!</v>
      </c>
      <c r="L541" t="e">
        <f ca="1">OFFSET('[1]TS2010-2022raw DB'!$H$13,$C541-1,L$9-1) + OFFSET('[1]TS2010-2022raw DB'!$H$13,$C541-1,L$9-1+1) + OFFSET('[1]TS2010-2022raw DB'!$H$13,$C541-1,L$9-1+2) + OFFSET('[1]TS2010-2022raw DB'!$H$13,$C541-1,L$9-1+3)+ OFFSET('[1]TS2010-2022raw DB'!$H$13,$C541-1,L$9-1+4)</f>
        <v>#VALUE!</v>
      </c>
      <c r="M541" t="e">
        <f ca="1">OFFSET('[1]TS2010-2022raw DB'!$H$13,$C541-1,M$9-1) + OFFSET('[1]TS2010-2022raw DB'!$H$13,$C541-1,M$9-1+1)</f>
        <v>#VALUE!</v>
      </c>
      <c r="N541" t="e">
        <f ca="1">OFFSET('[1]TS2010-2022raw DB'!$H$13,$C541-1,N$9-1) + OFFSET('[1]TS2010-2022raw DB'!$H$13,$C541-1,N$9-1+1)</f>
        <v>#VALUE!</v>
      </c>
      <c r="O541" t="e">
        <f ca="1">OFFSET('[1]TS2010-2022raw DB'!$H$13,$C541-1,O$9-1) + OFFSET('[1]TS2010-2022raw DB'!$H$13,$C541-1,O$9-1+1)</f>
        <v>#VALUE!</v>
      </c>
      <c r="P541" t="e">
        <f ca="1">+OFFSET('[1]TS2010-2022raw DB'!$H$13,$C541-1,P$9-1)+OFFSET('[1]TS2010-2022raw DB'!$H$13,$C541-1,P$9-1+1)+OFFSET('[1]TS2010-2022raw DB'!$H$13,$C541-1,P$9-1+2)</f>
        <v>#VALUE!</v>
      </c>
      <c r="Q541" t="e">
        <f ca="1">OFFSET('[1]TS2010-2022raw DB'!$H$13,$C541-1,Q$9-1)</f>
        <v>#VALUE!</v>
      </c>
      <c r="R541" t="e">
        <f t="shared" ca="1" si="81"/>
        <v>#VALUE!</v>
      </c>
      <c r="S541" t="e">
        <f t="shared" ca="1" si="82"/>
        <v>#VALUE!</v>
      </c>
      <c r="T541" t="e">
        <f t="shared" ca="1" si="83"/>
        <v>#VALUE!</v>
      </c>
      <c r="U541" t="e">
        <f ca="1" xml:space="preserve"> OFFSET('[1]TS2010-2022raw DB'!$H$13,$C541-1,U$9-1+4) + OFFSET('[1]TS2010-2022raw DB'!$H$13,$C541-1,U$9-1+5)+ OFFSET('[1]TS2010-2022raw DB'!$H$13,$C541-1,U$9-1+6) + OFFSET('[1]TS2010-2022raw DB'!$H$13,$C541-1,U$9-1+7)</f>
        <v>#VALUE!</v>
      </c>
    </row>
    <row r="542" spans="1:21" x14ac:dyDescent="0.3">
      <c r="A542">
        <v>11</v>
      </c>
      <c r="B542" t="e">
        <f ca="1">OFFSET('[1]TS2010-2022raw DB'!$B$13,$C542-1,0)</f>
        <v>#VALUE!</v>
      </c>
      <c r="C542" s="4" t="e">
        <f ca="1">IF(OFFSET('[1]TS2010-2022raw DB'!$F$12,C541+1,0),C541+2,C541+1)</f>
        <v>#VALUE!</v>
      </c>
      <c r="D542" s="21">
        <v>43903</v>
      </c>
      <c r="E542" t="e">
        <f ca="1">OFFSET('[1]TS2010-2022raw DB'!$A$13,$C542-1,0)</f>
        <v>#VALUE!</v>
      </c>
      <c r="G542" t="e">
        <f ca="1">OFFSET('[1]TS2010-2022raw DB'!$H$13,$C542-1,G$9-1)</f>
        <v>#VALUE!</v>
      </c>
      <c r="H542" t="e">
        <f ca="1">OFFSET('[1]TS2010-2022raw DB'!$H$13,$C542-1,H$9-1)</f>
        <v>#VALUE!</v>
      </c>
      <c r="I542" t="e">
        <f ca="1">OFFSET('[1]TS2010-2022raw DB'!$H$13,$C542-1,I$9-1)</f>
        <v>#VALUE!</v>
      </c>
      <c r="J542" t="e">
        <f ca="1">OFFSET('[1]TS2010-2022raw DB'!$H$13,$C542-1,J$9-1)</f>
        <v>#VALUE!</v>
      </c>
      <c r="K542" t="e">
        <f ca="1">OFFSET('[1]TS2010-2022raw DB'!$H$13,$C542-1,K$9-1)</f>
        <v>#VALUE!</v>
      </c>
      <c r="L542" t="e">
        <f ca="1">OFFSET('[1]TS2010-2022raw DB'!$H$13,$C542-1,L$9-1) + OFFSET('[1]TS2010-2022raw DB'!$H$13,$C542-1,L$9-1+1) + OFFSET('[1]TS2010-2022raw DB'!$H$13,$C542-1,L$9-1+2) + OFFSET('[1]TS2010-2022raw DB'!$H$13,$C542-1,L$9-1+3)+ OFFSET('[1]TS2010-2022raw DB'!$H$13,$C542-1,L$9-1+4)</f>
        <v>#VALUE!</v>
      </c>
      <c r="M542" t="e">
        <f ca="1">OFFSET('[1]TS2010-2022raw DB'!$H$13,$C542-1,M$9-1) + OFFSET('[1]TS2010-2022raw DB'!$H$13,$C542-1,M$9-1+1)</f>
        <v>#VALUE!</v>
      </c>
      <c r="N542" t="e">
        <f ca="1">OFFSET('[1]TS2010-2022raw DB'!$H$13,$C542-1,N$9-1) + OFFSET('[1]TS2010-2022raw DB'!$H$13,$C542-1,N$9-1+1)</f>
        <v>#VALUE!</v>
      </c>
      <c r="O542" t="e">
        <f ca="1">OFFSET('[1]TS2010-2022raw DB'!$H$13,$C542-1,O$9-1) + OFFSET('[1]TS2010-2022raw DB'!$H$13,$C542-1,O$9-1+1)</f>
        <v>#VALUE!</v>
      </c>
      <c r="P542" t="e">
        <f ca="1">+OFFSET('[1]TS2010-2022raw DB'!$H$13,$C542-1,P$9-1)+OFFSET('[1]TS2010-2022raw DB'!$H$13,$C542-1,P$9-1+1)+OFFSET('[1]TS2010-2022raw DB'!$H$13,$C542-1,P$9-1+2)</f>
        <v>#VALUE!</v>
      </c>
      <c r="Q542" t="e">
        <f ca="1">OFFSET('[1]TS2010-2022raw DB'!$H$13,$C542-1,Q$9-1)</f>
        <v>#VALUE!</v>
      </c>
      <c r="R542" t="e">
        <f t="shared" ca="1" si="81"/>
        <v>#VALUE!</v>
      </c>
      <c r="S542" t="e">
        <f t="shared" ca="1" si="82"/>
        <v>#VALUE!</v>
      </c>
      <c r="T542" t="e">
        <f t="shared" ca="1" si="83"/>
        <v>#VALUE!</v>
      </c>
      <c r="U542" t="e">
        <f ca="1" xml:space="preserve"> OFFSET('[1]TS2010-2022raw DB'!$H$13,$C542-1,U$9-1+4) + OFFSET('[1]TS2010-2022raw DB'!$H$13,$C542-1,U$9-1+5)+ OFFSET('[1]TS2010-2022raw DB'!$H$13,$C542-1,U$9-1+6) + OFFSET('[1]TS2010-2022raw DB'!$H$13,$C542-1,U$9-1+7)</f>
        <v>#VALUE!</v>
      </c>
    </row>
    <row r="543" spans="1:21" x14ac:dyDescent="0.3">
      <c r="A543">
        <v>12</v>
      </c>
      <c r="B543" t="e">
        <f ca="1">OFFSET('[1]TS2010-2022raw DB'!$B$13,$C543-1,0)</f>
        <v>#VALUE!</v>
      </c>
      <c r="C543" s="4" t="e">
        <f ca="1">IF(OFFSET('[1]TS2010-2022raw DB'!$F$12,C542+1,0),C542+2,C542+1)</f>
        <v>#VALUE!</v>
      </c>
      <c r="D543" s="21">
        <v>43910</v>
      </c>
      <c r="E543" t="e">
        <f ca="1">OFFSET('[1]TS2010-2022raw DB'!$A$13,$C543-1,0)</f>
        <v>#VALUE!</v>
      </c>
      <c r="G543" t="e">
        <f ca="1">OFFSET('[1]TS2010-2022raw DB'!$H$13,$C543-1,G$9-1)</f>
        <v>#VALUE!</v>
      </c>
      <c r="H543" t="e">
        <f ca="1">OFFSET('[1]TS2010-2022raw DB'!$H$13,$C543-1,H$9-1)</f>
        <v>#VALUE!</v>
      </c>
      <c r="I543" t="e">
        <f ca="1">OFFSET('[1]TS2010-2022raw DB'!$H$13,$C543-1,I$9-1)</f>
        <v>#VALUE!</v>
      </c>
      <c r="J543" t="e">
        <f ca="1">OFFSET('[1]TS2010-2022raw DB'!$H$13,$C543-1,J$9-1)</f>
        <v>#VALUE!</v>
      </c>
      <c r="K543" t="e">
        <f ca="1">OFFSET('[1]TS2010-2022raw DB'!$H$13,$C543-1,K$9-1)</f>
        <v>#VALUE!</v>
      </c>
      <c r="L543" t="e">
        <f ca="1">OFFSET('[1]TS2010-2022raw DB'!$H$13,$C543-1,L$9-1) + OFFSET('[1]TS2010-2022raw DB'!$H$13,$C543-1,L$9-1+1) + OFFSET('[1]TS2010-2022raw DB'!$H$13,$C543-1,L$9-1+2) + OFFSET('[1]TS2010-2022raw DB'!$H$13,$C543-1,L$9-1+3)+ OFFSET('[1]TS2010-2022raw DB'!$H$13,$C543-1,L$9-1+4)</f>
        <v>#VALUE!</v>
      </c>
      <c r="M543" t="e">
        <f ca="1">OFFSET('[1]TS2010-2022raw DB'!$H$13,$C543-1,M$9-1) + OFFSET('[1]TS2010-2022raw DB'!$H$13,$C543-1,M$9-1+1)</f>
        <v>#VALUE!</v>
      </c>
      <c r="N543" t="e">
        <f ca="1">OFFSET('[1]TS2010-2022raw DB'!$H$13,$C543-1,N$9-1) + OFFSET('[1]TS2010-2022raw DB'!$H$13,$C543-1,N$9-1+1)</f>
        <v>#VALUE!</v>
      </c>
      <c r="O543" t="e">
        <f ca="1">OFFSET('[1]TS2010-2022raw DB'!$H$13,$C543-1,O$9-1) + OFFSET('[1]TS2010-2022raw DB'!$H$13,$C543-1,O$9-1+1)</f>
        <v>#VALUE!</v>
      </c>
      <c r="P543" t="e">
        <f ca="1">+OFFSET('[1]TS2010-2022raw DB'!$H$13,$C543-1,P$9-1)+OFFSET('[1]TS2010-2022raw DB'!$H$13,$C543-1,P$9-1+1)+OFFSET('[1]TS2010-2022raw DB'!$H$13,$C543-1,P$9-1+2)</f>
        <v>#VALUE!</v>
      </c>
      <c r="Q543" t="e">
        <f ca="1">OFFSET('[1]TS2010-2022raw DB'!$H$13,$C543-1,Q$9-1)</f>
        <v>#VALUE!</v>
      </c>
      <c r="R543" t="e">
        <f t="shared" ca="1" si="81"/>
        <v>#VALUE!</v>
      </c>
      <c r="S543" t="e">
        <f t="shared" ca="1" si="82"/>
        <v>#VALUE!</v>
      </c>
      <c r="T543" t="e">
        <f t="shared" ca="1" si="83"/>
        <v>#VALUE!</v>
      </c>
      <c r="U543" t="e">
        <f ca="1" xml:space="preserve"> OFFSET('[1]TS2010-2022raw DB'!$H$13,$C543-1,U$9-1+4) + OFFSET('[1]TS2010-2022raw DB'!$H$13,$C543-1,U$9-1+5)+ OFFSET('[1]TS2010-2022raw DB'!$H$13,$C543-1,U$9-1+6) + OFFSET('[1]TS2010-2022raw DB'!$H$13,$C543-1,U$9-1+7)</f>
        <v>#VALUE!</v>
      </c>
    </row>
    <row r="544" spans="1:21" x14ac:dyDescent="0.3">
      <c r="A544">
        <v>13</v>
      </c>
      <c r="B544" t="e">
        <f ca="1">OFFSET('[1]TS2010-2022raw DB'!$B$13,$C544-1,0)</f>
        <v>#VALUE!</v>
      </c>
      <c r="C544" s="4" t="e">
        <f ca="1">IF(OFFSET('[1]TS2010-2022raw DB'!$F$12,C543+1,0),C543+2,C543+1)</f>
        <v>#VALUE!</v>
      </c>
      <c r="D544" s="21">
        <v>43917</v>
      </c>
      <c r="E544" t="e">
        <f ca="1">OFFSET('[1]TS2010-2022raw DB'!$A$13,$C544-1,0)</f>
        <v>#VALUE!</v>
      </c>
      <c r="G544" t="e">
        <f ca="1">OFFSET('[1]TS2010-2022raw DB'!$H$13,$C544-1,G$9-1)</f>
        <v>#VALUE!</v>
      </c>
      <c r="H544" t="e">
        <f ca="1">OFFSET('[1]TS2010-2022raw DB'!$H$13,$C544-1,H$9-1)</f>
        <v>#VALUE!</v>
      </c>
      <c r="I544" t="e">
        <f ca="1">OFFSET('[1]TS2010-2022raw DB'!$H$13,$C544-1,I$9-1)</f>
        <v>#VALUE!</v>
      </c>
      <c r="J544" t="e">
        <f ca="1">OFFSET('[1]TS2010-2022raw DB'!$H$13,$C544-1,J$9-1)</f>
        <v>#VALUE!</v>
      </c>
      <c r="K544" t="e">
        <f ca="1">OFFSET('[1]TS2010-2022raw DB'!$H$13,$C544-1,K$9-1)</f>
        <v>#VALUE!</v>
      </c>
      <c r="L544" t="e">
        <f ca="1">OFFSET('[1]TS2010-2022raw DB'!$H$13,$C544-1,L$9-1) + OFFSET('[1]TS2010-2022raw DB'!$H$13,$C544-1,L$9-1+1) + OFFSET('[1]TS2010-2022raw DB'!$H$13,$C544-1,L$9-1+2) + OFFSET('[1]TS2010-2022raw DB'!$H$13,$C544-1,L$9-1+3)+ OFFSET('[1]TS2010-2022raw DB'!$H$13,$C544-1,L$9-1+4)</f>
        <v>#VALUE!</v>
      </c>
      <c r="M544" t="e">
        <f ca="1">OFFSET('[1]TS2010-2022raw DB'!$H$13,$C544-1,M$9-1) + OFFSET('[1]TS2010-2022raw DB'!$H$13,$C544-1,M$9-1+1)</f>
        <v>#VALUE!</v>
      </c>
      <c r="N544" t="e">
        <f ca="1">OFFSET('[1]TS2010-2022raw DB'!$H$13,$C544-1,N$9-1) + OFFSET('[1]TS2010-2022raw DB'!$H$13,$C544-1,N$9-1+1)</f>
        <v>#VALUE!</v>
      </c>
      <c r="O544" t="e">
        <f ca="1">OFFSET('[1]TS2010-2022raw DB'!$H$13,$C544-1,O$9-1) + OFFSET('[1]TS2010-2022raw DB'!$H$13,$C544-1,O$9-1+1)</f>
        <v>#VALUE!</v>
      </c>
      <c r="P544" t="e">
        <f ca="1">+OFFSET('[1]TS2010-2022raw DB'!$H$13,$C544-1,P$9-1)+OFFSET('[1]TS2010-2022raw DB'!$H$13,$C544-1,P$9-1+1)+OFFSET('[1]TS2010-2022raw DB'!$H$13,$C544-1,P$9-1+2)</f>
        <v>#VALUE!</v>
      </c>
      <c r="Q544" t="e">
        <f ca="1">OFFSET('[1]TS2010-2022raw DB'!$H$13,$C544-1,Q$9-1)</f>
        <v>#VALUE!</v>
      </c>
      <c r="R544" t="e">
        <f t="shared" ca="1" si="81"/>
        <v>#VALUE!</v>
      </c>
      <c r="S544" t="e">
        <f t="shared" ca="1" si="82"/>
        <v>#VALUE!</v>
      </c>
      <c r="T544" t="e">
        <f t="shared" ca="1" si="83"/>
        <v>#VALUE!</v>
      </c>
      <c r="U544" t="e">
        <f ca="1" xml:space="preserve"> OFFSET('[1]TS2010-2022raw DB'!$H$13,$C544-1,U$9-1+4) + OFFSET('[1]TS2010-2022raw DB'!$H$13,$C544-1,U$9-1+5)+ OFFSET('[1]TS2010-2022raw DB'!$H$13,$C544-1,U$9-1+6) + OFFSET('[1]TS2010-2022raw DB'!$H$13,$C544-1,U$9-1+7)</f>
        <v>#VALUE!</v>
      </c>
    </row>
    <row r="545" spans="1:21" x14ac:dyDescent="0.3">
      <c r="A545">
        <v>14</v>
      </c>
      <c r="B545" t="e">
        <f ca="1">OFFSET('[1]TS2010-2022raw DB'!$B$13,$C545-1,0)</f>
        <v>#VALUE!</v>
      </c>
      <c r="C545" s="4" t="e">
        <f ca="1">IF(OFFSET('[1]TS2010-2022raw DB'!$F$12,C544+1,0),C544+2,C544+1)</f>
        <v>#VALUE!</v>
      </c>
      <c r="D545" s="21">
        <v>43924</v>
      </c>
      <c r="E545" t="e">
        <f ca="1">OFFSET('[1]TS2010-2022raw DB'!$A$13,$C545-1,0)</f>
        <v>#VALUE!</v>
      </c>
      <c r="G545" t="e">
        <f ca="1">OFFSET('[1]TS2010-2022raw DB'!$H$13,$C545-1,G$9-1)</f>
        <v>#VALUE!</v>
      </c>
      <c r="H545" t="e">
        <f ca="1">OFFSET('[1]TS2010-2022raw DB'!$H$13,$C545-1,H$9-1)</f>
        <v>#VALUE!</v>
      </c>
      <c r="I545" t="e">
        <f ca="1">OFFSET('[1]TS2010-2022raw DB'!$H$13,$C545-1,I$9-1)</f>
        <v>#VALUE!</v>
      </c>
      <c r="J545" t="e">
        <f ca="1">OFFSET('[1]TS2010-2022raw DB'!$H$13,$C545-1,J$9-1)</f>
        <v>#VALUE!</v>
      </c>
      <c r="K545" t="e">
        <f ca="1">OFFSET('[1]TS2010-2022raw DB'!$H$13,$C545-1,K$9-1)</f>
        <v>#VALUE!</v>
      </c>
      <c r="L545" t="e">
        <f ca="1">OFFSET('[1]TS2010-2022raw DB'!$H$13,$C545-1,L$9-1) + OFFSET('[1]TS2010-2022raw DB'!$H$13,$C545-1,L$9-1+1) + OFFSET('[1]TS2010-2022raw DB'!$H$13,$C545-1,L$9-1+2) + OFFSET('[1]TS2010-2022raw DB'!$H$13,$C545-1,L$9-1+3)+ OFFSET('[1]TS2010-2022raw DB'!$H$13,$C545-1,L$9-1+4)</f>
        <v>#VALUE!</v>
      </c>
      <c r="M545" t="e">
        <f ca="1">OFFSET('[1]TS2010-2022raw DB'!$H$13,$C545-1,M$9-1) + OFFSET('[1]TS2010-2022raw DB'!$H$13,$C545-1,M$9-1+1)</f>
        <v>#VALUE!</v>
      </c>
      <c r="N545" t="e">
        <f ca="1">OFFSET('[1]TS2010-2022raw DB'!$H$13,$C545-1,N$9-1) + OFFSET('[1]TS2010-2022raw DB'!$H$13,$C545-1,N$9-1+1)</f>
        <v>#VALUE!</v>
      </c>
      <c r="O545" t="e">
        <f ca="1">OFFSET('[1]TS2010-2022raw DB'!$H$13,$C545-1,O$9-1) + OFFSET('[1]TS2010-2022raw DB'!$H$13,$C545-1,O$9-1+1)</f>
        <v>#VALUE!</v>
      </c>
      <c r="P545" t="e">
        <f ca="1">+OFFSET('[1]TS2010-2022raw DB'!$H$13,$C545-1,P$9-1)+OFFSET('[1]TS2010-2022raw DB'!$H$13,$C545-1,P$9-1+1)+OFFSET('[1]TS2010-2022raw DB'!$H$13,$C545-1,P$9-1+2)</f>
        <v>#VALUE!</v>
      </c>
      <c r="Q545" t="e">
        <f ca="1">OFFSET('[1]TS2010-2022raw DB'!$H$13,$C545-1,Q$9-1)</f>
        <v>#VALUE!</v>
      </c>
      <c r="R545" t="e">
        <f t="shared" ca="1" si="81"/>
        <v>#VALUE!</v>
      </c>
      <c r="S545" t="e">
        <f t="shared" ca="1" si="82"/>
        <v>#VALUE!</v>
      </c>
      <c r="T545" t="e">
        <f t="shared" ca="1" si="83"/>
        <v>#VALUE!</v>
      </c>
      <c r="U545" t="e">
        <f ca="1" xml:space="preserve"> OFFSET('[1]TS2010-2022raw DB'!$H$13,$C545-1,U$9-1+4) + OFFSET('[1]TS2010-2022raw DB'!$H$13,$C545-1,U$9-1+5)+ OFFSET('[1]TS2010-2022raw DB'!$H$13,$C545-1,U$9-1+6) + OFFSET('[1]TS2010-2022raw DB'!$H$13,$C545-1,U$9-1+7)</f>
        <v>#VALUE!</v>
      </c>
    </row>
    <row r="546" spans="1:21" x14ac:dyDescent="0.3">
      <c r="A546">
        <v>15</v>
      </c>
      <c r="B546" t="e">
        <f ca="1">OFFSET('[1]TS2010-2022raw DB'!$B$13,$C546-1,0)</f>
        <v>#VALUE!</v>
      </c>
      <c r="C546" s="4" t="e">
        <f ca="1">IF(OFFSET('[1]TS2010-2022raw DB'!$F$12,C545+1,0),C545+2,C545+1)</f>
        <v>#VALUE!</v>
      </c>
      <c r="D546" s="21">
        <v>43931</v>
      </c>
      <c r="E546" t="e">
        <f ca="1">OFFSET('[1]TS2010-2022raw DB'!$A$13,$C546-1,0)</f>
        <v>#VALUE!</v>
      </c>
      <c r="G546" t="e">
        <f ca="1">OFFSET('[1]TS2010-2022raw DB'!$H$13,$C546-1,G$9-1)</f>
        <v>#VALUE!</v>
      </c>
      <c r="H546" t="e">
        <f ca="1">OFFSET('[1]TS2010-2022raw DB'!$H$13,$C546-1,H$9-1)</f>
        <v>#VALUE!</v>
      </c>
      <c r="I546" t="e">
        <f ca="1">OFFSET('[1]TS2010-2022raw DB'!$H$13,$C546-1,I$9-1)</f>
        <v>#VALUE!</v>
      </c>
      <c r="J546" t="e">
        <f ca="1">OFFSET('[1]TS2010-2022raw DB'!$H$13,$C546-1,J$9-1)</f>
        <v>#VALUE!</v>
      </c>
      <c r="K546" t="e">
        <f ca="1">OFFSET('[1]TS2010-2022raw DB'!$H$13,$C546-1,K$9-1)</f>
        <v>#VALUE!</v>
      </c>
      <c r="L546" t="e">
        <f ca="1">OFFSET('[1]TS2010-2022raw DB'!$H$13,$C546-1,L$9-1) + OFFSET('[1]TS2010-2022raw DB'!$H$13,$C546-1,L$9-1+1) + OFFSET('[1]TS2010-2022raw DB'!$H$13,$C546-1,L$9-1+2) + OFFSET('[1]TS2010-2022raw DB'!$H$13,$C546-1,L$9-1+3)+ OFFSET('[1]TS2010-2022raw DB'!$H$13,$C546-1,L$9-1+4)</f>
        <v>#VALUE!</v>
      </c>
      <c r="M546" t="e">
        <f ca="1">OFFSET('[1]TS2010-2022raw DB'!$H$13,$C546-1,M$9-1) + OFFSET('[1]TS2010-2022raw DB'!$H$13,$C546-1,M$9-1+1)</f>
        <v>#VALUE!</v>
      </c>
      <c r="N546" t="e">
        <f ca="1">OFFSET('[1]TS2010-2022raw DB'!$H$13,$C546-1,N$9-1) + OFFSET('[1]TS2010-2022raw DB'!$H$13,$C546-1,N$9-1+1)</f>
        <v>#VALUE!</v>
      </c>
      <c r="O546" t="e">
        <f ca="1">OFFSET('[1]TS2010-2022raw DB'!$H$13,$C546-1,O$9-1) + OFFSET('[1]TS2010-2022raw DB'!$H$13,$C546-1,O$9-1+1)</f>
        <v>#VALUE!</v>
      </c>
      <c r="P546" t="e">
        <f ca="1">+OFFSET('[1]TS2010-2022raw DB'!$H$13,$C546-1,P$9-1)+OFFSET('[1]TS2010-2022raw DB'!$H$13,$C546-1,P$9-1+1)+OFFSET('[1]TS2010-2022raw DB'!$H$13,$C546-1,P$9-1+2)</f>
        <v>#VALUE!</v>
      </c>
      <c r="Q546" t="e">
        <f ca="1">OFFSET('[1]TS2010-2022raw DB'!$H$13,$C546-1,Q$9-1)</f>
        <v>#VALUE!</v>
      </c>
      <c r="R546" t="e">
        <f t="shared" ca="1" si="81"/>
        <v>#VALUE!</v>
      </c>
      <c r="S546" t="e">
        <f t="shared" ca="1" si="82"/>
        <v>#VALUE!</v>
      </c>
      <c r="T546" t="e">
        <f t="shared" ca="1" si="83"/>
        <v>#VALUE!</v>
      </c>
      <c r="U546" t="e">
        <f ca="1" xml:space="preserve"> OFFSET('[1]TS2010-2022raw DB'!$H$13,$C546-1,U$9-1+4) + OFFSET('[1]TS2010-2022raw DB'!$H$13,$C546-1,U$9-1+5)+ OFFSET('[1]TS2010-2022raw DB'!$H$13,$C546-1,U$9-1+6) + OFFSET('[1]TS2010-2022raw DB'!$H$13,$C546-1,U$9-1+7)</f>
        <v>#VALUE!</v>
      </c>
    </row>
    <row r="547" spans="1:21" x14ac:dyDescent="0.3">
      <c r="A547">
        <v>16</v>
      </c>
      <c r="B547" t="e">
        <f ca="1">OFFSET('[1]TS2010-2022raw DB'!$B$13,$C547-1,0)</f>
        <v>#VALUE!</v>
      </c>
      <c r="C547" s="4" t="e">
        <f ca="1">IF(OFFSET('[1]TS2010-2022raw DB'!$F$12,C546+1,0),C546+2,C546+1)</f>
        <v>#VALUE!</v>
      </c>
      <c r="D547" s="21">
        <v>43938</v>
      </c>
      <c r="E547" t="e">
        <f ca="1">OFFSET('[1]TS2010-2022raw DB'!$A$13,$C547-1,0)</f>
        <v>#VALUE!</v>
      </c>
      <c r="G547" t="e">
        <f ca="1">OFFSET('[1]TS2010-2022raw DB'!$H$13,$C547-1,G$9-1)</f>
        <v>#VALUE!</v>
      </c>
      <c r="H547" t="e">
        <f ca="1">OFFSET('[1]TS2010-2022raw DB'!$H$13,$C547-1,H$9-1)</f>
        <v>#VALUE!</v>
      </c>
      <c r="I547" t="e">
        <f ca="1">OFFSET('[1]TS2010-2022raw DB'!$H$13,$C547-1,I$9-1)</f>
        <v>#VALUE!</v>
      </c>
      <c r="J547" t="e">
        <f ca="1">OFFSET('[1]TS2010-2022raw DB'!$H$13,$C547-1,J$9-1)</f>
        <v>#VALUE!</v>
      </c>
      <c r="K547" t="e">
        <f ca="1">OFFSET('[1]TS2010-2022raw DB'!$H$13,$C547-1,K$9-1)</f>
        <v>#VALUE!</v>
      </c>
      <c r="L547" t="e">
        <f ca="1">OFFSET('[1]TS2010-2022raw DB'!$H$13,$C547-1,L$9-1) + OFFSET('[1]TS2010-2022raw DB'!$H$13,$C547-1,L$9-1+1) + OFFSET('[1]TS2010-2022raw DB'!$H$13,$C547-1,L$9-1+2) + OFFSET('[1]TS2010-2022raw DB'!$H$13,$C547-1,L$9-1+3)+ OFFSET('[1]TS2010-2022raw DB'!$H$13,$C547-1,L$9-1+4)</f>
        <v>#VALUE!</v>
      </c>
      <c r="M547" t="e">
        <f ca="1">OFFSET('[1]TS2010-2022raw DB'!$H$13,$C547-1,M$9-1) + OFFSET('[1]TS2010-2022raw DB'!$H$13,$C547-1,M$9-1+1)</f>
        <v>#VALUE!</v>
      </c>
      <c r="N547" t="e">
        <f ca="1">OFFSET('[1]TS2010-2022raw DB'!$H$13,$C547-1,N$9-1) + OFFSET('[1]TS2010-2022raw DB'!$H$13,$C547-1,N$9-1+1)</f>
        <v>#VALUE!</v>
      </c>
      <c r="O547" t="e">
        <f ca="1">OFFSET('[1]TS2010-2022raw DB'!$H$13,$C547-1,O$9-1) + OFFSET('[1]TS2010-2022raw DB'!$H$13,$C547-1,O$9-1+1)</f>
        <v>#VALUE!</v>
      </c>
      <c r="P547" t="e">
        <f ca="1">+OFFSET('[1]TS2010-2022raw DB'!$H$13,$C547-1,P$9-1)+OFFSET('[1]TS2010-2022raw DB'!$H$13,$C547-1,P$9-1+1)+OFFSET('[1]TS2010-2022raw DB'!$H$13,$C547-1,P$9-1+2)</f>
        <v>#VALUE!</v>
      </c>
      <c r="Q547" t="e">
        <f ca="1">OFFSET('[1]TS2010-2022raw DB'!$H$13,$C547-1,Q$9-1)</f>
        <v>#VALUE!</v>
      </c>
      <c r="R547" t="e">
        <f t="shared" ca="1" si="81"/>
        <v>#VALUE!</v>
      </c>
      <c r="S547" t="e">
        <f t="shared" ca="1" si="82"/>
        <v>#VALUE!</v>
      </c>
      <c r="T547" t="e">
        <f t="shared" ca="1" si="83"/>
        <v>#VALUE!</v>
      </c>
      <c r="U547" t="e">
        <f ca="1" xml:space="preserve"> OFFSET('[1]TS2010-2022raw DB'!$H$13,$C547-1,U$9-1+4) + OFFSET('[1]TS2010-2022raw DB'!$H$13,$C547-1,U$9-1+5)+ OFFSET('[1]TS2010-2022raw DB'!$H$13,$C547-1,U$9-1+6) + OFFSET('[1]TS2010-2022raw DB'!$H$13,$C547-1,U$9-1+7)</f>
        <v>#VALUE!</v>
      </c>
    </row>
    <row r="548" spans="1:21" x14ac:dyDescent="0.3">
      <c r="A548">
        <v>17</v>
      </c>
      <c r="B548" t="e">
        <f ca="1">OFFSET('[1]TS2010-2022raw DB'!$B$13,$C548-1,0)</f>
        <v>#VALUE!</v>
      </c>
      <c r="C548" s="4" t="e">
        <f ca="1">IF(OFFSET('[1]TS2010-2022raw DB'!$F$12,C547+1,0),C547+2,C547+1)</f>
        <v>#VALUE!</v>
      </c>
      <c r="D548" s="21">
        <v>43945</v>
      </c>
      <c r="E548" t="e">
        <f ca="1">OFFSET('[1]TS2010-2022raw DB'!$A$13,$C548-1,0)</f>
        <v>#VALUE!</v>
      </c>
      <c r="G548" t="e">
        <f ca="1">OFFSET('[1]TS2010-2022raw DB'!$H$13,$C548-1,G$9-1)</f>
        <v>#VALUE!</v>
      </c>
      <c r="H548" t="e">
        <f ca="1">OFFSET('[1]TS2010-2022raw DB'!$H$13,$C548-1,H$9-1)</f>
        <v>#VALUE!</v>
      </c>
      <c r="I548" t="e">
        <f ca="1">OFFSET('[1]TS2010-2022raw DB'!$H$13,$C548-1,I$9-1)</f>
        <v>#VALUE!</v>
      </c>
      <c r="J548" t="e">
        <f ca="1">OFFSET('[1]TS2010-2022raw DB'!$H$13,$C548-1,J$9-1)</f>
        <v>#VALUE!</v>
      </c>
      <c r="K548" t="e">
        <f ca="1">OFFSET('[1]TS2010-2022raw DB'!$H$13,$C548-1,K$9-1)</f>
        <v>#VALUE!</v>
      </c>
      <c r="L548" t="e">
        <f ca="1">OFFSET('[1]TS2010-2022raw DB'!$H$13,$C548-1,L$9-1) + OFFSET('[1]TS2010-2022raw DB'!$H$13,$C548-1,L$9-1+1) + OFFSET('[1]TS2010-2022raw DB'!$H$13,$C548-1,L$9-1+2) + OFFSET('[1]TS2010-2022raw DB'!$H$13,$C548-1,L$9-1+3)+ OFFSET('[1]TS2010-2022raw DB'!$H$13,$C548-1,L$9-1+4)</f>
        <v>#VALUE!</v>
      </c>
      <c r="M548" t="e">
        <f ca="1">OFFSET('[1]TS2010-2022raw DB'!$H$13,$C548-1,M$9-1) + OFFSET('[1]TS2010-2022raw DB'!$H$13,$C548-1,M$9-1+1)</f>
        <v>#VALUE!</v>
      </c>
      <c r="N548" t="e">
        <f ca="1">OFFSET('[1]TS2010-2022raw DB'!$H$13,$C548-1,N$9-1) + OFFSET('[1]TS2010-2022raw DB'!$H$13,$C548-1,N$9-1+1)</f>
        <v>#VALUE!</v>
      </c>
      <c r="O548" t="e">
        <f ca="1">OFFSET('[1]TS2010-2022raw DB'!$H$13,$C548-1,O$9-1) + OFFSET('[1]TS2010-2022raw DB'!$H$13,$C548-1,O$9-1+1)</f>
        <v>#VALUE!</v>
      </c>
      <c r="P548" t="e">
        <f ca="1">+OFFSET('[1]TS2010-2022raw DB'!$H$13,$C548-1,P$9-1)+OFFSET('[1]TS2010-2022raw DB'!$H$13,$C548-1,P$9-1+1)+OFFSET('[1]TS2010-2022raw DB'!$H$13,$C548-1,P$9-1+2)</f>
        <v>#VALUE!</v>
      </c>
      <c r="Q548" t="e">
        <f ca="1">OFFSET('[1]TS2010-2022raw DB'!$H$13,$C548-1,Q$9-1)</f>
        <v>#VALUE!</v>
      </c>
      <c r="R548" t="e">
        <f t="shared" ca="1" si="81"/>
        <v>#VALUE!</v>
      </c>
      <c r="S548" t="e">
        <f t="shared" ca="1" si="82"/>
        <v>#VALUE!</v>
      </c>
      <c r="T548" t="e">
        <f t="shared" ca="1" si="83"/>
        <v>#VALUE!</v>
      </c>
      <c r="U548" t="e">
        <f ca="1" xml:space="preserve"> OFFSET('[1]TS2010-2022raw DB'!$H$13,$C548-1,U$9-1+4) + OFFSET('[1]TS2010-2022raw DB'!$H$13,$C548-1,U$9-1+5)+ OFFSET('[1]TS2010-2022raw DB'!$H$13,$C548-1,U$9-1+6) + OFFSET('[1]TS2010-2022raw DB'!$H$13,$C548-1,U$9-1+7)</f>
        <v>#VALUE!</v>
      </c>
    </row>
    <row r="549" spans="1:21" x14ac:dyDescent="0.3">
      <c r="A549">
        <v>18</v>
      </c>
      <c r="B549" t="e">
        <f ca="1">OFFSET('[1]TS2010-2022raw DB'!$B$13,$C549-1,0)</f>
        <v>#VALUE!</v>
      </c>
      <c r="C549" s="4" t="e">
        <f ca="1">IF(OFFSET('[1]TS2010-2022raw DB'!$F$12,C548+1,0),C548+2,C548+1)</f>
        <v>#VALUE!</v>
      </c>
      <c r="D549" s="21">
        <v>43952</v>
      </c>
      <c r="E549" t="e">
        <f ca="1">OFFSET('[1]TS2010-2022raw DB'!$A$13,$C549-1,0)</f>
        <v>#VALUE!</v>
      </c>
      <c r="G549" t="e">
        <f ca="1">OFFSET('[1]TS2010-2022raw DB'!$H$13,$C549-1,G$9-1)</f>
        <v>#VALUE!</v>
      </c>
      <c r="H549" t="e">
        <f ca="1">OFFSET('[1]TS2010-2022raw DB'!$H$13,$C549-1,H$9-1)</f>
        <v>#VALUE!</v>
      </c>
      <c r="I549" t="e">
        <f ca="1">OFFSET('[1]TS2010-2022raw DB'!$H$13,$C549-1,I$9-1)</f>
        <v>#VALUE!</v>
      </c>
      <c r="J549" t="e">
        <f ca="1">OFFSET('[1]TS2010-2022raw DB'!$H$13,$C549-1,J$9-1)</f>
        <v>#VALUE!</v>
      </c>
      <c r="K549" t="e">
        <f ca="1">OFFSET('[1]TS2010-2022raw DB'!$H$13,$C549-1,K$9-1)</f>
        <v>#VALUE!</v>
      </c>
      <c r="L549" t="e">
        <f ca="1">OFFSET('[1]TS2010-2022raw DB'!$H$13,$C549-1,L$9-1) + OFFSET('[1]TS2010-2022raw DB'!$H$13,$C549-1,L$9-1+1) + OFFSET('[1]TS2010-2022raw DB'!$H$13,$C549-1,L$9-1+2) + OFFSET('[1]TS2010-2022raw DB'!$H$13,$C549-1,L$9-1+3)+ OFFSET('[1]TS2010-2022raw DB'!$H$13,$C549-1,L$9-1+4)</f>
        <v>#VALUE!</v>
      </c>
      <c r="M549" t="e">
        <f ca="1">OFFSET('[1]TS2010-2022raw DB'!$H$13,$C549-1,M$9-1) + OFFSET('[1]TS2010-2022raw DB'!$H$13,$C549-1,M$9-1+1)</f>
        <v>#VALUE!</v>
      </c>
      <c r="N549" t="e">
        <f ca="1">OFFSET('[1]TS2010-2022raw DB'!$H$13,$C549-1,N$9-1) + OFFSET('[1]TS2010-2022raw DB'!$H$13,$C549-1,N$9-1+1)</f>
        <v>#VALUE!</v>
      </c>
      <c r="O549" t="e">
        <f ca="1">OFFSET('[1]TS2010-2022raw DB'!$H$13,$C549-1,O$9-1) + OFFSET('[1]TS2010-2022raw DB'!$H$13,$C549-1,O$9-1+1)</f>
        <v>#VALUE!</v>
      </c>
      <c r="P549" t="e">
        <f ca="1">+OFFSET('[1]TS2010-2022raw DB'!$H$13,$C549-1,P$9-1)+OFFSET('[1]TS2010-2022raw DB'!$H$13,$C549-1,P$9-1+1)+OFFSET('[1]TS2010-2022raw DB'!$H$13,$C549-1,P$9-1+2)</f>
        <v>#VALUE!</v>
      </c>
      <c r="Q549" t="e">
        <f ca="1">OFFSET('[1]TS2010-2022raw DB'!$H$13,$C549-1,Q$9-1)</f>
        <v>#VALUE!</v>
      </c>
      <c r="R549" t="e">
        <f t="shared" ca="1" si="81"/>
        <v>#VALUE!</v>
      </c>
      <c r="S549" t="e">
        <f t="shared" ca="1" si="82"/>
        <v>#VALUE!</v>
      </c>
      <c r="T549" t="e">
        <f t="shared" ca="1" si="83"/>
        <v>#VALUE!</v>
      </c>
      <c r="U549" t="e">
        <f ca="1" xml:space="preserve"> OFFSET('[1]TS2010-2022raw DB'!$H$13,$C549-1,U$9-1+4) + OFFSET('[1]TS2010-2022raw DB'!$H$13,$C549-1,U$9-1+5)+ OFFSET('[1]TS2010-2022raw DB'!$H$13,$C549-1,U$9-1+6) + OFFSET('[1]TS2010-2022raw DB'!$H$13,$C549-1,U$9-1+7)</f>
        <v>#VALUE!</v>
      </c>
    </row>
    <row r="550" spans="1:21" x14ac:dyDescent="0.3">
      <c r="A550">
        <v>19</v>
      </c>
      <c r="B550" t="e">
        <f ca="1">OFFSET('[1]TS2010-2022raw DB'!$B$13,$C550-1,0)</f>
        <v>#VALUE!</v>
      </c>
      <c r="C550" s="4" t="e">
        <f ca="1">IF(OFFSET('[1]TS2010-2022raw DB'!$F$12,C549+1,0),C549+2,C549+1)</f>
        <v>#VALUE!</v>
      </c>
      <c r="D550" s="21">
        <v>43959</v>
      </c>
      <c r="E550" t="e">
        <f ca="1">OFFSET('[1]TS2010-2022raw DB'!$A$13,$C550-1,0)</f>
        <v>#VALUE!</v>
      </c>
      <c r="G550" t="e">
        <f ca="1">OFFSET('[1]TS2010-2022raw DB'!$H$13,$C550-1,G$9-1)</f>
        <v>#VALUE!</v>
      </c>
      <c r="H550" t="e">
        <f ca="1">OFFSET('[1]TS2010-2022raw DB'!$H$13,$C550-1,H$9-1)</f>
        <v>#VALUE!</v>
      </c>
      <c r="I550" t="e">
        <f ca="1">OFFSET('[1]TS2010-2022raw DB'!$H$13,$C550-1,I$9-1)</f>
        <v>#VALUE!</v>
      </c>
      <c r="J550" t="e">
        <f ca="1">OFFSET('[1]TS2010-2022raw DB'!$H$13,$C550-1,J$9-1)</f>
        <v>#VALUE!</v>
      </c>
      <c r="K550" t="e">
        <f ca="1">OFFSET('[1]TS2010-2022raw DB'!$H$13,$C550-1,K$9-1)</f>
        <v>#VALUE!</v>
      </c>
      <c r="L550" t="e">
        <f ca="1">OFFSET('[1]TS2010-2022raw DB'!$H$13,$C550-1,L$9-1) + OFFSET('[1]TS2010-2022raw DB'!$H$13,$C550-1,L$9-1+1) + OFFSET('[1]TS2010-2022raw DB'!$H$13,$C550-1,L$9-1+2) + OFFSET('[1]TS2010-2022raw DB'!$H$13,$C550-1,L$9-1+3)+ OFFSET('[1]TS2010-2022raw DB'!$H$13,$C550-1,L$9-1+4)</f>
        <v>#VALUE!</v>
      </c>
      <c r="M550" t="e">
        <f ca="1">OFFSET('[1]TS2010-2022raw DB'!$H$13,$C550-1,M$9-1) + OFFSET('[1]TS2010-2022raw DB'!$H$13,$C550-1,M$9-1+1)</f>
        <v>#VALUE!</v>
      </c>
      <c r="N550" t="e">
        <f ca="1">OFFSET('[1]TS2010-2022raw DB'!$H$13,$C550-1,N$9-1) + OFFSET('[1]TS2010-2022raw DB'!$H$13,$C550-1,N$9-1+1)</f>
        <v>#VALUE!</v>
      </c>
      <c r="O550" t="e">
        <f ca="1">OFFSET('[1]TS2010-2022raw DB'!$H$13,$C550-1,O$9-1) + OFFSET('[1]TS2010-2022raw DB'!$H$13,$C550-1,O$9-1+1)</f>
        <v>#VALUE!</v>
      </c>
      <c r="P550" t="e">
        <f ca="1">+OFFSET('[1]TS2010-2022raw DB'!$H$13,$C550-1,P$9-1)+OFFSET('[1]TS2010-2022raw DB'!$H$13,$C550-1,P$9-1+1)+OFFSET('[1]TS2010-2022raw DB'!$H$13,$C550-1,P$9-1+2)</f>
        <v>#VALUE!</v>
      </c>
      <c r="Q550" t="e">
        <f ca="1">OFFSET('[1]TS2010-2022raw DB'!$H$13,$C550-1,Q$9-1)</f>
        <v>#VALUE!</v>
      </c>
      <c r="R550" t="e">
        <f t="shared" ca="1" si="81"/>
        <v>#VALUE!</v>
      </c>
      <c r="S550" t="e">
        <f t="shared" ca="1" si="82"/>
        <v>#VALUE!</v>
      </c>
      <c r="T550" t="e">
        <f t="shared" ca="1" si="83"/>
        <v>#VALUE!</v>
      </c>
      <c r="U550" t="e">
        <f ca="1" xml:space="preserve"> OFFSET('[1]TS2010-2022raw DB'!$H$13,$C550-1,U$9-1+4) + OFFSET('[1]TS2010-2022raw DB'!$H$13,$C550-1,U$9-1+5)+ OFFSET('[1]TS2010-2022raw DB'!$H$13,$C550-1,U$9-1+6) + OFFSET('[1]TS2010-2022raw DB'!$H$13,$C550-1,U$9-1+7)</f>
        <v>#VALUE!</v>
      </c>
    </row>
    <row r="551" spans="1:21" x14ac:dyDescent="0.3">
      <c r="A551">
        <v>20</v>
      </c>
      <c r="B551" t="e">
        <f ca="1">OFFSET('[1]TS2010-2022raw DB'!$B$13,$C551-1,0)</f>
        <v>#VALUE!</v>
      </c>
      <c r="C551" s="4" t="e">
        <f ca="1">IF(OFFSET('[1]TS2010-2022raw DB'!$F$12,C550+1,0),C550+2,C550+1)</f>
        <v>#VALUE!</v>
      </c>
      <c r="D551" s="21">
        <v>43966</v>
      </c>
      <c r="E551" t="e">
        <f ca="1">OFFSET('[1]TS2010-2022raw DB'!$A$13,$C551-1,0)</f>
        <v>#VALUE!</v>
      </c>
      <c r="G551" t="e">
        <f ca="1">OFFSET('[1]TS2010-2022raw DB'!$H$13,$C551-1,G$9-1)</f>
        <v>#VALUE!</v>
      </c>
      <c r="H551" t="e">
        <f ca="1">OFFSET('[1]TS2010-2022raw DB'!$H$13,$C551-1,H$9-1)</f>
        <v>#VALUE!</v>
      </c>
      <c r="I551" t="e">
        <f ca="1">OFFSET('[1]TS2010-2022raw DB'!$H$13,$C551-1,I$9-1)</f>
        <v>#VALUE!</v>
      </c>
      <c r="J551" t="e">
        <f ca="1">OFFSET('[1]TS2010-2022raw DB'!$H$13,$C551-1,J$9-1)</f>
        <v>#VALUE!</v>
      </c>
      <c r="K551" t="e">
        <f ca="1">OFFSET('[1]TS2010-2022raw DB'!$H$13,$C551-1,K$9-1)</f>
        <v>#VALUE!</v>
      </c>
      <c r="L551" t="e">
        <f ca="1">OFFSET('[1]TS2010-2022raw DB'!$H$13,$C551-1,L$9-1) + OFFSET('[1]TS2010-2022raw DB'!$H$13,$C551-1,L$9-1+1) + OFFSET('[1]TS2010-2022raw DB'!$H$13,$C551-1,L$9-1+2) + OFFSET('[1]TS2010-2022raw DB'!$H$13,$C551-1,L$9-1+3)+ OFFSET('[1]TS2010-2022raw DB'!$H$13,$C551-1,L$9-1+4)</f>
        <v>#VALUE!</v>
      </c>
      <c r="M551" t="e">
        <f ca="1">OFFSET('[1]TS2010-2022raw DB'!$H$13,$C551-1,M$9-1) + OFFSET('[1]TS2010-2022raw DB'!$H$13,$C551-1,M$9-1+1)</f>
        <v>#VALUE!</v>
      </c>
      <c r="N551" t="e">
        <f ca="1">OFFSET('[1]TS2010-2022raw DB'!$H$13,$C551-1,N$9-1) + OFFSET('[1]TS2010-2022raw DB'!$H$13,$C551-1,N$9-1+1)</f>
        <v>#VALUE!</v>
      </c>
      <c r="O551" t="e">
        <f ca="1">OFFSET('[1]TS2010-2022raw DB'!$H$13,$C551-1,O$9-1) + OFFSET('[1]TS2010-2022raw DB'!$H$13,$C551-1,O$9-1+1)</f>
        <v>#VALUE!</v>
      </c>
      <c r="P551" t="e">
        <f ca="1">+OFFSET('[1]TS2010-2022raw DB'!$H$13,$C551-1,P$9-1)+OFFSET('[1]TS2010-2022raw DB'!$H$13,$C551-1,P$9-1+1)+OFFSET('[1]TS2010-2022raw DB'!$H$13,$C551-1,P$9-1+2)</f>
        <v>#VALUE!</v>
      </c>
      <c r="Q551" t="e">
        <f ca="1">OFFSET('[1]TS2010-2022raw DB'!$H$13,$C551-1,Q$9-1)</f>
        <v>#VALUE!</v>
      </c>
      <c r="R551" t="e">
        <f t="shared" ca="1" si="81"/>
        <v>#VALUE!</v>
      </c>
      <c r="S551" t="e">
        <f t="shared" ca="1" si="82"/>
        <v>#VALUE!</v>
      </c>
      <c r="T551" t="e">
        <f t="shared" ca="1" si="83"/>
        <v>#VALUE!</v>
      </c>
      <c r="U551" t="e">
        <f ca="1" xml:space="preserve"> OFFSET('[1]TS2010-2022raw DB'!$H$13,$C551-1,U$9-1+4) + OFFSET('[1]TS2010-2022raw DB'!$H$13,$C551-1,U$9-1+5)+ OFFSET('[1]TS2010-2022raw DB'!$H$13,$C551-1,U$9-1+6) + OFFSET('[1]TS2010-2022raw DB'!$H$13,$C551-1,U$9-1+7)</f>
        <v>#VALUE!</v>
      </c>
    </row>
    <row r="552" spans="1:21" x14ac:dyDescent="0.3">
      <c r="A552">
        <v>21</v>
      </c>
      <c r="B552" t="e">
        <f ca="1">OFFSET('[1]TS2010-2022raw DB'!$B$13,$C552-1,0)</f>
        <v>#VALUE!</v>
      </c>
      <c r="C552" s="4" t="e">
        <f ca="1">IF(OFFSET('[1]TS2010-2022raw DB'!$F$12,C551+1,0),C551+2,C551+1)</f>
        <v>#VALUE!</v>
      </c>
      <c r="D552" s="21">
        <v>43973</v>
      </c>
      <c r="E552" t="e">
        <f ca="1">OFFSET('[1]TS2010-2022raw DB'!$A$13,$C552-1,0)</f>
        <v>#VALUE!</v>
      </c>
      <c r="G552" t="e">
        <f ca="1">OFFSET('[1]TS2010-2022raw DB'!$H$13,$C552-1,G$9-1)</f>
        <v>#VALUE!</v>
      </c>
      <c r="H552" t="e">
        <f ca="1">OFFSET('[1]TS2010-2022raw DB'!$H$13,$C552-1,H$9-1)</f>
        <v>#VALUE!</v>
      </c>
      <c r="I552" t="e">
        <f ca="1">OFFSET('[1]TS2010-2022raw DB'!$H$13,$C552-1,I$9-1)</f>
        <v>#VALUE!</v>
      </c>
      <c r="J552" t="e">
        <f ca="1">OFFSET('[1]TS2010-2022raw DB'!$H$13,$C552-1,J$9-1)</f>
        <v>#VALUE!</v>
      </c>
      <c r="K552" t="e">
        <f ca="1">OFFSET('[1]TS2010-2022raw DB'!$H$13,$C552-1,K$9-1)</f>
        <v>#VALUE!</v>
      </c>
      <c r="L552" t="e">
        <f ca="1">OFFSET('[1]TS2010-2022raw DB'!$H$13,$C552-1,L$9-1) + OFFSET('[1]TS2010-2022raw DB'!$H$13,$C552-1,L$9-1+1) + OFFSET('[1]TS2010-2022raw DB'!$H$13,$C552-1,L$9-1+2) + OFFSET('[1]TS2010-2022raw DB'!$H$13,$C552-1,L$9-1+3)+ OFFSET('[1]TS2010-2022raw DB'!$H$13,$C552-1,L$9-1+4)</f>
        <v>#VALUE!</v>
      </c>
      <c r="M552" t="e">
        <f ca="1">OFFSET('[1]TS2010-2022raw DB'!$H$13,$C552-1,M$9-1) + OFFSET('[1]TS2010-2022raw DB'!$H$13,$C552-1,M$9-1+1)</f>
        <v>#VALUE!</v>
      </c>
      <c r="N552" t="e">
        <f ca="1">OFFSET('[1]TS2010-2022raw DB'!$H$13,$C552-1,N$9-1) + OFFSET('[1]TS2010-2022raw DB'!$H$13,$C552-1,N$9-1+1)</f>
        <v>#VALUE!</v>
      </c>
      <c r="O552" t="e">
        <f ca="1">OFFSET('[1]TS2010-2022raw DB'!$H$13,$C552-1,O$9-1) + OFFSET('[1]TS2010-2022raw DB'!$H$13,$C552-1,O$9-1+1)</f>
        <v>#VALUE!</v>
      </c>
      <c r="P552" t="e">
        <f ca="1">+OFFSET('[1]TS2010-2022raw DB'!$H$13,$C552-1,P$9-1)+OFFSET('[1]TS2010-2022raw DB'!$H$13,$C552-1,P$9-1+1)+OFFSET('[1]TS2010-2022raw DB'!$H$13,$C552-1,P$9-1+2)</f>
        <v>#VALUE!</v>
      </c>
      <c r="Q552" t="e">
        <f ca="1">OFFSET('[1]TS2010-2022raw DB'!$H$13,$C552-1,Q$9-1)</f>
        <v>#VALUE!</v>
      </c>
      <c r="R552" t="e">
        <f t="shared" ca="1" si="81"/>
        <v>#VALUE!</v>
      </c>
      <c r="S552" t="e">
        <f t="shared" ca="1" si="82"/>
        <v>#VALUE!</v>
      </c>
      <c r="T552" t="e">
        <f t="shared" ca="1" si="83"/>
        <v>#VALUE!</v>
      </c>
      <c r="U552" t="e">
        <f ca="1" xml:space="preserve"> OFFSET('[1]TS2010-2022raw DB'!$H$13,$C552-1,U$9-1+4) + OFFSET('[1]TS2010-2022raw DB'!$H$13,$C552-1,U$9-1+5)+ OFFSET('[1]TS2010-2022raw DB'!$H$13,$C552-1,U$9-1+6) + OFFSET('[1]TS2010-2022raw DB'!$H$13,$C552-1,U$9-1+7)</f>
        <v>#VALUE!</v>
      </c>
    </row>
    <row r="553" spans="1:21" x14ac:dyDescent="0.3">
      <c r="A553">
        <v>22</v>
      </c>
      <c r="B553" t="e">
        <f ca="1">OFFSET('[1]TS2010-2022raw DB'!$B$13,$C553-1,0)</f>
        <v>#VALUE!</v>
      </c>
      <c r="C553" s="4" t="e">
        <f ca="1">IF(OFFSET('[1]TS2010-2022raw DB'!$F$12,C552+1,0),C552+2,C552+1)</f>
        <v>#VALUE!</v>
      </c>
      <c r="D553" s="21">
        <v>43980</v>
      </c>
      <c r="E553" t="e">
        <f ca="1">OFFSET('[1]TS2010-2022raw DB'!$A$13,$C553-1,0)</f>
        <v>#VALUE!</v>
      </c>
      <c r="G553" t="e">
        <f ca="1">OFFSET('[1]TS2010-2022raw DB'!$H$13,$C553-1,G$9-1)</f>
        <v>#VALUE!</v>
      </c>
      <c r="H553" t="e">
        <f ca="1">OFFSET('[1]TS2010-2022raw DB'!$H$13,$C553-1,H$9-1)</f>
        <v>#VALUE!</v>
      </c>
      <c r="I553" t="e">
        <f ca="1">OFFSET('[1]TS2010-2022raw DB'!$H$13,$C553-1,I$9-1)</f>
        <v>#VALUE!</v>
      </c>
      <c r="J553" t="e">
        <f ca="1">OFFSET('[1]TS2010-2022raw DB'!$H$13,$C553-1,J$9-1)</f>
        <v>#VALUE!</v>
      </c>
      <c r="K553" t="e">
        <f ca="1">OFFSET('[1]TS2010-2022raw DB'!$H$13,$C553-1,K$9-1)</f>
        <v>#VALUE!</v>
      </c>
      <c r="L553" t="e">
        <f ca="1">OFFSET('[1]TS2010-2022raw DB'!$H$13,$C553-1,L$9-1) + OFFSET('[1]TS2010-2022raw DB'!$H$13,$C553-1,L$9-1+1) + OFFSET('[1]TS2010-2022raw DB'!$H$13,$C553-1,L$9-1+2) + OFFSET('[1]TS2010-2022raw DB'!$H$13,$C553-1,L$9-1+3)+ OFFSET('[1]TS2010-2022raw DB'!$H$13,$C553-1,L$9-1+4)</f>
        <v>#VALUE!</v>
      </c>
      <c r="M553" t="e">
        <f ca="1">OFFSET('[1]TS2010-2022raw DB'!$H$13,$C553-1,M$9-1) + OFFSET('[1]TS2010-2022raw DB'!$H$13,$C553-1,M$9-1+1)</f>
        <v>#VALUE!</v>
      </c>
      <c r="N553" t="e">
        <f ca="1">OFFSET('[1]TS2010-2022raw DB'!$H$13,$C553-1,N$9-1) + OFFSET('[1]TS2010-2022raw DB'!$H$13,$C553-1,N$9-1+1)</f>
        <v>#VALUE!</v>
      </c>
      <c r="O553" t="e">
        <f ca="1">OFFSET('[1]TS2010-2022raw DB'!$H$13,$C553-1,O$9-1) + OFFSET('[1]TS2010-2022raw DB'!$H$13,$C553-1,O$9-1+1)</f>
        <v>#VALUE!</v>
      </c>
      <c r="P553" t="e">
        <f ca="1">+OFFSET('[1]TS2010-2022raw DB'!$H$13,$C553-1,P$9-1)+OFFSET('[1]TS2010-2022raw DB'!$H$13,$C553-1,P$9-1+1)+OFFSET('[1]TS2010-2022raw DB'!$H$13,$C553-1,P$9-1+2)</f>
        <v>#VALUE!</v>
      </c>
      <c r="Q553" t="e">
        <f ca="1">OFFSET('[1]TS2010-2022raw DB'!$H$13,$C553-1,Q$9-1)</f>
        <v>#VALUE!</v>
      </c>
      <c r="R553" t="e">
        <f t="shared" ca="1" si="81"/>
        <v>#VALUE!</v>
      </c>
      <c r="S553" t="e">
        <f t="shared" ca="1" si="82"/>
        <v>#VALUE!</v>
      </c>
      <c r="T553" t="e">
        <f t="shared" ca="1" si="83"/>
        <v>#VALUE!</v>
      </c>
      <c r="U553" t="e">
        <f ca="1" xml:space="preserve"> OFFSET('[1]TS2010-2022raw DB'!$H$13,$C553-1,U$9-1+4) + OFFSET('[1]TS2010-2022raw DB'!$H$13,$C553-1,U$9-1+5)+ OFFSET('[1]TS2010-2022raw DB'!$H$13,$C553-1,U$9-1+6) + OFFSET('[1]TS2010-2022raw DB'!$H$13,$C553-1,U$9-1+7)</f>
        <v>#VALUE!</v>
      </c>
    </row>
    <row r="554" spans="1:21" x14ac:dyDescent="0.3">
      <c r="A554">
        <v>23</v>
      </c>
      <c r="B554" t="e">
        <f ca="1">OFFSET('[1]TS2010-2022raw DB'!$B$13,$C554-1,0)</f>
        <v>#VALUE!</v>
      </c>
      <c r="C554" s="4" t="e">
        <f ca="1">IF(OFFSET('[1]TS2010-2022raw DB'!$F$12,C553+1,0),C553+2,C553+1)</f>
        <v>#VALUE!</v>
      </c>
      <c r="D554" s="21">
        <v>43987</v>
      </c>
      <c r="E554" t="e">
        <f ca="1">OFFSET('[1]TS2010-2022raw DB'!$A$13,$C554-1,0)</f>
        <v>#VALUE!</v>
      </c>
      <c r="G554" t="e">
        <f ca="1">OFFSET('[1]TS2010-2022raw DB'!$H$13,$C554-1,G$9-1)</f>
        <v>#VALUE!</v>
      </c>
      <c r="H554" t="e">
        <f ca="1">OFFSET('[1]TS2010-2022raw DB'!$H$13,$C554-1,H$9-1)</f>
        <v>#VALUE!</v>
      </c>
      <c r="I554" t="e">
        <f ca="1">OFFSET('[1]TS2010-2022raw DB'!$H$13,$C554-1,I$9-1)</f>
        <v>#VALUE!</v>
      </c>
      <c r="J554" t="e">
        <f ca="1">OFFSET('[1]TS2010-2022raw DB'!$H$13,$C554-1,J$9-1)</f>
        <v>#VALUE!</v>
      </c>
      <c r="K554" t="e">
        <f ca="1">OFFSET('[1]TS2010-2022raw DB'!$H$13,$C554-1,K$9-1)</f>
        <v>#VALUE!</v>
      </c>
      <c r="L554" t="e">
        <f ca="1">OFFSET('[1]TS2010-2022raw DB'!$H$13,$C554-1,L$9-1) + OFFSET('[1]TS2010-2022raw DB'!$H$13,$C554-1,L$9-1+1) + OFFSET('[1]TS2010-2022raw DB'!$H$13,$C554-1,L$9-1+2) + OFFSET('[1]TS2010-2022raw DB'!$H$13,$C554-1,L$9-1+3)+ OFFSET('[1]TS2010-2022raw DB'!$H$13,$C554-1,L$9-1+4)</f>
        <v>#VALUE!</v>
      </c>
      <c r="M554" t="e">
        <f ca="1">OFFSET('[1]TS2010-2022raw DB'!$H$13,$C554-1,M$9-1) + OFFSET('[1]TS2010-2022raw DB'!$H$13,$C554-1,M$9-1+1)</f>
        <v>#VALUE!</v>
      </c>
      <c r="N554" t="e">
        <f ca="1">OFFSET('[1]TS2010-2022raw DB'!$H$13,$C554-1,N$9-1) + OFFSET('[1]TS2010-2022raw DB'!$H$13,$C554-1,N$9-1+1)</f>
        <v>#VALUE!</v>
      </c>
      <c r="O554" t="e">
        <f ca="1">OFFSET('[1]TS2010-2022raw DB'!$H$13,$C554-1,O$9-1) + OFFSET('[1]TS2010-2022raw DB'!$H$13,$C554-1,O$9-1+1)</f>
        <v>#VALUE!</v>
      </c>
      <c r="P554" t="e">
        <f ca="1">+OFFSET('[1]TS2010-2022raw DB'!$H$13,$C554-1,P$9-1)+OFFSET('[1]TS2010-2022raw DB'!$H$13,$C554-1,P$9-1+1)+OFFSET('[1]TS2010-2022raw DB'!$H$13,$C554-1,P$9-1+2)</f>
        <v>#VALUE!</v>
      </c>
      <c r="Q554" t="e">
        <f ca="1">OFFSET('[1]TS2010-2022raw DB'!$H$13,$C554-1,Q$9-1)</f>
        <v>#VALUE!</v>
      </c>
      <c r="R554" t="e">
        <f t="shared" ca="1" si="81"/>
        <v>#VALUE!</v>
      </c>
      <c r="S554" t="e">
        <f t="shared" ca="1" si="82"/>
        <v>#VALUE!</v>
      </c>
      <c r="T554" t="e">
        <f t="shared" ca="1" si="83"/>
        <v>#VALUE!</v>
      </c>
      <c r="U554" t="e">
        <f ca="1" xml:space="preserve"> OFFSET('[1]TS2010-2022raw DB'!$H$13,$C554-1,U$9-1+4) + OFFSET('[1]TS2010-2022raw DB'!$H$13,$C554-1,U$9-1+5)+ OFFSET('[1]TS2010-2022raw DB'!$H$13,$C554-1,U$9-1+6) + OFFSET('[1]TS2010-2022raw DB'!$H$13,$C554-1,U$9-1+7)</f>
        <v>#VALUE!</v>
      </c>
    </row>
    <row r="555" spans="1:21" x14ac:dyDescent="0.3">
      <c r="A555">
        <v>24</v>
      </c>
      <c r="B555" t="e">
        <f ca="1">OFFSET('[1]TS2010-2022raw DB'!$B$13,$C555-1,0)</f>
        <v>#VALUE!</v>
      </c>
      <c r="C555" s="4" t="e">
        <f ca="1">IF(OFFSET('[1]TS2010-2022raw DB'!$F$12,C554+1,0),C554+2,C554+1)</f>
        <v>#VALUE!</v>
      </c>
      <c r="D555" s="21">
        <v>43994</v>
      </c>
      <c r="E555" t="e">
        <f ca="1">OFFSET('[1]TS2010-2022raw DB'!$A$13,$C555-1,0)</f>
        <v>#VALUE!</v>
      </c>
      <c r="G555" t="e">
        <f ca="1">OFFSET('[1]TS2010-2022raw DB'!$H$13,$C555-1,G$9-1)</f>
        <v>#VALUE!</v>
      </c>
      <c r="H555" t="e">
        <f ca="1">OFFSET('[1]TS2010-2022raw DB'!$H$13,$C555-1,H$9-1)</f>
        <v>#VALUE!</v>
      </c>
      <c r="I555" t="e">
        <f ca="1">OFFSET('[1]TS2010-2022raw DB'!$H$13,$C555-1,I$9-1)</f>
        <v>#VALUE!</v>
      </c>
      <c r="J555" t="e">
        <f ca="1">OFFSET('[1]TS2010-2022raw DB'!$H$13,$C555-1,J$9-1)</f>
        <v>#VALUE!</v>
      </c>
      <c r="K555" t="e">
        <f ca="1">OFFSET('[1]TS2010-2022raw DB'!$H$13,$C555-1,K$9-1)</f>
        <v>#VALUE!</v>
      </c>
      <c r="L555" t="e">
        <f ca="1">OFFSET('[1]TS2010-2022raw DB'!$H$13,$C555-1,L$9-1) + OFFSET('[1]TS2010-2022raw DB'!$H$13,$C555-1,L$9-1+1) + OFFSET('[1]TS2010-2022raw DB'!$H$13,$C555-1,L$9-1+2) + OFFSET('[1]TS2010-2022raw DB'!$H$13,$C555-1,L$9-1+3)+ OFFSET('[1]TS2010-2022raw DB'!$H$13,$C555-1,L$9-1+4)</f>
        <v>#VALUE!</v>
      </c>
      <c r="M555" t="e">
        <f ca="1">OFFSET('[1]TS2010-2022raw DB'!$H$13,$C555-1,M$9-1) + OFFSET('[1]TS2010-2022raw DB'!$H$13,$C555-1,M$9-1+1)</f>
        <v>#VALUE!</v>
      </c>
      <c r="N555" t="e">
        <f ca="1">OFFSET('[1]TS2010-2022raw DB'!$H$13,$C555-1,N$9-1) + OFFSET('[1]TS2010-2022raw DB'!$H$13,$C555-1,N$9-1+1)</f>
        <v>#VALUE!</v>
      </c>
      <c r="O555" t="e">
        <f ca="1">OFFSET('[1]TS2010-2022raw DB'!$H$13,$C555-1,O$9-1) + OFFSET('[1]TS2010-2022raw DB'!$H$13,$C555-1,O$9-1+1)</f>
        <v>#VALUE!</v>
      </c>
      <c r="P555" t="e">
        <f ca="1">+OFFSET('[1]TS2010-2022raw DB'!$H$13,$C555-1,P$9-1)+OFFSET('[1]TS2010-2022raw DB'!$H$13,$C555-1,P$9-1+1)+OFFSET('[1]TS2010-2022raw DB'!$H$13,$C555-1,P$9-1+2)</f>
        <v>#VALUE!</v>
      </c>
      <c r="Q555" t="e">
        <f ca="1">OFFSET('[1]TS2010-2022raw DB'!$H$13,$C555-1,Q$9-1)</f>
        <v>#VALUE!</v>
      </c>
      <c r="R555" t="e">
        <f t="shared" ca="1" si="81"/>
        <v>#VALUE!</v>
      </c>
      <c r="S555" t="e">
        <f t="shared" ca="1" si="82"/>
        <v>#VALUE!</v>
      </c>
      <c r="T555" t="e">
        <f t="shared" ca="1" si="83"/>
        <v>#VALUE!</v>
      </c>
      <c r="U555" t="e">
        <f ca="1" xml:space="preserve"> OFFSET('[1]TS2010-2022raw DB'!$H$13,$C555-1,U$9-1+4) + OFFSET('[1]TS2010-2022raw DB'!$H$13,$C555-1,U$9-1+5)+ OFFSET('[1]TS2010-2022raw DB'!$H$13,$C555-1,U$9-1+6) + OFFSET('[1]TS2010-2022raw DB'!$H$13,$C555-1,U$9-1+7)</f>
        <v>#VALUE!</v>
      </c>
    </row>
    <row r="556" spans="1:21" x14ac:dyDescent="0.3">
      <c r="A556">
        <v>25</v>
      </c>
      <c r="B556" t="e">
        <f ca="1">OFFSET('[1]TS2010-2022raw DB'!$B$13,$C556-1,0)</f>
        <v>#VALUE!</v>
      </c>
      <c r="C556" s="4" t="e">
        <f ca="1">IF(OFFSET('[1]TS2010-2022raw DB'!$F$12,C555+1,0),C555+2,C555+1)</f>
        <v>#VALUE!</v>
      </c>
      <c r="D556" s="21">
        <v>44001</v>
      </c>
      <c r="E556" t="e">
        <f ca="1">OFFSET('[1]TS2010-2022raw DB'!$A$13,$C556-1,0)</f>
        <v>#VALUE!</v>
      </c>
      <c r="G556" t="e">
        <f ca="1">OFFSET('[1]TS2010-2022raw DB'!$H$13,$C556-1,G$9-1)</f>
        <v>#VALUE!</v>
      </c>
      <c r="H556" t="e">
        <f ca="1">OFFSET('[1]TS2010-2022raw DB'!$H$13,$C556-1,H$9-1)</f>
        <v>#VALUE!</v>
      </c>
      <c r="I556" t="e">
        <f ca="1">OFFSET('[1]TS2010-2022raw DB'!$H$13,$C556-1,I$9-1)</f>
        <v>#VALUE!</v>
      </c>
      <c r="J556" t="e">
        <f ca="1">OFFSET('[1]TS2010-2022raw DB'!$H$13,$C556-1,J$9-1)</f>
        <v>#VALUE!</v>
      </c>
      <c r="K556" t="e">
        <f ca="1">OFFSET('[1]TS2010-2022raw DB'!$H$13,$C556-1,K$9-1)</f>
        <v>#VALUE!</v>
      </c>
      <c r="L556" t="e">
        <f ca="1">OFFSET('[1]TS2010-2022raw DB'!$H$13,$C556-1,L$9-1) + OFFSET('[1]TS2010-2022raw DB'!$H$13,$C556-1,L$9-1+1) + OFFSET('[1]TS2010-2022raw DB'!$H$13,$C556-1,L$9-1+2) + OFFSET('[1]TS2010-2022raw DB'!$H$13,$C556-1,L$9-1+3)+ OFFSET('[1]TS2010-2022raw DB'!$H$13,$C556-1,L$9-1+4)</f>
        <v>#VALUE!</v>
      </c>
      <c r="M556" t="e">
        <f ca="1">OFFSET('[1]TS2010-2022raw DB'!$H$13,$C556-1,M$9-1) + OFFSET('[1]TS2010-2022raw DB'!$H$13,$C556-1,M$9-1+1)</f>
        <v>#VALUE!</v>
      </c>
      <c r="N556" t="e">
        <f ca="1">OFFSET('[1]TS2010-2022raw DB'!$H$13,$C556-1,N$9-1) + OFFSET('[1]TS2010-2022raw DB'!$H$13,$C556-1,N$9-1+1)</f>
        <v>#VALUE!</v>
      </c>
      <c r="O556" t="e">
        <f ca="1">OFFSET('[1]TS2010-2022raw DB'!$H$13,$C556-1,O$9-1) + OFFSET('[1]TS2010-2022raw DB'!$H$13,$C556-1,O$9-1+1)</f>
        <v>#VALUE!</v>
      </c>
      <c r="P556" t="e">
        <f ca="1">+OFFSET('[1]TS2010-2022raw DB'!$H$13,$C556-1,P$9-1)+OFFSET('[1]TS2010-2022raw DB'!$H$13,$C556-1,P$9-1+1)+OFFSET('[1]TS2010-2022raw DB'!$H$13,$C556-1,P$9-1+2)</f>
        <v>#VALUE!</v>
      </c>
      <c r="Q556" t="e">
        <f ca="1">OFFSET('[1]TS2010-2022raw DB'!$H$13,$C556-1,Q$9-1)</f>
        <v>#VALUE!</v>
      </c>
      <c r="R556" t="e">
        <f t="shared" ca="1" si="81"/>
        <v>#VALUE!</v>
      </c>
      <c r="S556" t="e">
        <f t="shared" ca="1" si="82"/>
        <v>#VALUE!</v>
      </c>
      <c r="T556" t="e">
        <f t="shared" ca="1" si="83"/>
        <v>#VALUE!</v>
      </c>
      <c r="U556" t="e">
        <f ca="1" xml:space="preserve"> OFFSET('[1]TS2010-2022raw DB'!$H$13,$C556-1,U$9-1+4) + OFFSET('[1]TS2010-2022raw DB'!$H$13,$C556-1,U$9-1+5)+ OFFSET('[1]TS2010-2022raw DB'!$H$13,$C556-1,U$9-1+6) + OFFSET('[1]TS2010-2022raw DB'!$H$13,$C556-1,U$9-1+7)</f>
        <v>#VALUE!</v>
      </c>
    </row>
    <row r="557" spans="1:21" x14ac:dyDescent="0.3">
      <c r="A557">
        <v>26</v>
      </c>
      <c r="B557" t="e">
        <f ca="1">OFFSET('[1]TS2010-2022raw DB'!$B$13,$C557-1,0)</f>
        <v>#VALUE!</v>
      </c>
      <c r="C557" s="4" t="e">
        <f ca="1">IF(OFFSET('[1]TS2010-2022raw DB'!$F$12,C556+1,0),C556+2,C556+1)</f>
        <v>#VALUE!</v>
      </c>
      <c r="D557" s="21">
        <v>44008</v>
      </c>
      <c r="E557" t="e">
        <f ca="1">OFFSET('[1]TS2010-2022raw DB'!$A$13,$C557-1,0)</f>
        <v>#VALUE!</v>
      </c>
      <c r="G557" t="e">
        <f ca="1">OFFSET('[1]TS2010-2022raw DB'!$H$13,$C557-1,G$9-1)</f>
        <v>#VALUE!</v>
      </c>
      <c r="H557" t="e">
        <f ca="1">OFFSET('[1]TS2010-2022raw DB'!$H$13,$C557-1,H$9-1)</f>
        <v>#VALUE!</v>
      </c>
      <c r="I557" t="e">
        <f ca="1">OFFSET('[1]TS2010-2022raw DB'!$H$13,$C557-1,I$9-1)</f>
        <v>#VALUE!</v>
      </c>
      <c r="J557" t="e">
        <f ca="1">OFFSET('[1]TS2010-2022raw DB'!$H$13,$C557-1,J$9-1)</f>
        <v>#VALUE!</v>
      </c>
      <c r="K557" t="e">
        <f ca="1">OFFSET('[1]TS2010-2022raw DB'!$H$13,$C557-1,K$9-1)</f>
        <v>#VALUE!</v>
      </c>
      <c r="L557" t="e">
        <f ca="1">OFFSET('[1]TS2010-2022raw DB'!$H$13,$C557-1,L$9-1) + OFFSET('[1]TS2010-2022raw DB'!$H$13,$C557-1,L$9-1+1) + OFFSET('[1]TS2010-2022raw DB'!$H$13,$C557-1,L$9-1+2) + OFFSET('[1]TS2010-2022raw DB'!$H$13,$C557-1,L$9-1+3)+ OFFSET('[1]TS2010-2022raw DB'!$H$13,$C557-1,L$9-1+4)</f>
        <v>#VALUE!</v>
      </c>
      <c r="M557" t="e">
        <f ca="1">OFFSET('[1]TS2010-2022raw DB'!$H$13,$C557-1,M$9-1) + OFFSET('[1]TS2010-2022raw DB'!$H$13,$C557-1,M$9-1+1)</f>
        <v>#VALUE!</v>
      </c>
      <c r="N557" t="e">
        <f ca="1">OFFSET('[1]TS2010-2022raw DB'!$H$13,$C557-1,N$9-1) + OFFSET('[1]TS2010-2022raw DB'!$H$13,$C557-1,N$9-1+1)</f>
        <v>#VALUE!</v>
      </c>
      <c r="O557" t="e">
        <f ca="1">OFFSET('[1]TS2010-2022raw DB'!$H$13,$C557-1,O$9-1) + OFFSET('[1]TS2010-2022raw DB'!$H$13,$C557-1,O$9-1+1)</f>
        <v>#VALUE!</v>
      </c>
      <c r="P557" t="e">
        <f ca="1">+OFFSET('[1]TS2010-2022raw DB'!$H$13,$C557-1,P$9-1)+OFFSET('[1]TS2010-2022raw DB'!$H$13,$C557-1,P$9-1+1)+OFFSET('[1]TS2010-2022raw DB'!$H$13,$C557-1,P$9-1+2)</f>
        <v>#VALUE!</v>
      </c>
      <c r="Q557" t="e">
        <f ca="1">OFFSET('[1]TS2010-2022raw DB'!$H$13,$C557-1,Q$9-1)</f>
        <v>#VALUE!</v>
      </c>
      <c r="R557" t="e">
        <f t="shared" ca="1" si="81"/>
        <v>#VALUE!</v>
      </c>
      <c r="S557" t="e">
        <f t="shared" ca="1" si="82"/>
        <v>#VALUE!</v>
      </c>
      <c r="T557" t="e">
        <f t="shared" ca="1" si="83"/>
        <v>#VALUE!</v>
      </c>
      <c r="U557" t="e">
        <f ca="1" xml:space="preserve"> OFFSET('[1]TS2010-2022raw DB'!$H$13,$C557-1,U$9-1+4) + OFFSET('[1]TS2010-2022raw DB'!$H$13,$C557-1,U$9-1+5)+ OFFSET('[1]TS2010-2022raw DB'!$H$13,$C557-1,U$9-1+6) + OFFSET('[1]TS2010-2022raw DB'!$H$13,$C557-1,U$9-1+7)</f>
        <v>#VALUE!</v>
      </c>
    </row>
    <row r="558" spans="1:21" x14ac:dyDescent="0.3">
      <c r="A558">
        <v>27</v>
      </c>
      <c r="B558" t="e">
        <f ca="1">OFFSET('[1]TS2010-2022raw DB'!$B$13,$C558-1,0)</f>
        <v>#VALUE!</v>
      </c>
      <c r="C558" s="4" t="e">
        <f ca="1">IF(OFFSET('[1]TS2010-2022raw DB'!$F$12,C557+1,0),C557+2,C557+1)</f>
        <v>#VALUE!</v>
      </c>
      <c r="D558" s="21">
        <v>44015</v>
      </c>
      <c r="E558" t="e">
        <f ca="1">OFFSET('[1]TS2010-2022raw DB'!$A$13,$C558-1,0)</f>
        <v>#VALUE!</v>
      </c>
      <c r="G558" t="e">
        <f ca="1">OFFSET('[1]TS2010-2022raw DB'!$H$13,$C558-1,G$9-1)</f>
        <v>#VALUE!</v>
      </c>
      <c r="H558" t="e">
        <f ca="1">OFFSET('[1]TS2010-2022raw DB'!$H$13,$C558-1,H$9-1)</f>
        <v>#VALUE!</v>
      </c>
      <c r="I558" t="e">
        <f ca="1">OFFSET('[1]TS2010-2022raw DB'!$H$13,$C558-1,I$9-1)</f>
        <v>#VALUE!</v>
      </c>
      <c r="J558" t="e">
        <f ca="1">OFFSET('[1]TS2010-2022raw DB'!$H$13,$C558-1,J$9-1)</f>
        <v>#VALUE!</v>
      </c>
      <c r="K558" t="e">
        <f ca="1">OFFSET('[1]TS2010-2022raw DB'!$H$13,$C558-1,K$9-1)</f>
        <v>#VALUE!</v>
      </c>
      <c r="L558" t="e">
        <f ca="1">OFFSET('[1]TS2010-2022raw DB'!$H$13,$C558-1,L$9-1) + OFFSET('[1]TS2010-2022raw DB'!$H$13,$C558-1,L$9-1+1) + OFFSET('[1]TS2010-2022raw DB'!$H$13,$C558-1,L$9-1+2) + OFFSET('[1]TS2010-2022raw DB'!$H$13,$C558-1,L$9-1+3)+ OFFSET('[1]TS2010-2022raw DB'!$H$13,$C558-1,L$9-1+4)</f>
        <v>#VALUE!</v>
      </c>
      <c r="M558" t="e">
        <f ca="1">OFFSET('[1]TS2010-2022raw DB'!$H$13,$C558-1,M$9-1) + OFFSET('[1]TS2010-2022raw DB'!$H$13,$C558-1,M$9-1+1)</f>
        <v>#VALUE!</v>
      </c>
      <c r="N558" t="e">
        <f ca="1">OFFSET('[1]TS2010-2022raw DB'!$H$13,$C558-1,N$9-1) + OFFSET('[1]TS2010-2022raw DB'!$H$13,$C558-1,N$9-1+1)</f>
        <v>#VALUE!</v>
      </c>
      <c r="O558" t="e">
        <f ca="1">OFFSET('[1]TS2010-2022raw DB'!$H$13,$C558-1,O$9-1) + OFFSET('[1]TS2010-2022raw DB'!$H$13,$C558-1,O$9-1+1)</f>
        <v>#VALUE!</v>
      </c>
      <c r="P558" t="e">
        <f ca="1">+OFFSET('[1]TS2010-2022raw DB'!$H$13,$C558-1,P$9-1)+OFFSET('[1]TS2010-2022raw DB'!$H$13,$C558-1,P$9-1+1)+OFFSET('[1]TS2010-2022raw DB'!$H$13,$C558-1,P$9-1+2)</f>
        <v>#VALUE!</v>
      </c>
      <c r="Q558" t="e">
        <f ca="1">OFFSET('[1]TS2010-2022raw DB'!$H$13,$C558-1,Q$9-1)</f>
        <v>#VALUE!</v>
      </c>
      <c r="R558" t="e">
        <f t="shared" ca="1" si="81"/>
        <v>#VALUE!</v>
      </c>
      <c r="S558" t="e">
        <f t="shared" ca="1" si="82"/>
        <v>#VALUE!</v>
      </c>
      <c r="T558" t="e">
        <f t="shared" ca="1" si="83"/>
        <v>#VALUE!</v>
      </c>
      <c r="U558" t="e">
        <f ca="1" xml:space="preserve"> OFFSET('[1]TS2010-2022raw DB'!$H$13,$C558-1,U$9-1+4) + OFFSET('[1]TS2010-2022raw DB'!$H$13,$C558-1,U$9-1+5)+ OFFSET('[1]TS2010-2022raw DB'!$H$13,$C558-1,U$9-1+6) + OFFSET('[1]TS2010-2022raw DB'!$H$13,$C558-1,U$9-1+7)</f>
        <v>#VALUE!</v>
      </c>
    </row>
    <row r="559" spans="1:21" x14ac:dyDescent="0.3">
      <c r="A559">
        <v>28</v>
      </c>
      <c r="B559" t="e">
        <f ca="1">OFFSET('[1]TS2010-2022raw DB'!$B$13,$C559-1,0)</f>
        <v>#VALUE!</v>
      </c>
      <c r="C559" s="4" t="e">
        <f ca="1">IF(OFFSET('[1]TS2010-2022raw DB'!$F$12,C558+1,0),C558+2,C558+1)</f>
        <v>#VALUE!</v>
      </c>
      <c r="D559" s="21">
        <v>44022</v>
      </c>
      <c r="E559" t="e">
        <f ca="1">OFFSET('[1]TS2010-2022raw DB'!$A$13,$C559-1,0)</f>
        <v>#VALUE!</v>
      </c>
      <c r="G559" t="e">
        <f ca="1">OFFSET('[1]TS2010-2022raw DB'!$H$13,$C559-1,G$9-1)</f>
        <v>#VALUE!</v>
      </c>
      <c r="H559" t="e">
        <f ca="1">OFFSET('[1]TS2010-2022raw DB'!$H$13,$C559-1,H$9-1)</f>
        <v>#VALUE!</v>
      </c>
      <c r="I559" t="e">
        <f ca="1">OFFSET('[1]TS2010-2022raw DB'!$H$13,$C559-1,I$9-1)</f>
        <v>#VALUE!</v>
      </c>
      <c r="J559" t="e">
        <f ca="1">OFFSET('[1]TS2010-2022raw DB'!$H$13,$C559-1,J$9-1)</f>
        <v>#VALUE!</v>
      </c>
      <c r="K559" t="e">
        <f ca="1">OFFSET('[1]TS2010-2022raw DB'!$H$13,$C559-1,K$9-1)</f>
        <v>#VALUE!</v>
      </c>
      <c r="L559" t="e">
        <f ca="1">OFFSET('[1]TS2010-2022raw DB'!$H$13,$C559-1,L$9-1) + OFFSET('[1]TS2010-2022raw DB'!$H$13,$C559-1,L$9-1+1) + OFFSET('[1]TS2010-2022raw DB'!$H$13,$C559-1,L$9-1+2) + OFFSET('[1]TS2010-2022raw DB'!$H$13,$C559-1,L$9-1+3)+ OFFSET('[1]TS2010-2022raw DB'!$H$13,$C559-1,L$9-1+4)</f>
        <v>#VALUE!</v>
      </c>
      <c r="M559" t="e">
        <f ca="1">OFFSET('[1]TS2010-2022raw DB'!$H$13,$C559-1,M$9-1) + OFFSET('[1]TS2010-2022raw DB'!$H$13,$C559-1,M$9-1+1)</f>
        <v>#VALUE!</v>
      </c>
      <c r="N559" t="e">
        <f ca="1">OFFSET('[1]TS2010-2022raw DB'!$H$13,$C559-1,N$9-1) + OFFSET('[1]TS2010-2022raw DB'!$H$13,$C559-1,N$9-1+1)</f>
        <v>#VALUE!</v>
      </c>
      <c r="O559" t="e">
        <f ca="1">OFFSET('[1]TS2010-2022raw DB'!$H$13,$C559-1,O$9-1) + OFFSET('[1]TS2010-2022raw DB'!$H$13,$C559-1,O$9-1+1)</f>
        <v>#VALUE!</v>
      </c>
      <c r="P559" t="e">
        <f ca="1">+OFFSET('[1]TS2010-2022raw DB'!$H$13,$C559-1,P$9-1)+OFFSET('[1]TS2010-2022raw DB'!$H$13,$C559-1,P$9-1+1)+OFFSET('[1]TS2010-2022raw DB'!$H$13,$C559-1,P$9-1+2)</f>
        <v>#VALUE!</v>
      </c>
      <c r="Q559" t="e">
        <f ca="1">OFFSET('[1]TS2010-2022raw DB'!$H$13,$C559-1,Q$9-1)</f>
        <v>#VALUE!</v>
      </c>
      <c r="R559" t="e">
        <f t="shared" ca="1" si="81"/>
        <v>#VALUE!</v>
      </c>
      <c r="S559" t="e">
        <f t="shared" ca="1" si="82"/>
        <v>#VALUE!</v>
      </c>
      <c r="T559" t="e">
        <f t="shared" ca="1" si="83"/>
        <v>#VALUE!</v>
      </c>
      <c r="U559" t="e">
        <f ca="1" xml:space="preserve"> OFFSET('[1]TS2010-2022raw DB'!$H$13,$C559-1,U$9-1+4) + OFFSET('[1]TS2010-2022raw DB'!$H$13,$C559-1,U$9-1+5)+ OFFSET('[1]TS2010-2022raw DB'!$H$13,$C559-1,U$9-1+6) + OFFSET('[1]TS2010-2022raw DB'!$H$13,$C559-1,U$9-1+7)</f>
        <v>#VALUE!</v>
      </c>
    </row>
    <row r="560" spans="1:21" x14ac:dyDescent="0.3">
      <c r="A560">
        <v>29</v>
      </c>
      <c r="B560" t="e">
        <f ca="1">OFFSET('[1]TS2010-2022raw DB'!$B$13,$C560-1,0)</f>
        <v>#VALUE!</v>
      </c>
      <c r="C560" s="4" t="e">
        <f ca="1">IF(OFFSET('[1]TS2010-2022raw DB'!$F$12,C559+1,0),C559+2,C559+1)</f>
        <v>#VALUE!</v>
      </c>
      <c r="D560" s="21">
        <v>44029</v>
      </c>
      <c r="E560" t="e">
        <f ca="1">OFFSET('[1]TS2010-2022raw DB'!$A$13,$C560-1,0)</f>
        <v>#VALUE!</v>
      </c>
      <c r="G560" t="e">
        <f ca="1">OFFSET('[1]TS2010-2022raw DB'!$H$13,$C560-1,G$9-1)</f>
        <v>#VALUE!</v>
      </c>
      <c r="H560" t="e">
        <f ca="1">OFFSET('[1]TS2010-2022raw DB'!$H$13,$C560-1,H$9-1)</f>
        <v>#VALUE!</v>
      </c>
      <c r="I560" t="e">
        <f ca="1">OFFSET('[1]TS2010-2022raw DB'!$H$13,$C560-1,I$9-1)</f>
        <v>#VALUE!</v>
      </c>
      <c r="J560" t="e">
        <f ca="1">OFFSET('[1]TS2010-2022raw DB'!$H$13,$C560-1,J$9-1)</f>
        <v>#VALUE!</v>
      </c>
      <c r="K560" t="e">
        <f ca="1">OFFSET('[1]TS2010-2022raw DB'!$H$13,$C560-1,K$9-1)</f>
        <v>#VALUE!</v>
      </c>
      <c r="L560" t="e">
        <f ca="1">OFFSET('[1]TS2010-2022raw DB'!$H$13,$C560-1,L$9-1) + OFFSET('[1]TS2010-2022raw DB'!$H$13,$C560-1,L$9-1+1) + OFFSET('[1]TS2010-2022raw DB'!$H$13,$C560-1,L$9-1+2) + OFFSET('[1]TS2010-2022raw DB'!$H$13,$C560-1,L$9-1+3)+ OFFSET('[1]TS2010-2022raw DB'!$H$13,$C560-1,L$9-1+4)</f>
        <v>#VALUE!</v>
      </c>
      <c r="M560" t="e">
        <f ca="1">OFFSET('[1]TS2010-2022raw DB'!$H$13,$C560-1,M$9-1) + OFFSET('[1]TS2010-2022raw DB'!$H$13,$C560-1,M$9-1+1)</f>
        <v>#VALUE!</v>
      </c>
      <c r="N560" t="e">
        <f ca="1">OFFSET('[1]TS2010-2022raw DB'!$H$13,$C560-1,N$9-1) + OFFSET('[1]TS2010-2022raw DB'!$H$13,$C560-1,N$9-1+1)</f>
        <v>#VALUE!</v>
      </c>
      <c r="O560" t="e">
        <f ca="1">OFFSET('[1]TS2010-2022raw DB'!$H$13,$C560-1,O$9-1) + OFFSET('[1]TS2010-2022raw DB'!$H$13,$C560-1,O$9-1+1)</f>
        <v>#VALUE!</v>
      </c>
      <c r="P560" t="e">
        <f ca="1">+OFFSET('[1]TS2010-2022raw DB'!$H$13,$C560-1,P$9-1)+OFFSET('[1]TS2010-2022raw DB'!$H$13,$C560-1,P$9-1+1)+OFFSET('[1]TS2010-2022raw DB'!$H$13,$C560-1,P$9-1+2)</f>
        <v>#VALUE!</v>
      </c>
      <c r="Q560" t="e">
        <f ca="1">OFFSET('[1]TS2010-2022raw DB'!$H$13,$C560-1,Q$9-1)</f>
        <v>#VALUE!</v>
      </c>
      <c r="R560" t="e">
        <f t="shared" ca="1" si="81"/>
        <v>#VALUE!</v>
      </c>
      <c r="S560" t="e">
        <f t="shared" ca="1" si="82"/>
        <v>#VALUE!</v>
      </c>
      <c r="T560" t="e">
        <f t="shared" ca="1" si="83"/>
        <v>#VALUE!</v>
      </c>
      <c r="U560" t="e">
        <f ca="1" xml:space="preserve"> OFFSET('[1]TS2010-2022raw DB'!$H$13,$C560-1,U$9-1+4) + OFFSET('[1]TS2010-2022raw DB'!$H$13,$C560-1,U$9-1+5)+ OFFSET('[1]TS2010-2022raw DB'!$H$13,$C560-1,U$9-1+6) + OFFSET('[1]TS2010-2022raw DB'!$H$13,$C560-1,U$9-1+7)</f>
        <v>#VALUE!</v>
      </c>
    </row>
    <row r="561" spans="1:21" x14ac:dyDescent="0.3">
      <c r="A561">
        <v>30</v>
      </c>
      <c r="B561" t="e">
        <f ca="1">OFFSET('[1]TS2010-2022raw DB'!$B$13,$C561-1,0)</f>
        <v>#VALUE!</v>
      </c>
      <c r="C561" s="4" t="e">
        <f ca="1">IF(OFFSET('[1]TS2010-2022raw DB'!$F$12,C560+1,0),C560+2,C560+1)</f>
        <v>#VALUE!</v>
      </c>
      <c r="D561" s="21">
        <v>44036</v>
      </c>
      <c r="E561" t="e">
        <f ca="1">OFFSET('[1]TS2010-2022raw DB'!$A$13,$C561-1,0)</f>
        <v>#VALUE!</v>
      </c>
      <c r="G561" t="e">
        <f ca="1">OFFSET('[1]TS2010-2022raw DB'!$H$13,$C561-1,G$9-1)</f>
        <v>#VALUE!</v>
      </c>
      <c r="H561" t="e">
        <f ca="1">OFFSET('[1]TS2010-2022raw DB'!$H$13,$C561-1,H$9-1)</f>
        <v>#VALUE!</v>
      </c>
      <c r="I561" t="e">
        <f ca="1">OFFSET('[1]TS2010-2022raw DB'!$H$13,$C561-1,I$9-1)</f>
        <v>#VALUE!</v>
      </c>
      <c r="J561" t="e">
        <f ca="1">OFFSET('[1]TS2010-2022raw DB'!$H$13,$C561-1,J$9-1)</f>
        <v>#VALUE!</v>
      </c>
      <c r="K561" t="e">
        <f ca="1">OFFSET('[1]TS2010-2022raw DB'!$H$13,$C561-1,K$9-1)</f>
        <v>#VALUE!</v>
      </c>
      <c r="L561" t="e">
        <f ca="1">OFFSET('[1]TS2010-2022raw DB'!$H$13,$C561-1,L$9-1) + OFFSET('[1]TS2010-2022raw DB'!$H$13,$C561-1,L$9-1+1) + OFFSET('[1]TS2010-2022raw DB'!$H$13,$C561-1,L$9-1+2) + OFFSET('[1]TS2010-2022raw DB'!$H$13,$C561-1,L$9-1+3)+ OFFSET('[1]TS2010-2022raw DB'!$H$13,$C561-1,L$9-1+4)</f>
        <v>#VALUE!</v>
      </c>
      <c r="M561" t="e">
        <f ca="1">OFFSET('[1]TS2010-2022raw DB'!$H$13,$C561-1,M$9-1) + OFFSET('[1]TS2010-2022raw DB'!$H$13,$C561-1,M$9-1+1)</f>
        <v>#VALUE!</v>
      </c>
      <c r="N561" t="e">
        <f ca="1">OFFSET('[1]TS2010-2022raw DB'!$H$13,$C561-1,N$9-1) + OFFSET('[1]TS2010-2022raw DB'!$H$13,$C561-1,N$9-1+1)</f>
        <v>#VALUE!</v>
      </c>
      <c r="O561" t="e">
        <f ca="1">OFFSET('[1]TS2010-2022raw DB'!$H$13,$C561-1,O$9-1) + OFFSET('[1]TS2010-2022raw DB'!$H$13,$C561-1,O$9-1+1)</f>
        <v>#VALUE!</v>
      </c>
      <c r="P561" t="e">
        <f ca="1">+OFFSET('[1]TS2010-2022raw DB'!$H$13,$C561-1,P$9-1)+OFFSET('[1]TS2010-2022raw DB'!$H$13,$C561-1,P$9-1+1)+OFFSET('[1]TS2010-2022raw DB'!$H$13,$C561-1,P$9-1+2)</f>
        <v>#VALUE!</v>
      </c>
      <c r="Q561" t="e">
        <f ca="1">OFFSET('[1]TS2010-2022raw DB'!$H$13,$C561-1,Q$9-1)</f>
        <v>#VALUE!</v>
      </c>
      <c r="R561" t="e">
        <f t="shared" ca="1" si="81"/>
        <v>#VALUE!</v>
      </c>
      <c r="S561" t="e">
        <f t="shared" ca="1" si="82"/>
        <v>#VALUE!</v>
      </c>
      <c r="T561" t="e">
        <f t="shared" ca="1" si="83"/>
        <v>#VALUE!</v>
      </c>
      <c r="U561" t="e">
        <f ca="1" xml:space="preserve"> OFFSET('[1]TS2010-2022raw DB'!$H$13,$C561-1,U$9-1+4) + OFFSET('[1]TS2010-2022raw DB'!$H$13,$C561-1,U$9-1+5)+ OFFSET('[1]TS2010-2022raw DB'!$H$13,$C561-1,U$9-1+6) + OFFSET('[1]TS2010-2022raw DB'!$H$13,$C561-1,U$9-1+7)</f>
        <v>#VALUE!</v>
      </c>
    </row>
    <row r="562" spans="1:21" x14ac:dyDescent="0.3">
      <c r="A562">
        <v>31</v>
      </c>
      <c r="B562" t="e">
        <f ca="1">OFFSET('[1]TS2010-2022raw DB'!$B$13,$C562-1,0)</f>
        <v>#VALUE!</v>
      </c>
      <c r="C562" s="4" t="e">
        <f ca="1">IF(OFFSET('[1]TS2010-2022raw DB'!$F$12,C561+1,0),C561+2,C561+1)</f>
        <v>#VALUE!</v>
      </c>
      <c r="D562" s="21">
        <v>44043</v>
      </c>
      <c r="E562" t="e">
        <f ca="1">OFFSET('[1]TS2010-2022raw DB'!$A$13,$C562-1,0)</f>
        <v>#VALUE!</v>
      </c>
      <c r="G562" t="e">
        <f ca="1">OFFSET('[1]TS2010-2022raw DB'!$H$13,$C562-1,G$9-1)</f>
        <v>#VALUE!</v>
      </c>
      <c r="H562" t="e">
        <f ca="1">OFFSET('[1]TS2010-2022raw DB'!$H$13,$C562-1,H$9-1)</f>
        <v>#VALUE!</v>
      </c>
      <c r="I562" t="e">
        <f ca="1">OFFSET('[1]TS2010-2022raw DB'!$H$13,$C562-1,I$9-1)</f>
        <v>#VALUE!</v>
      </c>
      <c r="J562" t="e">
        <f ca="1">OFFSET('[1]TS2010-2022raw DB'!$H$13,$C562-1,J$9-1)</f>
        <v>#VALUE!</v>
      </c>
      <c r="K562" t="e">
        <f ca="1">OFFSET('[1]TS2010-2022raw DB'!$H$13,$C562-1,K$9-1)</f>
        <v>#VALUE!</v>
      </c>
      <c r="L562" t="e">
        <f ca="1">OFFSET('[1]TS2010-2022raw DB'!$H$13,$C562-1,L$9-1) + OFFSET('[1]TS2010-2022raw DB'!$H$13,$C562-1,L$9-1+1) + OFFSET('[1]TS2010-2022raw DB'!$H$13,$C562-1,L$9-1+2) + OFFSET('[1]TS2010-2022raw DB'!$H$13,$C562-1,L$9-1+3)+ OFFSET('[1]TS2010-2022raw DB'!$H$13,$C562-1,L$9-1+4)</f>
        <v>#VALUE!</v>
      </c>
      <c r="M562" t="e">
        <f ca="1">OFFSET('[1]TS2010-2022raw DB'!$H$13,$C562-1,M$9-1) + OFFSET('[1]TS2010-2022raw DB'!$H$13,$C562-1,M$9-1+1)</f>
        <v>#VALUE!</v>
      </c>
      <c r="N562" t="e">
        <f ca="1">OFFSET('[1]TS2010-2022raw DB'!$H$13,$C562-1,N$9-1) + OFFSET('[1]TS2010-2022raw DB'!$H$13,$C562-1,N$9-1+1)</f>
        <v>#VALUE!</v>
      </c>
      <c r="O562" t="e">
        <f ca="1">OFFSET('[1]TS2010-2022raw DB'!$H$13,$C562-1,O$9-1) + OFFSET('[1]TS2010-2022raw DB'!$H$13,$C562-1,O$9-1+1)</f>
        <v>#VALUE!</v>
      </c>
      <c r="P562" t="e">
        <f ca="1">+OFFSET('[1]TS2010-2022raw DB'!$H$13,$C562-1,P$9-1)+OFFSET('[1]TS2010-2022raw DB'!$H$13,$C562-1,P$9-1+1)+OFFSET('[1]TS2010-2022raw DB'!$H$13,$C562-1,P$9-1+2)</f>
        <v>#VALUE!</v>
      </c>
      <c r="Q562" t="e">
        <f ca="1">OFFSET('[1]TS2010-2022raw DB'!$H$13,$C562-1,Q$9-1)</f>
        <v>#VALUE!</v>
      </c>
      <c r="R562" t="e">
        <f t="shared" ca="1" si="81"/>
        <v>#VALUE!</v>
      </c>
      <c r="S562" t="e">
        <f t="shared" ca="1" si="82"/>
        <v>#VALUE!</v>
      </c>
      <c r="T562" t="e">
        <f t="shared" ca="1" si="83"/>
        <v>#VALUE!</v>
      </c>
      <c r="U562" t="e">
        <f ca="1" xml:space="preserve"> OFFSET('[1]TS2010-2022raw DB'!$H$13,$C562-1,U$9-1+4) + OFFSET('[1]TS2010-2022raw DB'!$H$13,$C562-1,U$9-1+5)+ OFFSET('[1]TS2010-2022raw DB'!$H$13,$C562-1,U$9-1+6) + OFFSET('[1]TS2010-2022raw DB'!$H$13,$C562-1,U$9-1+7)</f>
        <v>#VALUE!</v>
      </c>
    </row>
    <row r="563" spans="1:21" x14ac:dyDescent="0.3">
      <c r="A563">
        <v>32</v>
      </c>
      <c r="B563" t="e">
        <f ca="1">OFFSET('[1]TS2010-2022raw DB'!$B$13,$C563-1,0)</f>
        <v>#VALUE!</v>
      </c>
      <c r="C563" s="4" t="e">
        <f ca="1">IF(OFFSET('[1]TS2010-2022raw DB'!$F$12,C562+1,0),C562+2,C562+1)</f>
        <v>#VALUE!</v>
      </c>
      <c r="D563" s="21">
        <v>44050</v>
      </c>
      <c r="E563" t="e">
        <f ca="1">OFFSET('[1]TS2010-2022raw DB'!$A$13,$C563-1,0)</f>
        <v>#VALUE!</v>
      </c>
      <c r="G563" t="e">
        <f ca="1">OFFSET('[1]TS2010-2022raw DB'!$H$13,$C563-1,G$9-1)</f>
        <v>#VALUE!</v>
      </c>
      <c r="H563" t="e">
        <f ca="1">OFFSET('[1]TS2010-2022raw DB'!$H$13,$C563-1,H$9-1)</f>
        <v>#VALUE!</v>
      </c>
      <c r="I563" t="e">
        <f ca="1">OFFSET('[1]TS2010-2022raw DB'!$H$13,$C563-1,I$9-1)</f>
        <v>#VALUE!</v>
      </c>
      <c r="J563" t="e">
        <f ca="1">OFFSET('[1]TS2010-2022raw DB'!$H$13,$C563-1,J$9-1)</f>
        <v>#VALUE!</v>
      </c>
      <c r="K563" t="e">
        <f ca="1">OFFSET('[1]TS2010-2022raw DB'!$H$13,$C563-1,K$9-1)</f>
        <v>#VALUE!</v>
      </c>
      <c r="L563" t="e">
        <f ca="1">OFFSET('[1]TS2010-2022raw DB'!$H$13,$C563-1,L$9-1) + OFFSET('[1]TS2010-2022raw DB'!$H$13,$C563-1,L$9-1+1) + OFFSET('[1]TS2010-2022raw DB'!$H$13,$C563-1,L$9-1+2) + OFFSET('[1]TS2010-2022raw DB'!$H$13,$C563-1,L$9-1+3)+ OFFSET('[1]TS2010-2022raw DB'!$H$13,$C563-1,L$9-1+4)</f>
        <v>#VALUE!</v>
      </c>
      <c r="M563" t="e">
        <f ca="1">OFFSET('[1]TS2010-2022raw DB'!$H$13,$C563-1,M$9-1) + OFFSET('[1]TS2010-2022raw DB'!$H$13,$C563-1,M$9-1+1)</f>
        <v>#VALUE!</v>
      </c>
      <c r="N563" t="e">
        <f ca="1">OFFSET('[1]TS2010-2022raw DB'!$H$13,$C563-1,N$9-1) + OFFSET('[1]TS2010-2022raw DB'!$H$13,$C563-1,N$9-1+1)</f>
        <v>#VALUE!</v>
      </c>
      <c r="O563" t="e">
        <f ca="1">OFFSET('[1]TS2010-2022raw DB'!$H$13,$C563-1,O$9-1) + OFFSET('[1]TS2010-2022raw DB'!$H$13,$C563-1,O$9-1+1)</f>
        <v>#VALUE!</v>
      </c>
      <c r="P563" t="e">
        <f ca="1">+OFFSET('[1]TS2010-2022raw DB'!$H$13,$C563-1,P$9-1)+OFFSET('[1]TS2010-2022raw DB'!$H$13,$C563-1,P$9-1+1)+OFFSET('[1]TS2010-2022raw DB'!$H$13,$C563-1,P$9-1+2)</f>
        <v>#VALUE!</v>
      </c>
      <c r="Q563" t="e">
        <f ca="1">OFFSET('[1]TS2010-2022raw DB'!$H$13,$C563-1,Q$9-1)</f>
        <v>#VALUE!</v>
      </c>
      <c r="R563" t="e">
        <f t="shared" ca="1" si="81"/>
        <v>#VALUE!</v>
      </c>
      <c r="S563" t="e">
        <f t="shared" ca="1" si="82"/>
        <v>#VALUE!</v>
      </c>
      <c r="T563" t="e">
        <f t="shared" ca="1" si="83"/>
        <v>#VALUE!</v>
      </c>
      <c r="U563" t="e">
        <f ca="1" xml:space="preserve"> OFFSET('[1]TS2010-2022raw DB'!$H$13,$C563-1,U$9-1+4) + OFFSET('[1]TS2010-2022raw DB'!$H$13,$C563-1,U$9-1+5)+ OFFSET('[1]TS2010-2022raw DB'!$H$13,$C563-1,U$9-1+6) + OFFSET('[1]TS2010-2022raw DB'!$H$13,$C563-1,U$9-1+7)</f>
        <v>#VALUE!</v>
      </c>
    </row>
    <row r="564" spans="1:21" x14ac:dyDescent="0.3">
      <c r="A564">
        <v>33</v>
      </c>
      <c r="B564" t="e">
        <f ca="1">OFFSET('[1]TS2010-2022raw DB'!$B$13,$C564-1,0)</f>
        <v>#VALUE!</v>
      </c>
      <c r="C564" s="4" t="e">
        <f ca="1">IF(OFFSET('[1]TS2010-2022raw DB'!$F$12,C563+1,0),C563+2,C563+1)</f>
        <v>#VALUE!</v>
      </c>
      <c r="D564" s="21">
        <v>44057</v>
      </c>
      <c r="E564" t="e">
        <f ca="1">OFFSET('[1]TS2010-2022raw DB'!$A$13,$C564-1,0)</f>
        <v>#VALUE!</v>
      </c>
      <c r="G564" t="e">
        <f ca="1">OFFSET('[1]TS2010-2022raw DB'!$H$13,$C564-1,G$9-1)</f>
        <v>#VALUE!</v>
      </c>
      <c r="H564" t="e">
        <f ca="1">OFFSET('[1]TS2010-2022raw DB'!$H$13,$C564-1,H$9-1)</f>
        <v>#VALUE!</v>
      </c>
      <c r="I564" t="e">
        <f ca="1">OFFSET('[1]TS2010-2022raw DB'!$H$13,$C564-1,I$9-1)</f>
        <v>#VALUE!</v>
      </c>
      <c r="J564" t="e">
        <f ca="1">OFFSET('[1]TS2010-2022raw DB'!$H$13,$C564-1,J$9-1)</f>
        <v>#VALUE!</v>
      </c>
      <c r="K564" t="e">
        <f ca="1">OFFSET('[1]TS2010-2022raw DB'!$H$13,$C564-1,K$9-1)</f>
        <v>#VALUE!</v>
      </c>
      <c r="L564" t="e">
        <f ca="1">OFFSET('[1]TS2010-2022raw DB'!$H$13,$C564-1,L$9-1) + OFFSET('[1]TS2010-2022raw DB'!$H$13,$C564-1,L$9-1+1) + OFFSET('[1]TS2010-2022raw DB'!$H$13,$C564-1,L$9-1+2) + OFFSET('[1]TS2010-2022raw DB'!$H$13,$C564-1,L$9-1+3)+ OFFSET('[1]TS2010-2022raw DB'!$H$13,$C564-1,L$9-1+4)</f>
        <v>#VALUE!</v>
      </c>
      <c r="M564" t="e">
        <f ca="1">OFFSET('[1]TS2010-2022raw DB'!$H$13,$C564-1,M$9-1) + OFFSET('[1]TS2010-2022raw DB'!$H$13,$C564-1,M$9-1+1)</f>
        <v>#VALUE!</v>
      </c>
      <c r="N564" t="e">
        <f ca="1">OFFSET('[1]TS2010-2022raw DB'!$H$13,$C564-1,N$9-1) + OFFSET('[1]TS2010-2022raw DB'!$H$13,$C564-1,N$9-1+1)</f>
        <v>#VALUE!</v>
      </c>
      <c r="O564" t="e">
        <f ca="1">OFFSET('[1]TS2010-2022raw DB'!$H$13,$C564-1,O$9-1) + OFFSET('[1]TS2010-2022raw DB'!$H$13,$C564-1,O$9-1+1)</f>
        <v>#VALUE!</v>
      </c>
      <c r="P564" t="e">
        <f ca="1">+OFFSET('[1]TS2010-2022raw DB'!$H$13,$C564-1,P$9-1)+OFFSET('[1]TS2010-2022raw DB'!$H$13,$C564-1,P$9-1+1)+OFFSET('[1]TS2010-2022raw DB'!$H$13,$C564-1,P$9-1+2)</f>
        <v>#VALUE!</v>
      </c>
      <c r="Q564" t="e">
        <f ca="1">OFFSET('[1]TS2010-2022raw DB'!$H$13,$C564-1,Q$9-1)</f>
        <v>#VALUE!</v>
      </c>
      <c r="R564" t="e">
        <f t="shared" ca="1" si="81"/>
        <v>#VALUE!</v>
      </c>
      <c r="S564" t="e">
        <f t="shared" ca="1" si="82"/>
        <v>#VALUE!</v>
      </c>
      <c r="T564" t="e">
        <f t="shared" ca="1" si="83"/>
        <v>#VALUE!</v>
      </c>
      <c r="U564" t="e">
        <f ca="1" xml:space="preserve"> OFFSET('[1]TS2010-2022raw DB'!$H$13,$C564-1,U$9-1+4) + OFFSET('[1]TS2010-2022raw DB'!$H$13,$C564-1,U$9-1+5)+ OFFSET('[1]TS2010-2022raw DB'!$H$13,$C564-1,U$9-1+6) + OFFSET('[1]TS2010-2022raw DB'!$H$13,$C564-1,U$9-1+7)</f>
        <v>#VALUE!</v>
      </c>
    </row>
    <row r="565" spans="1:21" x14ac:dyDescent="0.3">
      <c r="A565">
        <v>34</v>
      </c>
      <c r="B565" t="e">
        <f ca="1">OFFSET('[1]TS2010-2022raw DB'!$B$13,$C565-1,0)</f>
        <v>#VALUE!</v>
      </c>
      <c r="C565" s="4" t="e">
        <f ca="1">IF(OFFSET('[1]TS2010-2022raw DB'!$F$12,C564+1,0),C564+2,C564+1)</f>
        <v>#VALUE!</v>
      </c>
      <c r="D565" s="21">
        <v>44064</v>
      </c>
      <c r="E565" t="e">
        <f ca="1">OFFSET('[1]TS2010-2022raw DB'!$A$13,$C565-1,0)</f>
        <v>#VALUE!</v>
      </c>
      <c r="G565" t="e">
        <f ca="1">OFFSET('[1]TS2010-2022raw DB'!$H$13,$C565-1,G$9-1)</f>
        <v>#VALUE!</v>
      </c>
      <c r="H565" t="e">
        <f ca="1">OFFSET('[1]TS2010-2022raw DB'!$H$13,$C565-1,H$9-1)</f>
        <v>#VALUE!</v>
      </c>
      <c r="I565" t="e">
        <f ca="1">OFFSET('[1]TS2010-2022raw DB'!$H$13,$C565-1,I$9-1)</f>
        <v>#VALUE!</v>
      </c>
      <c r="J565" t="e">
        <f ca="1">OFFSET('[1]TS2010-2022raw DB'!$H$13,$C565-1,J$9-1)</f>
        <v>#VALUE!</v>
      </c>
      <c r="K565" t="e">
        <f ca="1">OFFSET('[1]TS2010-2022raw DB'!$H$13,$C565-1,K$9-1)</f>
        <v>#VALUE!</v>
      </c>
      <c r="L565" t="e">
        <f ca="1">OFFSET('[1]TS2010-2022raw DB'!$H$13,$C565-1,L$9-1) + OFFSET('[1]TS2010-2022raw DB'!$H$13,$C565-1,L$9-1+1) + OFFSET('[1]TS2010-2022raw DB'!$H$13,$C565-1,L$9-1+2) + OFFSET('[1]TS2010-2022raw DB'!$H$13,$C565-1,L$9-1+3)+ OFFSET('[1]TS2010-2022raw DB'!$H$13,$C565-1,L$9-1+4)</f>
        <v>#VALUE!</v>
      </c>
      <c r="M565" t="e">
        <f ca="1">OFFSET('[1]TS2010-2022raw DB'!$H$13,$C565-1,M$9-1) + OFFSET('[1]TS2010-2022raw DB'!$H$13,$C565-1,M$9-1+1)</f>
        <v>#VALUE!</v>
      </c>
      <c r="N565" t="e">
        <f ca="1">OFFSET('[1]TS2010-2022raw DB'!$H$13,$C565-1,N$9-1) + OFFSET('[1]TS2010-2022raw DB'!$H$13,$C565-1,N$9-1+1)</f>
        <v>#VALUE!</v>
      </c>
      <c r="O565" t="e">
        <f ca="1">OFFSET('[1]TS2010-2022raw DB'!$H$13,$C565-1,O$9-1) + OFFSET('[1]TS2010-2022raw DB'!$H$13,$C565-1,O$9-1+1)</f>
        <v>#VALUE!</v>
      </c>
      <c r="P565" t="e">
        <f ca="1">+OFFSET('[1]TS2010-2022raw DB'!$H$13,$C565-1,P$9-1)+OFFSET('[1]TS2010-2022raw DB'!$H$13,$C565-1,P$9-1+1)+OFFSET('[1]TS2010-2022raw DB'!$H$13,$C565-1,P$9-1+2)</f>
        <v>#VALUE!</v>
      </c>
      <c r="Q565" t="e">
        <f ca="1">OFFSET('[1]TS2010-2022raw DB'!$H$13,$C565-1,Q$9-1)</f>
        <v>#VALUE!</v>
      </c>
      <c r="R565" t="e">
        <f t="shared" ca="1" si="81"/>
        <v>#VALUE!</v>
      </c>
      <c r="S565" t="e">
        <f t="shared" ca="1" si="82"/>
        <v>#VALUE!</v>
      </c>
      <c r="T565" t="e">
        <f t="shared" ca="1" si="83"/>
        <v>#VALUE!</v>
      </c>
      <c r="U565" t="e">
        <f ca="1" xml:space="preserve"> OFFSET('[1]TS2010-2022raw DB'!$H$13,$C565-1,U$9-1+4) + OFFSET('[1]TS2010-2022raw DB'!$H$13,$C565-1,U$9-1+5)+ OFFSET('[1]TS2010-2022raw DB'!$H$13,$C565-1,U$9-1+6) + OFFSET('[1]TS2010-2022raw DB'!$H$13,$C565-1,U$9-1+7)</f>
        <v>#VALUE!</v>
      </c>
    </row>
    <row r="566" spans="1:21" x14ac:dyDescent="0.3">
      <c r="A566">
        <v>35</v>
      </c>
      <c r="B566" t="e">
        <f ca="1">OFFSET('[1]TS2010-2022raw DB'!$B$13,$C566-1,0)</f>
        <v>#VALUE!</v>
      </c>
      <c r="C566" s="4" t="e">
        <f ca="1">IF(OFFSET('[1]TS2010-2022raw DB'!$F$12,C565+1,0),C565+2,C565+1)</f>
        <v>#VALUE!</v>
      </c>
      <c r="D566" s="21">
        <v>44071</v>
      </c>
      <c r="E566" t="e">
        <f ca="1">OFFSET('[1]TS2010-2022raw DB'!$A$13,$C566-1,0)</f>
        <v>#VALUE!</v>
      </c>
      <c r="G566" t="e">
        <f ca="1">OFFSET('[1]TS2010-2022raw DB'!$H$13,$C566-1,G$9-1)</f>
        <v>#VALUE!</v>
      </c>
      <c r="H566" t="e">
        <f ca="1">OFFSET('[1]TS2010-2022raw DB'!$H$13,$C566-1,H$9-1)</f>
        <v>#VALUE!</v>
      </c>
      <c r="I566" t="e">
        <f ca="1">OFFSET('[1]TS2010-2022raw DB'!$H$13,$C566-1,I$9-1)</f>
        <v>#VALUE!</v>
      </c>
      <c r="J566" t="e">
        <f ca="1">OFFSET('[1]TS2010-2022raw DB'!$H$13,$C566-1,J$9-1)</f>
        <v>#VALUE!</v>
      </c>
      <c r="K566" t="e">
        <f ca="1">OFFSET('[1]TS2010-2022raw DB'!$H$13,$C566-1,K$9-1)</f>
        <v>#VALUE!</v>
      </c>
      <c r="L566" t="e">
        <f ca="1">OFFSET('[1]TS2010-2022raw DB'!$H$13,$C566-1,L$9-1) + OFFSET('[1]TS2010-2022raw DB'!$H$13,$C566-1,L$9-1+1) + OFFSET('[1]TS2010-2022raw DB'!$H$13,$C566-1,L$9-1+2) + OFFSET('[1]TS2010-2022raw DB'!$H$13,$C566-1,L$9-1+3)+ OFFSET('[1]TS2010-2022raw DB'!$H$13,$C566-1,L$9-1+4)</f>
        <v>#VALUE!</v>
      </c>
      <c r="M566" t="e">
        <f ca="1">OFFSET('[1]TS2010-2022raw DB'!$H$13,$C566-1,M$9-1) + OFFSET('[1]TS2010-2022raw DB'!$H$13,$C566-1,M$9-1+1)</f>
        <v>#VALUE!</v>
      </c>
      <c r="N566" t="e">
        <f ca="1">OFFSET('[1]TS2010-2022raw DB'!$H$13,$C566-1,N$9-1) + OFFSET('[1]TS2010-2022raw DB'!$H$13,$C566-1,N$9-1+1)</f>
        <v>#VALUE!</v>
      </c>
      <c r="O566" t="e">
        <f ca="1">OFFSET('[1]TS2010-2022raw DB'!$H$13,$C566-1,O$9-1) + OFFSET('[1]TS2010-2022raw DB'!$H$13,$C566-1,O$9-1+1)</f>
        <v>#VALUE!</v>
      </c>
      <c r="P566" t="e">
        <f ca="1">+OFFSET('[1]TS2010-2022raw DB'!$H$13,$C566-1,P$9-1)+OFFSET('[1]TS2010-2022raw DB'!$H$13,$C566-1,P$9-1+1)+OFFSET('[1]TS2010-2022raw DB'!$H$13,$C566-1,P$9-1+2)</f>
        <v>#VALUE!</v>
      </c>
      <c r="Q566" t="e">
        <f ca="1">OFFSET('[1]TS2010-2022raw DB'!$H$13,$C566-1,Q$9-1)</f>
        <v>#VALUE!</v>
      </c>
      <c r="R566" t="e">
        <f t="shared" ca="1" si="81"/>
        <v>#VALUE!</v>
      </c>
      <c r="S566" t="e">
        <f t="shared" ca="1" si="82"/>
        <v>#VALUE!</v>
      </c>
      <c r="T566" t="e">
        <f t="shared" ca="1" si="83"/>
        <v>#VALUE!</v>
      </c>
      <c r="U566" t="e">
        <f ca="1" xml:space="preserve"> OFFSET('[1]TS2010-2022raw DB'!$H$13,$C566-1,U$9-1+4) + OFFSET('[1]TS2010-2022raw DB'!$H$13,$C566-1,U$9-1+5)+ OFFSET('[1]TS2010-2022raw DB'!$H$13,$C566-1,U$9-1+6) + OFFSET('[1]TS2010-2022raw DB'!$H$13,$C566-1,U$9-1+7)</f>
        <v>#VALUE!</v>
      </c>
    </row>
    <row r="567" spans="1:21" x14ac:dyDescent="0.3">
      <c r="A567">
        <v>36</v>
      </c>
      <c r="B567" t="e">
        <f ca="1">OFFSET('[1]TS2010-2022raw DB'!$B$13,$C567-1,0)</f>
        <v>#VALUE!</v>
      </c>
      <c r="C567" s="4" t="e">
        <f ca="1">IF(OFFSET('[1]TS2010-2022raw DB'!$F$12,C566+1,0),C566+2,C566+1)</f>
        <v>#VALUE!</v>
      </c>
      <c r="D567" s="21">
        <v>44078</v>
      </c>
      <c r="E567" t="e">
        <f ca="1">OFFSET('[1]TS2010-2022raw DB'!$A$13,$C567-1,0)</f>
        <v>#VALUE!</v>
      </c>
      <c r="G567" t="e">
        <f ca="1">OFFSET('[1]TS2010-2022raw DB'!$H$13,$C567-1,G$9-1)</f>
        <v>#VALUE!</v>
      </c>
      <c r="H567" t="e">
        <f ca="1">OFFSET('[1]TS2010-2022raw DB'!$H$13,$C567-1,H$9-1)</f>
        <v>#VALUE!</v>
      </c>
      <c r="I567" t="e">
        <f ca="1">OFFSET('[1]TS2010-2022raw DB'!$H$13,$C567-1,I$9-1)</f>
        <v>#VALUE!</v>
      </c>
      <c r="J567" t="e">
        <f ca="1">OFFSET('[1]TS2010-2022raw DB'!$H$13,$C567-1,J$9-1)</f>
        <v>#VALUE!</v>
      </c>
      <c r="K567" t="e">
        <f ca="1">OFFSET('[1]TS2010-2022raw DB'!$H$13,$C567-1,K$9-1)</f>
        <v>#VALUE!</v>
      </c>
      <c r="L567" t="e">
        <f ca="1">OFFSET('[1]TS2010-2022raw DB'!$H$13,$C567-1,L$9-1) + OFFSET('[1]TS2010-2022raw DB'!$H$13,$C567-1,L$9-1+1) + OFFSET('[1]TS2010-2022raw DB'!$H$13,$C567-1,L$9-1+2) + OFFSET('[1]TS2010-2022raw DB'!$H$13,$C567-1,L$9-1+3)+ OFFSET('[1]TS2010-2022raw DB'!$H$13,$C567-1,L$9-1+4)</f>
        <v>#VALUE!</v>
      </c>
      <c r="M567" t="e">
        <f ca="1">OFFSET('[1]TS2010-2022raw DB'!$H$13,$C567-1,M$9-1) + OFFSET('[1]TS2010-2022raw DB'!$H$13,$C567-1,M$9-1+1)</f>
        <v>#VALUE!</v>
      </c>
      <c r="N567" t="e">
        <f ca="1">OFFSET('[1]TS2010-2022raw DB'!$H$13,$C567-1,N$9-1) + OFFSET('[1]TS2010-2022raw DB'!$H$13,$C567-1,N$9-1+1)</f>
        <v>#VALUE!</v>
      </c>
      <c r="O567" t="e">
        <f ca="1">OFFSET('[1]TS2010-2022raw DB'!$H$13,$C567-1,O$9-1) + OFFSET('[1]TS2010-2022raw DB'!$H$13,$C567-1,O$9-1+1)</f>
        <v>#VALUE!</v>
      </c>
      <c r="P567" t="e">
        <f ca="1">+OFFSET('[1]TS2010-2022raw DB'!$H$13,$C567-1,P$9-1)+OFFSET('[1]TS2010-2022raw DB'!$H$13,$C567-1,P$9-1+1)+OFFSET('[1]TS2010-2022raw DB'!$H$13,$C567-1,P$9-1+2)</f>
        <v>#VALUE!</v>
      </c>
      <c r="Q567" t="e">
        <f ca="1">OFFSET('[1]TS2010-2022raw DB'!$H$13,$C567-1,Q$9-1)</f>
        <v>#VALUE!</v>
      </c>
      <c r="R567" t="e">
        <f t="shared" ca="1" si="81"/>
        <v>#VALUE!</v>
      </c>
      <c r="S567" t="e">
        <f t="shared" ca="1" si="82"/>
        <v>#VALUE!</v>
      </c>
      <c r="T567" t="e">
        <f t="shared" ca="1" si="83"/>
        <v>#VALUE!</v>
      </c>
      <c r="U567" t="e">
        <f ca="1" xml:space="preserve"> OFFSET('[1]TS2010-2022raw DB'!$H$13,$C567-1,U$9-1+4) + OFFSET('[1]TS2010-2022raw DB'!$H$13,$C567-1,U$9-1+5)+ OFFSET('[1]TS2010-2022raw DB'!$H$13,$C567-1,U$9-1+6) + OFFSET('[1]TS2010-2022raw DB'!$H$13,$C567-1,U$9-1+7)</f>
        <v>#VALUE!</v>
      </c>
    </row>
    <row r="568" spans="1:21" x14ac:dyDescent="0.3">
      <c r="A568">
        <v>37</v>
      </c>
      <c r="B568" t="e">
        <f ca="1">OFFSET('[1]TS2010-2022raw DB'!$B$13,$C568-1,0)</f>
        <v>#VALUE!</v>
      </c>
      <c r="C568" s="4" t="e">
        <f ca="1">IF(OFFSET('[1]TS2010-2022raw DB'!$F$12,C567+1,0),C567+2,C567+1)</f>
        <v>#VALUE!</v>
      </c>
      <c r="D568" s="21">
        <v>44085</v>
      </c>
      <c r="E568" t="e">
        <f ca="1">OFFSET('[1]TS2010-2022raw DB'!$A$13,$C568-1,0)</f>
        <v>#VALUE!</v>
      </c>
      <c r="G568" t="e">
        <f ca="1">OFFSET('[1]TS2010-2022raw DB'!$H$13,$C568-1,G$9-1)</f>
        <v>#VALUE!</v>
      </c>
      <c r="H568" t="e">
        <f ca="1">OFFSET('[1]TS2010-2022raw DB'!$H$13,$C568-1,H$9-1)</f>
        <v>#VALUE!</v>
      </c>
      <c r="I568" t="e">
        <f ca="1">OFFSET('[1]TS2010-2022raw DB'!$H$13,$C568-1,I$9-1)</f>
        <v>#VALUE!</v>
      </c>
      <c r="J568" t="e">
        <f ca="1">OFFSET('[1]TS2010-2022raw DB'!$H$13,$C568-1,J$9-1)</f>
        <v>#VALUE!</v>
      </c>
      <c r="K568" t="e">
        <f ca="1">OFFSET('[1]TS2010-2022raw DB'!$H$13,$C568-1,K$9-1)</f>
        <v>#VALUE!</v>
      </c>
      <c r="L568" t="e">
        <f ca="1">OFFSET('[1]TS2010-2022raw DB'!$H$13,$C568-1,L$9-1) + OFFSET('[1]TS2010-2022raw DB'!$H$13,$C568-1,L$9-1+1) + OFFSET('[1]TS2010-2022raw DB'!$H$13,$C568-1,L$9-1+2) + OFFSET('[1]TS2010-2022raw DB'!$H$13,$C568-1,L$9-1+3)+ OFFSET('[1]TS2010-2022raw DB'!$H$13,$C568-1,L$9-1+4)</f>
        <v>#VALUE!</v>
      </c>
      <c r="M568" t="e">
        <f ca="1">OFFSET('[1]TS2010-2022raw DB'!$H$13,$C568-1,M$9-1) + OFFSET('[1]TS2010-2022raw DB'!$H$13,$C568-1,M$9-1+1)</f>
        <v>#VALUE!</v>
      </c>
      <c r="N568" t="e">
        <f ca="1">OFFSET('[1]TS2010-2022raw DB'!$H$13,$C568-1,N$9-1) + OFFSET('[1]TS2010-2022raw DB'!$H$13,$C568-1,N$9-1+1)</f>
        <v>#VALUE!</v>
      </c>
      <c r="O568" t="e">
        <f ca="1">OFFSET('[1]TS2010-2022raw DB'!$H$13,$C568-1,O$9-1) + OFFSET('[1]TS2010-2022raw DB'!$H$13,$C568-1,O$9-1+1)</f>
        <v>#VALUE!</v>
      </c>
      <c r="P568" t="e">
        <f ca="1">+OFFSET('[1]TS2010-2022raw DB'!$H$13,$C568-1,P$9-1)+OFFSET('[1]TS2010-2022raw DB'!$H$13,$C568-1,P$9-1+1)+OFFSET('[1]TS2010-2022raw DB'!$H$13,$C568-1,P$9-1+2)</f>
        <v>#VALUE!</v>
      </c>
      <c r="Q568" t="e">
        <f ca="1">OFFSET('[1]TS2010-2022raw DB'!$H$13,$C568-1,Q$9-1)</f>
        <v>#VALUE!</v>
      </c>
      <c r="R568" t="e">
        <f t="shared" ca="1" si="81"/>
        <v>#VALUE!</v>
      </c>
      <c r="S568" t="e">
        <f t="shared" ca="1" si="82"/>
        <v>#VALUE!</v>
      </c>
      <c r="T568" t="e">
        <f t="shared" ca="1" si="83"/>
        <v>#VALUE!</v>
      </c>
      <c r="U568" t="e">
        <f ca="1" xml:space="preserve"> OFFSET('[1]TS2010-2022raw DB'!$H$13,$C568-1,U$9-1+4) + OFFSET('[1]TS2010-2022raw DB'!$H$13,$C568-1,U$9-1+5)+ OFFSET('[1]TS2010-2022raw DB'!$H$13,$C568-1,U$9-1+6) + OFFSET('[1]TS2010-2022raw DB'!$H$13,$C568-1,U$9-1+7)</f>
        <v>#VALUE!</v>
      </c>
    </row>
    <row r="569" spans="1:21" x14ac:dyDescent="0.3">
      <c r="A569">
        <v>38</v>
      </c>
      <c r="B569" t="e">
        <f ca="1">OFFSET('[1]TS2010-2022raw DB'!$B$13,$C569-1,0)</f>
        <v>#VALUE!</v>
      </c>
      <c r="C569" s="4" t="e">
        <f ca="1">IF(OFFSET('[1]TS2010-2022raw DB'!$F$12,C568+1,0),C568+2,C568+1)</f>
        <v>#VALUE!</v>
      </c>
      <c r="D569" s="21">
        <v>44092</v>
      </c>
      <c r="E569" t="e">
        <f ca="1">OFFSET('[1]TS2010-2022raw DB'!$A$13,$C569-1,0)</f>
        <v>#VALUE!</v>
      </c>
      <c r="G569" t="e">
        <f ca="1">OFFSET('[1]TS2010-2022raw DB'!$H$13,$C569-1,G$9-1)</f>
        <v>#VALUE!</v>
      </c>
      <c r="H569" t="e">
        <f ca="1">OFFSET('[1]TS2010-2022raw DB'!$H$13,$C569-1,H$9-1)</f>
        <v>#VALUE!</v>
      </c>
      <c r="I569" t="e">
        <f ca="1">OFFSET('[1]TS2010-2022raw DB'!$H$13,$C569-1,I$9-1)</f>
        <v>#VALUE!</v>
      </c>
      <c r="J569" t="e">
        <f ca="1">OFFSET('[1]TS2010-2022raw DB'!$H$13,$C569-1,J$9-1)</f>
        <v>#VALUE!</v>
      </c>
      <c r="K569" t="e">
        <f ca="1">OFFSET('[1]TS2010-2022raw DB'!$H$13,$C569-1,K$9-1)</f>
        <v>#VALUE!</v>
      </c>
      <c r="L569" t="e">
        <f ca="1">OFFSET('[1]TS2010-2022raw DB'!$H$13,$C569-1,L$9-1) + OFFSET('[1]TS2010-2022raw DB'!$H$13,$C569-1,L$9-1+1) + OFFSET('[1]TS2010-2022raw DB'!$H$13,$C569-1,L$9-1+2) + OFFSET('[1]TS2010-2022raw DB'!$H$13,$C569-1,L$9-1+3)+ OFFSET('[1]TS2010-2022raw DB'!$H$13,$C569-1,L$9-1+4)</f>
        <v>#VALUE!</v>
      </c>
      <c r="M569" t="e">
        <f ca="1">OFFSET('[1]TS2010-2022raw DB'!$H$13,$C569-1,M$9-1) + OFFSET('[1]TS2010-2022raw DB'!$H$13,$C569-1,M$9-1+1)</f>
        <v>#VALUE!</v>
      </c>
      <c r="N569" t="e">
        <f ca="1">OFFSET('[1]TS2010-2022raw DB'!$H$13,$C569-1,N$9-1) + OFFSET('[1]TS2010-2022raw DB'!$H$13,$C569-1,N$9-1+1)</f>
        <v>#VALUE!</v>
      </c>
      <c r="O569" t="e">
        <f ca="1">OFFSET('[1]TS2010-2022raw DB'!$H$13,$C569-1,O$9-1) + OFFSET('[1]TS2010-2022raw DB'!$H$13,$C569-1,O$9-1+1)</f>
        <v>#VALUE!</v>
      </c>
      <c r="P569" t="e">
        <f ca="1">+OFFSET('[1]TS2010-2022raw DB'!$H$13,$C569-1,P$9-1)+OFFSET('[1]TS2010-2022raw DB'!$H$13,$C569-1,P$9-1+1)+OFFSET('[1]TS2010-2022raw DB'!$H$13,$C569-1,P$9-1+2)</f>
        <v>#VALUE!</v>
      </c>
      <c r="Q569" t="e">
        <f ca="1">OFFSET('[1]TS2010-2022raw DB'!$H$13,$C569-1,Q$9-1)</f>
        <v>#VALUE!</v>
      </c>
      <c r="R569" t="e">
        <f t="shared" ca="1" si="81"/>
        <v>#VALUE!</v>
      </c>
      <c r="S569" t="e">
        <f t="shared" ca="1" si="82"/>
        <v>#VALUE!</v>
      </c>
      <c r="T569" t="e">
        <f t="shared" ca="1" si="83"/>
        <v>#VALUE!</v>
      </c>
      <c r="U569" t="e">
        <f ca="1" xml:space="preserve"> OFFSET('[1]TS2010-2022raw DB'!$H$13,$C569-1,U$9-1+4) + OFFSET('[1]TS2010-2022raw DB'!$H$13,$C569-1,U$9-1+5)+ OFFSET('[1]TS2010-2022raw DB'!$H$13,$C569-1,U$9-1+6) + OFFSET('[1]TS2010-2022raw DB'!$H$13,$C569-1,U$9-1+7)</f>
        <v>#VALUE!</v>
      </c>
    </row>
    <row r="570" spans="1:21" x14ac:dyDescent="0.3">
      <c r="A570">
        <v>39</v>
      </c>
      <c r="B570" t="e">
        <f ca="1">OFFSET('[1]TS2010-2022raw DB'!$B$13,$C570-1,0)</f>
        <v>#VALUE!</v>
      </c>
      <c r="C570" s="4" t="e">
        <f ca="1">IF(OFFSET('[1]TS2010-2022raw DB'!$F$12,C569+1,0),C569+2,C569+1)</f>
        <v>#VALUE!</v>
      </c>
      <c r="D570" s="21">
        <v>44099</v>
      </c>
      <c r="E570" t="e">
        <f ca="1">OFFSET('[1]TS2010-2022raw DB'!$A$13,$C570-1,0)</f>
        <v>#VALUE!</v>
      </c>
      <c r="G570" t="e">
        <f ca="1">OFFSET('[1]TS2010-2022raw DB'!$H$13,$C570-1,G$9-1)</f>
        <v>#VALUE!</v>
      </c>
      <c r="H570" t="e">
        <f ca="1">OFFSET('[1]TS2010-2022raw DB'!$H$13,$C570-1,H$9-1)</f>
        <v>#VALUE!</v>
      </c>
      <c r="I570" t="e">
        <f ca="1">OFFSET('[1]TS2010-2022raw DB'!$H$13,$C570-1,I$9-1)</f>
        <v>#VALUE!</v>
      </c>
      <c r="J570" t="e">
        <f ca="1">OFFSET('[1]TS2010-2022raw DB'!$H$13,$C570-1,J$9-1)</f>
        <v>#VALUE!</v>
      </c>
      <c r="K570" t="e">
        <f ca="1">OFFSET('[1]TS2010-2022raw DB'!$H$13,$C570-1,K$9-1)</f>
        <v>#VALUE!</v>
      </c>
      <c r="L570" t="e">
        <f ca="1">OFFSET('[1]TS2010-2022raw DB'!$H$13,$C570-1,L$9-1) + OFFSET('[1]TS2010-2022raw DB'!$H$13,$C570-1,L$9-1+1) + OFFSET('[1]TS2010-2022raw DB'!$H$13,$C570-1,L$9-1+2) + OFFSET('[1]TS2010-2022raw DB'!$H$13,$C570-1,L$9-1+3)+ OFFSET('[1]TS2010-2022raw DB'!$H$13,$C570-1,L$9-1+4)</f>
        <v>#VALUE!</v>
      </c>
      <c r="M570" t="e">
        <f ca="1">OFFSET('[1]TS2010-2022raw DB'!$H$13,$C570-1,M$9-1) + OFFSET('[1]TS2010-2022raw DB'!$H$13,$C570-1,M$9-1+1)</f>
        <v>#VALUE!</v>
      </c>
      <c r="N570" t="e">
        <f ca="1">OFFSET('[1]TS2010-2022raw DB'!$H$13,$C570-1,N$9-1) + OFFSET('[1]TS2010-2022raw DB'!$H$13,$C570-1,N$9-1+1)</f>
        <v>#VALUE!</v>
      </c>
      <c r="O570" t="e">
        <f ca="1">OFFSET('[1]TS2010-2022raw DB'!$H$13,$C570-1,O$9-1) + OFFSET('[1]TS2010-2022raw DB'!$H$13,$C570-1,O$9-1+1)</f>
        <v>#VALUE!</v>
      </c>
      <c r="P570" t="e">
        <f ca="1">+OFFSET('[1]TS2010-2022raw DB'!$H$13,$C570-1,P$9-1)+OFFSET('[1]TS2010-2022raw DB'!$H$13,$C570-1,P$9-1+1)+OFFSET('[1]TS2010-2022raw DB'!$H$13,$C570-1,P$9-1+2)</f>
        <v>#VALUE!</v>
      </c>
      <c r="Q570" t="e">
        <f ca="1">OFFSET('[1]TS2010-2022raw DB'!$H$13,$C570-1,Q$9-1)</f>
        <v>#VALUE!</v>
      </c>
      <c r="R570" t="e">
        <f t="shared" ca="1" si="81"/>
        <v>#VALUE!</v>
      </c>
      <c r="S570" t="e">
        <f t="shared" ca="1" si="82"/>
        <v>#VALUE!</v>
      </c>
      <c r="T570" t="e">
        <f t="shared" ca="1" si="83"/>
        <v>#VALUE!</v>
      </c>
      <c r="U570" t="e">
        <f ca="1" xml:space="preserve"> OFFSET('[1]TS2010-2022raw DB'!$H$13,$C570-1,U$9-1+4) + OFFSET('[1]TS2010-2022raw DB'!$H$13,$C570-1,U$9-1+5)+ OFFSET('[1]TS2010-2022raw DB'!$H$13,$C570-1,U$9-1+6) + OFFSET('[1]TS2010-2022raw DB'!$H$13,$C570-1,U$9-1+7)</f>
        <v>#VALUE!</v>
      </c>
    </row>
    <row r="571" spans="1:21" x14ac:dyDescent="0.3">
      <c r="A571">
        <v>40</v>
      </c>
      <c r="B571" t="e">
        <f ca="1">OFFSET('[1]TS2010-2022raw DB'!$B$13,$C571-1,0)</f>
        <v>#VALUE!</v>
      </c>
      <c r="C571" s="4" t="e">
        <f ca="1">IF(OFFSET('[1]TS2010-2022raw DB'!$F$12,C570+1,0),C570+2,C570+1)</f>
        <v>#VALUE!</v>
      </c>
      <c r="D571" s="21">
        <v>44106</v>
      </c>
      <c r="E571" t="e">
        <f ca="1">OFFSET('[1]TS2010-2022raw DB'!$A$13,$C571-1,0)</f>
        <v>#VALUE!</v>
      </c>
      <c r="G571" t="e">
        <f ca="1">OFFSET('[1]TS2010-2022raw DB'!$H$13,$C571-1,G$9-1)</f>
        <v>#VALUE!</v>
      </c>
      <c r="H571" t="e">
        <f ca="1">OFFSET('[1]TS2010-2022raw DB'!$H$13,$C571-1,H$9-1)</f>
        <v>#VALUE!</v>
      </c>
      <c r="I571" t="e">
        <f ca="1">OFFSET('[1]TS2010-2022raw DB'!$H$13,$C571-1,I$9-1)</f>
        <v>#VALUE!</v>
      </c>
      <c r="J571" t="e">
        <f ca="1">OFFSET('[1]TS2010-2022raw DB'!$H$13,$C571-1,J$9-1)</f>
        <v>#VALUE!</v>
      </c>
      <c r="K571" t="e">
        <f ca="1">OFFSET('[1]TS2010-2022raw DB'!$H$13,$C571-1,K$9-1)</f>
        <v>#VALUE!</v>
      </c>
      <c r="L571" t="e">
        <f ca="1">OFFSET('[1]TS2010-2022raw DB'!$H$13,$C571-1,L$9-1) + OFFSET('[1]TS2010-2022raw DB'!$H$13,$C571-1,L$9-1+1) + OFFSET('[1]TS2010-2022raw DB'!$H$13,$C571-1,L$9-1+2) + OFFSET('[1]TS2010-2022raw DB'!$H$13,$C571-1,L$9-1+3)+ OFFSET('[1]TS2010-2022raw DB'!$H$13,$C571-1,L$9-1+4)</f>
        <v>#VALUE!</v>
      </c>
      <c r="M571" t="e">
        <f ca="1">OFFSET('[1]TS2010-2022raw DB'!$H$13,$C571-1,M$9-1) + OFFSET('[1]TS2010-2022raw DB'!$H$13,$C571-1,M$9-1+1)</f>
        <v>#VALUE!</v>
      </c>
      <c r="N571" t="e">
        <f ca="1">OFFSET('[1]TS2010-2022raw DB'!$H$13,$C571-1,N$9-1) + OFFSET('[1]TS2010-2022raw DB'!$H$13,$C571-1,N$9-1+1)</f>
        <v>#VALUE!</v>
      </c>
      <c r="O571" t="e">
        <f ca="1">OFFSET('[1]TS2010-2022raw DB'!$H$13,$C571-1,O$9-1) + OFFSET('[1]TS2010-2022raw DB'!$H$13,$C571-1,O$9-1+1)</f>
        <v>#VALUE!</v>
      </c>
      <c r="P571" t="e">
        <f ca="1">+OFFSET('[1]TS2010-2022raw DB'!$H$13,$C571-1,P$9-1)+OFFSET('[1]TS2010-2022raw DB'!$H$13,$C571-1,P$9-1+1)+OFFSET('[1]TS2010-2022raw DB'!$H$13,$C571-1,P$9-1+2)</f>
        <v>#VALUE!</v>
      </c>
      <c r="Q571" t="e">
        <f ca="1">OFFSET('[1]TS2010-2022raw DB'!$H$13,$C571-1,Q$9-1)</f>
        <v>#VALUE!</v>
      </c>
      <c r="R571" t="e">
        <f t="shared" ca="1" si="81"/>
        <v>#VALUE!</v>
      </c>
      <c r="S571" t="e">
        <f t="shared" ca="1" si="82"/>
        <v>#VALUE!</v>
      </c>
      <c r="T571" t="e">
        <f t="shared" ca="1" si="83"/>
        <v>#VALUE!</v>
      </c>
      <c r="U571" t="e">
        <f ca="1" xml:space="preserve"> OFFSET('[1]TS2010-2022raw DB'!$H$13,$C571-1,U$9-1+4) + OFFSET('[1]TS2010-2022raw DB'!$H$13,$C571-1,U$9-1+5)+ OFFSET('[1]TS2010-2022raw DB'!$H$13,$C571-1,U$9-1+6) + OFFSET('[1]TS2010-2022raw DB'!$H$13,$C571-1,U$9-1+7)</f>
        <v>#VALUE!</v>
      </c>
    </row>
    <row r="572" spans="1:21" x14ac:dyDescent="0.3">
      <c r="A572">
        <v>41</v>
      </c>
      <c r="B572" t="e">
        <f ca="1">OFFSET('[1]TS2010-2022raw DB'!$B$13,$C572-1,0)</f>
        <v>#VALUE!</v>
      </c>
      <c r="C572" s="4" t="e">
        <f ca="1">IF(OFFSET('[1]TS2010-2022raw DB'!$F$12,C571+1,0),C571+2,C571+1)</f>
        <v>#VALUE!</v>
      </c>
      <c r="D572" s="21">
        <v>44113</v>
      </c>
      <c r="E572" t="e">
        <f ca="1">OFFSET('[1]TS2010-2022raw DB'!$A$13,$C572-1,0)</f>
        <v>#VALUE!</v>
      </c>
      <c r="G572" t="e">
        <f ca="1">OFFSET('[1]TS2010-2022raw DB'!$H$13,$C572-1,G$9-1)</f>
        <v>#VALUE!</v>
      </c>
      <c r="H572" t="e">
        <f ca="1">OFFSET('[1]TS2010-2022raw DB'!$H$13,$C572-1,H$9-1)</f>
        <v>#VALUE!</v>
      </c>
      <c r="I572" t="e">
        <f ca="1">OFFSET('[1]TS2010-2022raw DB'!$H$13,$C572-1,I$9-1)</f>
        <v>#VALUE!</v>
      </c>
      <c r="J572" t="e">
        <f ca="1">OFFSET('[1]TS2010-2022raw DB'!$H$13,$C572-1,J$9-1)</f>
        <v>#VALUE!</v>
      </c>
      <c r="K572" t="e">
        <f ca="1">OFFSET('[1]TS2010-2022raw DB'!$H$13,$C572-1,K$9-1)</f>
        <v>#VALUE!</v>
      </c>
      <c r="L572" t="e">
        <f ca="1">OFFSET('[1]TS2010-2022raw DB'!$H$13,$C572-1,L$9-1) + OFFSET('[1]TS2010-2022raw DB'!$H$13,$C572-1,L$9-1+1) + OFFSET('[1]TS2010-2022raw DB'!$H$13,$C572-1,L$9-1+2) + OFFSET('[1]TS2010-2022raw DB'!$H$13,$C572-1,L$9-1+3)+ OFFSET('[1]TS2010-2022raw DB'!$H$13,$C572-1,L$9-1+4)</f>
        <v>#VALUE!</v>
      </c>
      <c r="M572" t="e">
        <f ca="1">OFFSET('[1]TS2010-2022raw DB'!$H$13,$C572-1,M$9-1) + OFFSET('[1]TS2010-2022raw DB'!$H$13,$C572-1,M$9-1+1)</f>
        <v>#VALUE!</v>
      </c>
      <c r="N572" t="e">
        <f ca="1">OFFSET('[1]TS2010-2022raw DB'!$H$13,$C572-1,N$9-1) + OFFSET('[1]TS2010-2022raw DB'!$H$13,$C572-1,N$9-1+1)</f>
        <v>#VALUE!</v>
      </c>
      <c r="O572" t="e">
        <f ca="1">OFFSET('[1]TS2010-2022raw DB'!$H$13,$C572-1,O$9-1) + OFFSET('[1]TS2010-2022raw DB'!$H$13,$C572-1,O$9-1+1)</f>
        <v>#VALUE!</v>
      </c>
      <c r="P572" t="e">
        <f ca="1">+OFFSET('[1]TS2010-2022raw DB'!$H$13,$C572-1,P$9-1)+OFFSET('[1]TS2010-2022raw DB'!$H$13,$C572-1,P$9-1+1)+OFFSET('[1]TS2010-2022raw DB'!$H$13,$C572-1,P$9-1+2)</f>
        <v>#VALUE!</v>
      </c>
      <c r="Q572" t="e">
        <f ca="1">OFFSET('[1]TS2010-2022raw DB'!$H$13,$C572-1,Q$9-1)</f>
        <v>#VALUE!</v>
      </c>
      <c r="R572" t="e">
        <f t="shared" ca="1" si="81"/>
        <v>#VALUE!</v>
      </c>
      <c r="S572" t="e">
        <f t="shared" ca="1" si="82"/>
        <v>#VALUE!</v>
      </c>
      <c r="T572" t="e">
        <f t="shared" ca="1" si="83"/>
        <v>#VALUE!</v>
      </c>
      <c r="U572" t="e">
        <f ca="1" xml:space="preserve"> OFFSET('[1]TS2010-2022raw DB'!$H$13,$C572-1,U$9-1+4) + OFFSET('[1]TS2010-2022raw DB'!$H$13,$C572-1,U$9-1+5)+ OFFSET('[1]TS2010-2022raw DB'!$H$13,$C572-1,U$9-1+6) + OFFSET('[1]TS2010-2022raw DB'!$H$13,$C572-1,U$9-1+7)</f>
        <v>#VALUE!</v>
      </c>
    </row>
    <row r="573" spans="1:21" x14ac:dyDescent="0.3">
      <c r="A573">
        <v>42</v>
      </c>
      <c r="B573" t="e">
        <f ca="1">OFFSET('[1]TS2010-2022raw DB'!$B$13,$C573-1,0)</f>
        <v>#VALUE!</v>
      </c>
      <c r="C573" s="4" t="e">
        <f ca="1">IF(OFFSET('[1]TS2010-2022raw DB'!$F$12,C572+1,0),C572+2,C572+1)</f>
        <v>#VALUE!</v>
      </c>
      <c r="D573" s="21">
        <v>44120</v>
      </c>
      <c r="E573" t="e">
        <f ca="1">OFFSET('[1]TS2010-2022raw DB'!$A$13,$C573-1,0)</f>
        <v>#VALUE!</v>
      </c>
      <c r="G573" t="e">
        <f ca="1">OFFSET('[1]TS2010-2022raw DB'!$H$13,$C573-1,G$9-1)</f>
        <v>#VALUE!</v>
      </c>
      <c r="H573" t="e">
        <f ca="1">OFFSET('[1]TS2010-2022raw DB'!$H$13,$C573-1,H$9-1)</f>
        <v>#VALUE!</v>
      </c>
      <c r="I573" t="e">
        <f ca="1">OFFSET('[1]TS2010-2022raw DB'!$H$13,$C573-1,I$9-1)</f>
        <v>#VALUE!</v>
      </c>
      <c r="J573" t="e">
        <f ca="1">OFFSET('[1]TS2010-2022raw DB'!$H$13,$C573-1,J$9-1)</f>
        <v>#VALUE!</v>
      </c>
      <c r="K573" t="e">
        <f ca="1">OFFSET('[1]TS2010-2022raw DB'!$H$13,$C573-1,K$9-1)</f>
        <v>#VALUE!</v>
      </c>
      <c r="L573" t="e">
        <f ca="1">OFFSET('[1]TS2010-2022raw DB'!$H$13,$C573-1,L$9-1) + OFFSET('[1]TS2010-2022raw DB'!$H$13,$C573-1,L$9-1+1) + OFFSET('[1]TS2010-2022raw DB'!$H$13,$C573-1,L$9-1+2) + OFFSET('[1]TS2010-2022raw DB'!$H$13,$C573-1,L$9-1+3)+ OFFSET('[1]TS2010-2022raw DB'!$H$13,$C573-1,L$9-1+4)</f>
        <v>#VALUE!</v>
      </c>
      <c r="M573" t="e">
        <f ca="1">OFFSET('[1]TS2010-2022raw DB'!$H$13,$C573-1,M$9-1) + OFFSET('[1]TS2010-2022raw DB'!$H$13,$C573-1,M$9-1+1)</f>
        <v>#VALUE!</v>
      </c>
      <c r="N573" t="e">
        <f ca="1">OFFSET('[1]TS2010-2022raw DB'!$H$13,$C573-1,N$9-1) + OFFSET('[1]TS2010-2022raw DB'!$H$13,$C573-1,N$9-1+1)</f>
        <v>#VALUE!</v>
      </c>
      <c r="O573" t="e">
        <f ca="1">OFFSET('[1]TS2010-2022raw DB'!$H$13,$C573-1,O$9-1) + OFFSET('[1]TS2010-2022raw DB'!$H$13,$C573-1,O$9-1+1)</f>
        <v>#VALUE!</v>
      </c>
      <c r="P573" t="e">
        <f ca="1">+OFFSET('[1]TS2010-2022raw DB'!$H$13,$C573-1,P$9-1)+OFFSET('[1]TS2010-2022raw DB'!$H$13,$C573-1,P$9-1+1)+OFFSET('[1]TS2010-2022raw DB'!$H$13,$C573-1,P$9-1+2)</f>
        <v>#VALUE!</v>
      </c>
      <c r="Q573" t="e">
        <f ca="1">OFFSET('[1]TS2010-2022raw DB'!$H$13,$C573-1,Q$9-1)</f>
        <v>#VALUE!</v>
      </c>
      <c r="R573" t="e">
        <f t="shared" ca="1" si="81"/>
        <v>#VALUE!</v>
      </c>
      <c r="S573" t="e">
        <f t="shared" ca="1" si="82"/>
        <v>#VALUE!</v>
      </c>
      <c r="T573" t="e">
        <f t="shared" ca="1" si="83"/>
        <v>#VALUE!</v>
      </c>
      <c r="U573" t="e">
        <f ca="1" xml:space="preserve"> OFFSET('[1]TS2010-2022raw DB'!$H$13,$C573-1,U$9-1+4) + OFFSET('[1]TS2010-2022raw DB'!$H$13,$C573-1,U$9-1+5)+ OFFSET('[1]TS2010-2022raw DB'!$H$13,$C573-1,U$9-1+6) + OFFSET('[1]TS2010-2022raw DB'!$H$13,$C573-1,U$9-1+7)</f>
        <v>#VALUE!</v>
      </c>
    </row>
    <row r="574" spans="1:21" x14ac:dyDescent="0.3">
      <c r="A574">
        <v>43</v>
      </c>
      <c r="B574" t="e">
        <f ca="1">OFFSET('[1]TS2010-2022raw DB'!$B$13,$C574-1,0)</f>
        <v>#VALUE!</v>
      </c>
      <c r="C574" s="4" t="e">
        <f ca="1">IF(OFFSET('[1]TS2010-2022raw DB'!$F$12,C573+1,0),C573+2,C573+1)</f>
        <v>#VALUE!</v>
      </c>
      <c r="D574" s="21">
        <v>44127</v>
      </c>
      <c r="E574" t="e">
        <f ca="1">OFFSET('[1]TS2010-2022raw DB'!$A$13,$C574-1,0)</f>
        <v>#VALUE!</v>
      </c>
      <c r="G574" t="e">
        <f ca="1">OFFSET('[1]TS2010-2022raw DB'!$H$13,$C574-1,G$9-1)</f>
        <v>#VALUE!</v>
      </c>
      <c r="H574" t="e">
        <f ca="1">OFFSET('[1]TS2010-2022raw DB'!$H$13,$C574-1,H$9-1)</f>
        <v>#VALUE!</v>
      </c>
      <c r="I574" t="e">
        <f ca="1">OFFSET('[1]TS2010-2022raw DB'!$H$13,$C574-1,I$9-1)</f>
        <v>#VALUE!</v>
      </c>
      <c r="J574" t="e">
        <f ca="1">OFFSET('[1]TS2010-2022raw DB'!$H$13,$C574-1,J$9-1)</f>
        <v>#VALUE!</v>
      </c>
      <c r="K574" t="e">
        <f ca="1">OFFSET('[1]TS2010-2022raw DB'!$H$13,$C574-1,K$9-1)</f>
        <v>#VALUE!</v>
      </c>
      <c r="L574" t="e">
        <f ca="1">OFFSET('[1]TS2010-2022raw DB'!$H$13,$C574-1,L$9-1) + OFFSET('[1]TS2010-2022raw DB'!$H$13,$C574-1,L$9-1+1) + OFFSET('[1]TS2010-2022raw DB'!$H$13,$C574-1,L$9-1+2) + OFFSET('[1]TS2010-2022raw DB'!$H$13,$C574-1,L$9-1+3)+ OFFSET('[1]TS2010-2022raw DB'!$H$13,$C574-1,L$9-1+4)</f>
        <v>#VALUE!</v>
      </c>
      <c r="M574" t="e">
        <f ca="1">OFFSET('[1]TS2010-2022raw DB'!$H$13,$C574-1,M$9-1) + OFFSET('[1]TS2010-2022raw DB'!$H$13,$C574-1,M$9-1+1)</f>
        <v>#VALUE!</v>
      </c>
      <c r="N574" t="e">
        <f ca="1">OFFSET('[1]TS2010-2022raw DB'!$H$13,$C574-1,N$9-1) + OFFSET('[1]TS2010-2022raw DB'!$H$13,$C574-1,N$9-1+1)</f>
        <v>#VALUE!</v>
      </c>
      <c r="O574" t="e">
        <f ca="1">OFFSET('[1]TS2010-2022raw DB'!$H$13,$C574-1,O$9-1) + OFFSET('[1]TS2010-2022raw DB'!$H$13,$C574-1,O$9-1+1)</f>
        <v>#VALUE!</v>
      </c>
      <c r="P574" t="e">
        <f ca="1">+OFFSET('[1]TS2010-2022raw DB'!$H$13,$C574-1,P$9-1)+OFFSET('[1]TS2010-2022raw DB'!$H$13,$C574-1,P$9-1+1)+OFFSET('[1]TS2010-2022raw DB'!$H$13,$C574-1,P$9-1+2)</f>
        <v>#VALUE!</v>
      </c>
      <c r="Q574" t="e">
        <f ca="1">OFFSET('[1]TS2010-2022raw DB'!$H$13,$C574-1,Q$9-1)</f>
        <v>#VALUE!</v>
      </c>
      <c r="R574" t="e">
        <f t="shared" ca="1" si="81"/>
        <v>#VALUE!</v>
      </c>
      <c r="S574" t="e">
        <f t="shared" ca="1" si="82"/>
        <v>#VALUE!</v>
      </c>
      <c r="T574" t="e">
        <f t="shared" ca="1" si="83"/>
        <v>#VALUE!</v>
      </c>
      <c r="U574" t="e">
        <f ca="1" xml:space="preserve"> OFFSET('[1]TS2010-2022raw DB'!$H$13,$C574-1,U$9-1+4) + OFFSET('[1]TS2010-2022raw DB'!$H$13,$C574-1,U$9-1+5)+ OFFSET('[1]TS2010-2022raw DB'!$H$13,$C574-1,U$9-1+6) + OFFSET('[1]TS2010-2022raw DB'!$H$13,$C574-1,U$9-1+7)</f>
        <v>#VALUE!</v>
      </c>
    </row>
    <row r="575" spans="1:21" x14ac:dyDescent="0.3">
      <c r="A575">
        <v>44</v>
      </c>
      <c r="B575" t="e">
        <f ca="1">OFFSET('[1]TS2010-2022raw DB'!$B$13,$C575-1,0)</f>
        <v>#VALUE!</v>
      </c>
      <c r="C575" s="4" t="e">
        <f ca="1">IF(OFFSET('[1]TS2010-2022raw DB'!$F$12,C574+1,0),C574+2,C574+1)</f>
        <v>#VALUE!</v>
      </c>
      <c r="D575" s="21">
        <v>44134</v>
      </c>
      <c r="E575" t="e">
        <f ca="1">OFFSET('[1]TS2010-2022raw DB'!$A$13,$C575-1,0)</f>
        <v>#VALUE!</v>
      </c>
      <c r="G575" t="e">
        <f ca="1">OFFSET('[1]TS2010-2022raw DB'!$H$13,$C575-1,G$9-1)</f>
        <v>#VALUE!</v>
      </c>
      <c r="H575" t="e">
        <f ca="1">OFFSET('[1]TS2010-2022raw DB'!$H$13,$C575-1,H$9-1)</f>
        <v>#VALUE!</v>
      </c>
      <c r="I575" t="e">
        <f ca="1">OFFSET('[1]TS2010-2022raw DB'!$H$13,$C575-1,I$9-1)</f>
        <v>#VALUE!</v>
      </c>
      <c r="J575" t="e">
        <f ca="1">OFFSET('[1]TS2010-2022raw DB'!$H$13,$C575-1,J$9-1)</f>
        <v>#VALUE!</v>
      </c>
      <c r="K575" t="e">
        <f ca="1">OFFSET('[1]TS2010-2022raw DB'!$H$13,$C575-1,K$9-1)</f>
        <v>#VALUE!</v>
      </c>
      <c r="L575" t="e">
        <f ca="1">OFFSET('[1]TS2010-2022raw DB'!$H$13,$C575-1,L$9-1) + OFFSET('[1]TS2010-2022raw DB'!$H$13,$C575-1,L$9-1+1) + OFFSET('[1]TS2010-2022raw DB'!$H$13,$C575-1,L$9-1+2) + OFFSET('[1]TS2010-2022raw DB'!$H$13,$C575-1,L$9-1+3)+ OFFSET('[1]TS2010-2022raw DB'!$H$13,$C575-1,L$9-1+4)</f>
        <v>#VALUE!</v>
      </c>
      <c r="M575" t="e">
        <f ca="1">OFFSET('[1]TS2010-2022raw DB'!$H$13,$C575-1,M$9-1) + OFFSET('[1]TS2010-2022raw DB'!$H$13,$C575-1,M$9-1+1)</f>
        <v>#VALUE!</v>
      </c>
      <c r="N575" t="e">
        <f ca="1">OFFSET('[1]TS2010-2022raw DB'!$H$13,$C575-1,N$9-1) + OFFSET('[1]TS2010-2022raw DB'!$H$13,$C575-1,N$9-1+1)</f>
        <v>#VALUE!</v>
      </c>
      <c r="O575" t="e">
        <f ca="1">OFFSET('[1]TS2010-2022raw DB'!$H$13,$C575-1,O$9-1) + OFFSET('[1]TS2010-2022raw DB'!$H$13,$C575-1,O$9-1+1)</f>
        <v>#VALUE!</v>
      </c>
      <c r="P575" t="e">
        <f ca="1">+OFFSET('[1]TS2010-2022raw DB'!$H$13,$C575-1,P$9-1)+OFFSET('[1]TS2010-2022raw DB'!$H$13,$C575-1,P$9-1+1)+OFFSET('[1]TS2010-2022raw DB'!$H$13,$C575-1,P$9-1+2)</f>
        <v>#VALUE!</v>
      </c>
      <c r="Q575" t="e">
        <f ca="1">OFFSET('[1]TS2010-2022raw DB'!$H$13,$C575-1,Q$9-1)</f>
        <v>#VALUE!</v>
      </c>
      <c r="R575" t="e">
        <f t="shared" ca="1" si="81"/>
        <v>#VALUE!</v>
      </c>
      <c r="S575" t="e">
        <f t="shared" ca="1" si="82"/>
        <v>#VALUE!</v>
      </c>
      <c r="T575" t="e">
        <f t="shared" ca="1" si="83"/>
        <v>#VALUE!</v>
      </c>
      <c r="U575" t="e">
        <f ca="1" xml:space="preserve"> OFFSET('[1]TS2010-2022raw DB'!$H$13,$C575-1,U$9-1+4) + OFFSET('[1]TS2010-2022raw DB'!$H$13,$C575-1,U$9-1+5)+ OFFSET('[1]TS2010-2022raw DB'!$H$13,$C575-1,U$9-1+6) + OFFSET('[1]TS2010-2022raw DB'!$H$13,$C575-1,U$9-1+7)</f>
        <v>#VALUE!</v>
      </c>
    </row>
    <row r="576" spans="1:21" x14ac:dyDescent="0.3">
      <c r="A576">
        <v>45</v>
      </c>
      <c r="B576" t="e">
        <f ca="1">OFFSET('[1]TS2010-2022raw DB'!$B$13,$C576-1,0)</f>
        <v>#VALUE!</v>
      </c>
      <c r="C576" s="4" t="e">
        <f ca="1">IF(OFFSET('[1]TS2010-2022raw DB'!$F$12,C575+1,0),C575+2,C575+1)</f>
        <v>#VALUE!</v>
      </c>
      <c r="D576" s="21">
        <v>44141</v>
      </c>
      <c r="E576" t="e">
        <f ca="1">OFFSET('[1]TS2010-2022raw DB'!$A$13,$C576-1,0)</f>
        <v>#VALUE!</v>
      </c>
      <c r="G576" t="e">
        <f ca="1">OFFSET('[1]TS2010-2022raw DB'!$H$13,$C576-1,G$9-1)</f>
        <v>#VALUE!</v>
      </c>
      <c r="H576" t="e">
        <f ca="1">OFFSET('[1]TS2010-2022raw DB'!$H$13,$C576-1,H$9-1)</f>
        <v>#VALUE!</v>
      </c>
      <c r="I576" t="e">
        <f ca="1">OFFSET('[1]TS2010-2022raw DB'!$H$13,$C576-1,I$9-1)</f>
        <v>#VALUE!</v>
      </c>
      <c r="J576" t="e">
        <f ca="1">OFFSET('[1]TS2010-2022raw DB'!$H$13,$C576-1,J$9-1)</f>
        <v>#VALUE!</v>
      </c>
      <c r="K576" t="e">
        <f ca="1">OFFSET('[1]TS2010-2022raw DB'!$H$13,$C576-1,K$9-1)</f>
        <v>#VALUE!</v>
      </c>
      <c r="L576" t="e">
        <f ca="1">OFFSET('[1]TS2010-2022raw DB'!$H$13,$C576-1,L$9-1) + OFFSET('[1]TS2010-2022raw DB'!$H$13,$C576-1,L$9-1+1) + OFFSET('[1]TS2010-2022raw DB'!$H$13,$C576-1,L$9-1+2) + OFFSET('[1]TS2010-2022raw DB'!$H$13,$C576-1,L$9-1+3)+ OFFSET('[1]TS2010-2022raw DB'!$H$13,$C576-1,L$9-1+4)</f>
        <v>#VALUE!</v>
      </c>
      <c r="M576" t="e">
        <f ca="1">OFFSET('[1]TS2010-2022raw DB'!$H$13,$C576-1,M$9-1) + OFFSET('[1]TS2010-2022raw DB'!$H$13,$C576-1,M$9-1+1)</f>
        <v>#VALUE!</v>
      </c>
      <c r="N576" t="e">
        <f ca="1">OFFSET('[1]TS2010-2022raw DB'!$H$13,$C576-1,N$9-1) + OFFSET('[1]TS2010-2022raw DB'!$H$13,$C576-1,N$9-1+1)</f>
        <v>#VALUE!</v>
      </c>
      <c r="O576" t="e">
        <f ca="1">OFFSET('[1]TS2010-2022raw DB'!$H$13,$C576-1,O$9-1) + OFFSET('[1]TS2010-2022raw DB'!$H$13,$C576-1,O$9-1+1)</f>
        <v>#VALUE!</v>
      </c>
      <c r="P576" t="e">
        <f ca="1">+OFFSET('[1]TS2010-2022raw DB'!$H$13,$C576-1,P$9-1)+OFFSET('[1]TS2010-2022raw DB'!$H$13,$C576-1,P$9-1+1)+OFFSET('[1]TS2010-2022raw DB'!$H$13,$C576-1,P$9-1+2)</f>
        <v>#VALUE!</v>
      </c>
      <c r="Q576" t="e">
        <f ca="1">OFFSET('[1]TS2010-2022raw DB'!$H$13,$C576-1,Q$9-1)</f>
        <v>#VALUE!</v>
      </c>
      <c r="R576" t="e">
        <f t="shared" ca="1" si="81"/>
        <v>#VALUE!</v>
      </c>
      <c r="S576" t="e">
        <f t="shared" ca="1" si="82"/>
        <v>#VALUE!</v>
      </c>
      <c r="T576" t="e">
        <f t="shared" ca="1" si="83"/>
        <v>#VALUE!</v>
      </c>
      <c r="U576" t="e">
        <f ca="1" xml:space="preserve"> OFFSET('[1]TS2010-2022raw DB'!$H$13,$C576-1,U$9-1+4) + OFFSET('[1]TS2010-2022raw DB'!$H$13,$C576-1,U$9-1+5)+ OFFSET('[1]TS2010-2022raw DB'!$H$13,$C576-1,U$9-1+6) + OFFSET('[1]TS2010-2022raw DB'!$H$13,$C576-1,U$9-1+7)</f>
        <v>#VALUE!</v>
      </c>
    </row>
    <row r="577" spans="1:21" x14ac:dyDescent="0.3">
      <c r="A577">
        <v>46</v>
      </c>
      <c r="B577" t="e">
        <f ca="1">OFFSET('[1]TS2010-2022raw DB'!$B$13,$C577-1,0)</f>
        <v>#VALUE!</v>
      </c>
      <c r="C577" s="4" t="e">
        <f ca="1">IF(OFFSET('[1]TS2010-2022raw DB'!$F$12,C576+1,0),C576+2,C576+1)</f>
        <v>#VALUE!</v>
      </c>
      <c r="D577" s="21">
        <v>44148</v>
      </c>
      <c r="E577" t="e">
        <f ca="1">OFFSET('[1]TS2010-2022raw DB'!$A$13,$C577-1,0)</f>
        <v>#VALUE!</v>
      </c>
      <c r="G577" t="e">
        <f ca="1">OFFSET('[1]TS2010-2022raw DB'!$H$13,$C577-1,G$9-1)</f>
        <v>#VALUE!</v>
      </c>
      <c r="H577" t="e">
        <f ca="1">OFFSET('[1]TS2010-2022raw DB'!$H$13,$C577-1,H$9-1)</f>
        <v>#VALUE!</v>
      </c>
      <c r="I577" t="e">
        <f ca="1">OFFSET('[1]TS2010-2022raw DB'!$H$13,$C577-1,I$9-1)</f>
        <v>#VALUE!</v>
      </c>
      <c r="J577" t="e">
        <f ca="1">OFFSET('[1]TS2010-2022raw DB'!$H$13,$C577-1,J$9-1)</f>
        <v>#VALUE!</v>
      </c>
      <c r="K577" t="e">
        <f ca="1">OFFSET('[1]TS2010-2022raw DB'!$H$13,$C577-1,K$9-1)</f>
        <v>#VALUE!</v>
      </c>
      <c r="L577" t="e">
        <f ca="1">OFFSET('[1]TS2010-2022raw DB'!$H$13,$C577-1,L$9-1) + OFFSET('[1]TS2010-2022raw DB'!$H$13,$C577-1,L$9-1+1) + OFFSET('[1]TS2010-2022raw DB'!$H$13,$C577-1,L$9-1+2) + OFFSET('[1]TS2010-2022raw DB'!$H$13,$C577-1,L$9-1+3)+ OFFSET('[1]TS2010-2022raw DB'!$H$13,$C577-1,L$9-1+4)</f>
        <v>#VALUE!</v>
      </c>
      <c r="M577" t="e">
        <f ca="1">OFFSET('[1]TS2010-2022raw DB'!$H$13,$C577-1,M$9-1) + OFFSET('[1]TS2010-2022raw DB'!$H$13,$C577-1,M$9-1+1)</f>
        <v>#VALUE!</v>
      </c>
      <c r="N577" t="e">
        <f ca="1">OFFSET('[1]TS2010-2022raw DB'!$H$13,$C577-1,N$9-1) + OFFSET('[1]TS2010-2022raw DB'!$H$13,$C577-1,N$9-1+1)</f>
        <v>#VALUE!</v>
      </c>
      <c r="O577" t="e">
        <f ca="1">OFFSET('[1]TS2010-2022raw DB'!$H$13,$C577-1,O$9-1) + OFFSET('[1]TS2010-2022raw DB'!$H$13,$C577-1,O$9-1+1)</f>
        <v>#VALUE!</v>
      </c>
      <c r="P577" t="e">
        <f ca="1">+OFFSET('[1]TS2010-2022raw DB'!$H$13,$C577-1,P$9-1)+OFFSET('[1]TS2010-2022raw DB'!$H$13,$C577-1,P$9-1+1)+OFFSET('[1]TS2010-2022raw DB'!$H$13,$C577-1,P$9-1+2)</f>
        <v>#VALUE!</v>
      </c>
      <c r="Q577" t="e">
        <f ca="1">OFFSET('[1]TS2010-2022raw DB'!$H$13,$C577-1,Q$9-1)</f>
        <v>#VALUE!</v>
      </c>
      <c r="R577" t="e">
        <f t="shared" ca="1" si="81"/>
        <v>#VALUE!</v>
      </c>
      <c r="S577" t="e">
        <f t="shared" ca="1" si="82"/>
        <v>#VALUE!</v>
      </c>
      <c r="T577" t="e">
        <f t="shared" ca="1" si="83"/>
        <v>#VALUE!</v>
      </c>
      <c r="U577" t="e">
        <f ca="1" xml:space="preserve"> OFFSET('[1]TS2010-2022raw DB'!$H$13,$C577-1,U$9-1+4) + OFFSET('[1]TS2010-2022raw DB'!$H$13,$C577-1,U$9-1+5)+ OFFSET('[1]TS2010-2022raw DB'!$H$13,$C577-1,U$9-1+6) + OFFSET('[1]TS2010-2022raw DB'!$H$13,$C577-1,U$9-1+7)</f>
        <v>#VALUE!</v>
      </c>
    </row>
    <row r="578" spans="1:21" x14ac:dyDescent="0.3">
      <c r="A578">
        <v>47</v>
      </c>
      <c r="B578" t="e">
        <f ca="1">OFFSET('[1]TS2010-2022raw DB'!$B$13,$C578-1,0)</f>
        <v>#VALUE!</v>
      </c>
      <c r="C578" s="4" t="e">
        <f ca="1">IF(OFFSET('[1]TS2010-2022raw DB'!$F$12,C577+1,0),C577+2,C577+1)</f>
        <v>#VALUE!</v>
      </c>
      <c r="D578" s="21">
        <v>44155</v>
      </c>
      <c r="E578" t="e">
        <f ca="1">OFFSET('[1]TS2010-2022raw DB'!$A$13,$C578-1,0)</f>
        <v>#VALUE!</v>
      </c>
      <c r="G578" t="e">
        <f ca="1">OFFSET('[1]TS2010-2022raw DB'!$H$13,$C578-1,G$9-1)</f>
        <v>#VALUE!</v>
      </c>
      <c r="H578" t="e">
        <f ca="1">OFFSET('[1]TS2010-2022raw DB'!$H$13,$C578-1,H$9-1)</f>
        <v>#VALUE!</v>
      </c>
      <c r="I578" t="e">
        <f ca="1">OFFSET('[1]TS2010-2022raw DB'!$H$13,$C578-1,I$9-1)</f>
        <v>#VALUE!</v>
      </c>
      <c r="J578" t="e">
        <f ca="1">OFFSET('[1]TS2010-2022raw DB'!$H$13,$C578-1,J$9-1)</f>
        <v>#VALUE!</v>
      </c>
      <c r="K578" t="e">
        <f ca="1">OFFSET('[1]TS2010-2022raw DB'!$H$13,$C578-1,K$9-1)</f>
        <v>#VALUE!</v>
      </c>
      <c r="L578" t="e">
        <f ca="1">OFFSET('[1]TS2010-2022raw DB'!$H$13,$C578-1,L$9-1) + OFFSET('[1]TS2010-2022raw DB'!$H$13,$C578-1,L$9-1+1) + OFFSET('[1]TS2010-2022raw DB'!$H$13,$C578-1,L$9-1+2) + OFFSET('[1]TS2010-2022raw DB'!$H$13,$C578-1,L$9-1+3)+ OFFSET('[1]TS2010-2022raw DB'!$H$13,$C578-1,L$9-1+4)</f>
        <v>#VALUE!</v>
      </c>
      <c r="M578" t="e">
        <f ca="1">OFFSET('[1]TS2010-2022raw DB'!$H$13,$C578-1,M$9-1) + OFFSET('[1]TS2010-2022raw DB'!$H$13,$C578-1,M$9-1+1)</f>
        <v>#VALUE!</v>
      </c>
      <c r="N578" t="e">
        <f ca="1">OFFSET('[1]TS2010-2022raw DB'!$H$13,$C578-1,N$9-1) + OFFSET('[1]TS2010-2022raw DB'!$H$13,$C578-1,N$9-1+1)</f>
        <v>#VALUE!</v>
      </c>
      <c r="O578" t="e">
        <f ca="1">OFFSET('[1]TS2010-2022raw DB'!$H$13,$C578-1,O$9-1) + OFFSET('[1]TS2010-2022raw DB'!$H$13,$C578-1,O$9-1+1)</f>
        <v>#VALUE!</v>
      </c>
      <c r="P578" t="e">
        <f ca="1">+OFFSET('[1]TS2010-2022raw DB'!$H$13,$C578-1,P$9-1)+OFFSET('[1]TS2010-2022raw DB'!$H$13,$C578-1,P$9-1+1)+OFFSET('[1]TS2010-2022raw DB'!$H$13,$C578-1,P$9-1+2)</f>
        <v>#VALUE!</v>
      </c>
      <c r="Q578" t="e">
        <f ca="1">OFFSET('[1]TS2010-2022raw DB'!$H$13,$C578-1,Q$9-1)</f>
        <v>#VALUE!</v>
      </c>
      <c r="R578" t="e">
        <f t="shared" ca="1" si="81"/>
        <v>#VALUE!</v>
      </c>
      <c r="S578" t="e">
        <f t="shared" ca="1" si="82"/>
        <v>#VALUE!</v>
      </c>
      <c r="T578" t="e">
        <f t="shared" ca="1" si="83"/>
        <v>#VALUE!</v>
      </c>
      <c r="U578" t="e">
        <f ca="1" xml:space="preserve"> OFFSET('[1]TS2010-2022raw DB'!$H$13,$C578-1,U$9-1+4) + OFFSET('[1]TS2010-2022raw DB'!$H$13,$C578-1,U$9-1+5)+ OFFSET('[1]TS2010-2022raw DB'!$H$13,$C578-1,U$9-1+6) + OFFSET('[1]TS2010-2022raw DB'!$H$13,$C578-1,U$9-1+7)</f>
        <v>#VALUE!</v>
      </c>
    </row>
    <row r="579" spans="1:21" x14ac:dyDescent="0.3">
      <c r="A579">
        <v>48</v>
      </c>
      <c r="B579" t="e">
        <f ca="1">OFFSET('[1]TS2010-2022raw DB'!$B$13,$C579-1,0)</f>
        <v>#VALUE!</v>
      </c>
      <c r="C579" s="4" t="e">
        <f ca="1">IF(OFFSET('[1]TS2010-2022raw DB'!$F$12,C578+1,0),C578+2,C578+1)</f>
        <v>#VALUE!</v>
      </c>
      <c r="D579" s="21">
        <v>44162</v>
      </c>
      <c r="E579" t="e">
        <f ca="1">OFFSET('[1]TS2010-2022raw DB'!$A$13,$C579-1,0)</f>
        <v>#VALUE!</v>
      </c>
      <c r="G579" t="e">
        <f ca="1">OFFSET('[1]TS2010-2022raw DB'!$H$13,$C579-1,G$9-1)</f>
        <v>#VALUE!</v>
      </c>
      <c r="H579" t="e">
        <f ca="1">OFFSET('[1]TS2010-2022raw DB'!$H$13,$C579-1,H$9-1)</f>
        <v>#VALUE!</v>
      </c>
      <c r="I579" t="e">
        <f ca="1">OFFSET('[1]TS2010-2022raw DB'!$H$13,$C579-1,I$9-1)</f>
        <v>#VALUE!</v>
      </c>
      <c r="J579" t="e">
        <f ca="1">OFFSET('[1]TS2010-2022raw DB'!$H$13,$C579-1,J$9-1)</f>
        <v>#VALUE!</v>
      </c>
      <c r="K579" t="e">
        <f ca="1">OFFSET('[1]TS2010-2022raw DB'!$H$13,$C579-1,K$9-1)</f>
        <v>#VALUE!</v>
      </c>
      <c r="L579" t="e">
        <f ca="1">OFFSET('[1]TS2010-2022raw DB'!$H$13,$C579-1,L$9-1) + OFFSET('[1]TS2010-2022raw DB'!$H$13,$C579-1,L$9-1+1) + OFFSET('[1]TS2010-2022raw DB'!$H$13,$C579-1,L$9-1+2) + OFFSET('[1]TS2010-2022raw DB'!$H$13,$C579-1,L$9-1+3)+ OFFSET('[1]TS2010-2022raw DB'!$H$13,$C579-1,L$9-1+4)</f>
        <v>#VALUE!</v>
      </c>
      <c r="M579" t="e">
        <f ca="1">OFFSET('[1]TS2010-2022raw DB'!$H$13,$C579-1,M$9-1) + OFFSET('[1]TS2010-2022raw DB'!$H$13,$C579-1,M$9-1+1)</f>
        <v>#VALUE!</v>
      </c>
      <c r="N579" t="e">
        <f ca="1">OFFSET('[1]TS2010-2022raw DB'!$H$13,$C579-1,N$9-1) + OFFSET('[1]TS2010-2022raw DB'!$H$13,$C579-1,N$9-1+1)</f>
        <v>#VALUE!</v>
      </c>
      <c r="O579" t="e">
        <f ca="1">OFFSET('[1]TS2010-2022raw DB'!$H$13,$C579-1,O$9-1) + OFFSET('[1]TS2010-2022raw DB'!$H$13,$C579-1,O$9-1+1)</f>
        <v>#VALUE!</v>
      </c>
      <c r="P579" t="e">
        <f ca="1">+OFFSET('[1]TS2010-2022raw DB'!$H$13,$C579-1,P$9-1)+OFFSET('[1]TS2010-2022raw DB'!$H$13,$C579-1,P$9-1+1)+OFFSET('[1]TS2010-2022raw DB'!$H$13,$C579-1,P$9-1+2)</f>
        <v>#VALUE!</v>
      </c>
      <c r="Q579" t="e">
        <f ca="1">OFFSET('[1]TS2010-2022raw DB'!$H$13,$C579-1,Q$9-1)</f>
        <v>#VALUE!</v>
      </c>
      <c r="R579" t="e">
        <f t="shared" ca="1" si="81"/>
        <v>#VALUE!</v>
      </c>
      <c r="S579" t="e">
        <f t="shared" ca="1" si="82"/>
        <v>#VALUE!</v>
      </c>
      <c r="T579" t="e">
        <f t="shared" ca="1" si="83"/>
        <v>#VALUE!</v>
      </c>
      <c r="U579" t="e">
        <f ca="1" xml:space="preserve"> OFFSET('[1]TS2010-2022raw DB'!$H$13,$C579-1,U$9-1+4) + OFFSET('[1]TS2010-2022raw DB'!$H$13,$C579-1,U$9-1+5)+ OFFSET('[1]TS2010-2022raw DB'!$H$13,$C579-1,U$9-1+6) + OFFSET('[1]TS2010-2022raw DB'!$H$13,$C579-1,U$9-1+7)</f>
        <v>#VALUE!</v>
      </c>
    </row>
    <row r="580" spans="1:21" x14ac:dyDescent="0.3">
      <c r="A580">
        <v>49</v>
      </c>
      <c r="B580" t="e">
        <f ca="1">OFFSET('[1]TS2010-2022raw DB'!$B$13,$C580-1,0)</f>
        <v>#VALUE!</v>
      </c>
      <c r="C580" s="4" t="e">
        <f ca="1">IF(OFFSET('[1]TS2010-2022raw DB'!$F$12,C579+1,0),C579+2,C579+1)</f>
        <v>#VALUE!</v>
      </c>
      <c r="D580" s="21">
        <v>44169</v>
      </c>
      <c r="E580" t="e">
        <f ca="1">OFFSET('[1]TS2010-2022raw DB'!$A$13,$C580-1,0)</f>
        <v>#VALUE!</v>
      </c>
      <c r="G580" t="e">
        <f ca="1">OFFSET('[1]TS2010-2022raw DB'!$H$13,$C580-1,G$9-1)</f>
        <v>#VALUE!</v>
      </c>
      <c r="H580" t="e">
        <f ca="1">OFFSET('[1]TS2010-2022raw DB'!$H$13,$C580-1,H$9-1)</f>
        <v>#VALUE!</v>
      </c>
      <c r="I580" t="e">
        <f ca="1">OFFSET('[1]TS2010-2022raw DB'!$H$13,$C580-1,I$9-1)</f>
        <v>#VALUE!</v>
      </c>
      <c r="J580" t="e">
        <f ca="1">OFFSET('[1]TS2010-2022raw DB'!$H$13,$C580-1,J$9-1)</f>
        <v>#VALUE!</v>
      </c>
      <c r="K580" t="e">
        <f ca="1">OFFSET('[1]TS2010-2022raw DB'!$H$13,$C580-1,K$9-1)</f>
        <v>#VALUE!</v>
      </c>
      <c r="L580" t="e">
        <f ca="1">OFFSET('[1]TS2010-2022raw DB'!$H$13,$C580-1,L$9-1) + OFFSET('[1]TS2010-2022raw DB'!$H$13,$C580-1,L$9-1+1) + OFFSET('[1]TS2010-2022raw DB'!$H$13,$C580-1,L$9-1+2) + OFFSET('[1]TS2010-2022raw DB'!$H$13,$C580-1,L$9-1+3)+ OFFSET('[1]TS2010-2022raw DB'!$H$13,$C580-1,L$9-1+4)</f>
        <v>#VALUE!</v>
      </c>
      <c r="M580" t="e">
        <f ca="1">OFFSET('[1]TS2010-2022raw DB'!$H$13,$C580-1,M$9-1) + OFFSET('[1]TS2010-2022raw DB'!$H$13,$C580-1,M$9-1+1)</f>
        <v>#VALUE!</v>
      </c>
      <c r="N580" t="e">
        <f ca="1">OFFSET('[1]TS2010-2022raw DB'!$H$13,$C580-1,N$9-1) + OFFSET('[1]TS2010-2022raw DB'!$H$13,$C580-1,N$9-1+1)</f>
        <v>#VALUE!</v>
      </c>
      <c r="O580" t="e">
        <f ca="1">OFFSET('[1]TS2010-2022raw DB'!$H$13,$C580-1,O$9-1) + OFFSET('[1]TS2010-2022raw DB'!$H$13,$C580-1,O$9-1+1)</f>
        <v>#VALUE!</v>
      </c>
      <c r="P580" t="e">
        <f ca="1">+OFFSET('[1]TS2010-2022raw DB'!$H$13,$C580-1,P$9-1)+OFFSET('[1]TS2010-2022raw DB'!$H$13,$C580-1,P$9-1+1)+OFFSET('[1]TS2010-2022raw DB'!$H$13,$C580-1,P$9-1+2)</f>
        <v>#VALUE!</v>
      </c>
      <c r="Q580" t="e">
        <f ca="1">OFFSET('[1]TS2010-2022raw DB'!$H$13,$C580-1,Q$9-1)</f>
        <v>#VALUE!</v>
      </c>
      <c r="R580" t="e">
        <f t="shared" ca="1" si="81"/>
        <v>#VALUE!</v>
      </c>
      <c r="S580" t="e">
        <f t="shared" ca="1" si="82"/>
        <v>#VALUE!</v>
      </c>
      <c r="T580" t="e">
        <f t="shared" ca="1" si="83"/>
        <v>#VALUE!</v>
      </c>
      <c r="U580" t="e">
        <f ca="1" xml:space="preserve"> OFFSET('[1]TS2010-2022raw DB'!$H$13,$C580-1,U$9-1+4) + OFFSET('[1]TS2010-2022raw DB'!$H$13,$C580-1,U$9-1+5)+ OFFSET('[1]TS2010-2022raw DB'!$H$13,$C580-1,U$9-1+6) + OFFSET('[1]TS2010-2022raw DB'!$H$13,$C580-1,U$9-1+7)</f>
        <v>#VALUE!</v>
      </c>
    </row>
    <row r="581" spans="1:21" x14ac:dyDescent="0.3">
      <c r="A581">
        <v>50</v>
      </c>
      <c r="B581" t="e">
        <f ca="1">OFFSET('[1]TS2010-2022raw DB'!$B$13,$C581-1,0)</f>
        <v>#VALUE!</v>
      </c>
      <c r="C581" s="4" t="e">
        <f ca="1">IF(OFFSET('[1]TS2010-2022raw DB'!$F$12,C580+1,0),C580+2,C580+1)</f>
        <v>#VALUE!</v>
      </c>
      <c r="D581" s="21">
        <v>44176</v>
      </c>
      <c r="E581" t="e">
        <f ca="1">OFFSET('[1]TS2010-2022raw DB'!$A$13,$C581-1,0)</f>
        <v>#VALUE!</v>
      </c>
      <c r="G581" t="e">
        <f ca="1">OFFSET('[1]TS2010-2022raw DB'!$H$13,$C581-1,G$9-1)</f>
        <v>#VALUE!</v>
      </c>
      <c r="H581" t="e">
        <f ca="1">OFFSET('[1]TS2010-2022raw DB'!$H$13,$C581-1,H$9-1)</f>
        <v>#VALUE!</v>
      </c>
      <c r="I581" t="e">
        <f ca="1">OFFSET('[1]TS2010-2022raw DB'!$H$13,$C581-1,I$9-1)</f>
        <v>#VALUE!</v>
      </c>
      <c r="J581" t="e">
        <f ca="1">OFFSET('[1]TS2010-2022raw DB'!$H$13,$C581-1,J$9-1)</f>
        <v>#VALUE!</v>
      </c>
      <c r="K581" t="e">
        <f ca="1">OFFSET('[1]TS2010-2022raw DB'!$H$13,$C581-1,K$9-1)</f>
        <v>#VALUE!</v>
      </c>
      <c r="L581" t="e">
        <f ca="1">OFFSET('[1]TS2010-2022raw DB'!$H$13,$C581-1,L$9-1) + OFFSET('[1]TS2010-2022raw DB'!$H$13,$C581-1,L$9-1+1) + OFFSET('[1]TS2010-2022raw DB'!$H$13,$C581-1,L$9-1+2) + OFFSET('[1]TS2010-2022raw DB'!$H$13,$C581-1,L$9-1+3)+ OFFSET('[1]TS2010-2022raw DB'!$H$13,$C581-1,L$9-1+4)</f>
        <v>#VALUE!</v>
      </c>
      <c r="M581" t="e">
        <f ca="1">OFFSET('[1]TS2010-2022raw DB'!$H$13,$C581-1,M$9-1) + OFFSET('[1]TS2010-2022raw DB'!$H$13,$C581-1,M$9-1+1)</f>
        <v>#VALUE!</v>
      </c>
      <c r="N581" t="e">
        <f ca="1">OFFSET('[1]TS2010-2022raw DB'!$H$13,$C581-1,N$9-1) + OFFSET('[1]TS2010-2022raw DB'!$H$13,$C581-1,N$9-1+1)</f>
        <v>#VALUE!</v>
      </c>
      <c r="O581" t="e">
        <f ca="1">OFFSET('[1]TS2010-2022raw DB'!$H$13,$C581-1,O$9-1) + OFFSET('[1]TS2010-2022raw DB'!$H$13,$C581-1,O$9-1+1)</f>
        <v>#VALUE!</v>
      </c>
      <c r="P581" t="e">
        <f ca="1">+OFFSET('[1]TS2010-2022raw DB'!$H$13,$C581-1,P$9-1)+OFFSET('[1]TS2010-2022raw DB'!$H$13,$C581-1,P$9-1+1)+OFFSET('[1]TS2010-2022raw DB'!$H$13,$C581-1,P$9-1+2)</f>
        <v>#VALUE!</v>
      </c>
      <c r="Q581" t="e">
        <f ca="1">OFFSET('[1]TS2010-2022raw DB'!$H$13,$C581-1,Q$9-1)</f>
        <v>#VALUE!</v>
      </c>
      <c r="R581" t="e">
        <f t="shared" ca="1" si="81"/>
        <v>#VALUE!</v>
      </c>
      <c r="S581" t="e">
        <f t="shared" ca="1" si="82"/>
        <v>#VALUE!</v>
      </c>
      <c r="T581" t="e">
        <f t="shared" ca="1" si="83"/>
        <v>#VALUE!</v>
      </c>
      <c r="U581" t="e">
        <f ca="1" xml:space="preserve"> OFFSET('[1]TS2010-2022raw DB'!$H$13,$C581-1,U$9-1+4) + OFFSET('[1]TS2010-2022raw DB'!$H$13,$C581-1,U$9-1+5)+ OFFSET('[1]TS2010-2022raw DB'!$H$13,$C581-1,U$9-1+6) + OFFSET('[1]TS2010-2022raw DB'!$H$13,$C581-1,U$9-1+7)</f>
        <v>#VALUE!</v>
      </c>
    </row>
    <row r="582" spans="1:21" x14ac:dyDescent="0.3">
      <c r="A582">
        <v>51</v>
      </c>
      <c r="B582" t="e">
        <f ca="1">OFFSET('[1]TS2010-2022raw DB'!$B$13,$C582-1,0)</f>
        <v>#VALUE!</v>
      </c>
      <c r="C582" s="4" t="e">
        <f ca="1">IF(OFFSET('[1]TS2010-2022raw DB'!$F$12,C581+1,0),C581+2,C581+1)</f>
        <v>#VALUE!</v>
      </c>
      <c r="D582" s="21">
        <v>44183</v>
      </c>
      <c r="E582" t="e">
        <f ca="1">OFFSET('[1]TS2010-2022raw DB'!$A$13,$C582-1,0)</f>
        <v>#VALUE!</v>
      </c>
      <c r="G582" t="e">
        <f ca="1">OFFSET('[1]TS2010-2022raw DB'!$H$13,$C582-1,G$9-1)</f>
        <v>#VALUE!</v>
      </c>
      <c r="H582" t="e">
        <f ca="1">OFFSET('[1]TS2010-2022raw DB'!$H$13,$C582-1,H$9-1)</f>
        <v>#VALUE!</v>
      </c>
      <c r="I582" t="e">
        <f ca="1">OFFSET('[1]TS2010-2022raw DB'!$H$13,$C582-1,I$9-1)</f>
        <v>#VALUE!</v>
      </c>
      <c r="J582" t="e">
        <f ca="1">OFFSET('[1]TS2010-2022raw DB'!$H$13,$C582-1,J$9-1)</f>
        <v>#VALUE!</v>
      </c>
      <c r="K582" t="e">
        <f ca="1">OFFSET('[1]TS2010-2022raw DB'!$H$13,$C582-1,K$9-1)</f>
        <v>#VALUE!</v>
      </c>
      <c r="L582" t="e">
        <f ca="1">OFFSET('[1]TS2010-2022raw DB'!$H$13,$C582-1,L$9-1) + OFFSET('[1]TS2010-2022raw DB'!$H$13,$C582-1,L$9-1+1) + OFFSET('[1]TS2010-2022raw DB'!$H$13,$C582-1,L$9-1+2) + OFFSET('[1]TS2010-2022raw DB'!$H$13,$C582-1,L$9-1+3)+ OFFSET('[1]TS2010-2022raw DB'!$H$13,$C582-1,L$9-1+4)</f>
        <v>#VALUE!</v>
      </c>
      <c r="M582" t="e">
        <f ca="1">OFFSET('[1]TS2010-2022raw DB'!$H$13,$C582-1,M$9-1) + OFFSET('[1]TS2010-2022raw DB'!$H$13,$C582-1,M$9-1+1)</f>
        <v>#VALUE!</v>
      </c>
      <c r="N582" t="e">
        <f ca="1">OFFSET('[1]TS2010-2022raw DB'!$H$13,$C582-1,N$9-1) + OFFSET('[1]TS2010-2022raw DB'!$H$13,$C582-1,N$9-1+1)</f>
        <v>#VALUE!</v>
      </c>
      <c r="O582" t="e">
        <f ca="1">OFFSET('[1]TS2010-2022raw DB'!$H$13,$C582-1,O$9-1) + OFFSET('[1]TS2010-2022raw DB'!$H$13,$C582-1,O$9-1+1)</f>
        <v>#VALUE!</v>
      </c>
      <c r="P582" t="e">
        <f ca="1">+OFFSET('[1]TS2010-2022raw DB'!$H$13,$C582-1,P$9-1)+OFFSET('[1]TS2010-2022raw DB'!$H$13,$C582-1,P$9-1+1)+OFFSET('[1]TS2010-2022raw DB'!$H$13,$C582-1,P$9-1+2)</f>
        <v>#VALUE!</v>
      </c>
      <c r="Q582" t="e">
        <f ca="1">OFFSET('[1]TS2010-2022raw DB'!$H$13,$C582-1,Q$9-1)</f>
        <v>#VALUE!</v>
      </c>
      <c r="R582" t="e">
        <f t="shared" ca="1" si="81"/>
        <v>#VALUE!</v>
      </c>
      <c r="S582" t="e">
        <f t="shared" ca="1" si="82"/>
        <v>#VALUE!</v>
      </c>
      <c r="T582" t="e">
        <f t="shared" ca="1" si="83"/>
        <v>#VALUE!</v>
      </c>
      <c r="U582" t="e">
        <f ca="1" xml:space="preserve"> OFFSET('[1]TS2010-2022raw DB'!$H$13,$C582-1,U$9-1+4) + OFFSET('[1]TS2010-2022raw DB'!$H$13,$C582-1,U$9-1+5)+ OFFSET('[1]TS2010-2022raw DB'!$H$13,$C582-1,U$9-1+6) + OFFSET('[1]TS2010-2022raw DB'!$H$13,$C582-1,U$9-1+7)</f>
        <v>#VALUE!</v>
      </c>
    </row>
    <row r="583" spans="1:21" s="35" customFormat="1" x14ac:dyDescent="0.3">
      <c r="A583" s="35">
        <v>52</v>
      </c>
      <c r="B583" t="e">
        <f ca="1">OFFSET('[1]TS2010-2022raw DB'!$B$13,$C583-1,0)</f>
        <v>#VALUE!</v>
      </c>
      <c r="C583" s="4" t="e">
        <f ca="1">IF(OFFSET('[1]TS2010-2022raw DB'!$F$12,C582+1,0),C582+2,C582+1)</f>
        <v>#VALUE!</v>
      </c>
      <c r="D583" s="36">
        <v>44190</v>
      </c>
      <c r="E583" t="e">
        <f ca="1">OFFSET('[1]TS2010-2022raw DB'!$A$13,$C583-1,0)</f>
        <v>#VALUE!</v>
      </c>
      <c r="G583" t="e">
        <f ca="1">OFFSET('[1]TS2010-2022raw DB'!$H$13,$C583-1,G$9-1)</f>
        <v>#VALUE!</v>
      </c>
      <c r="H583" t="e">
        <f ca="1">OFFSET('[1]TS2010-2022raw DB'!$H$13,$C583-1,H$9-1)</f>
        <v>#VALUE!</v>
      </c>
      <c r="I583" t="e">
        <f ca="1">OFFSET('[1]TS2010-2022raw DB'!$H$13,$C583-1,I$9-1)</f>
        <v>#VALUE!</v>
      </c>
      <c r="J583" t="e">
        <f ca="1">OFFSET('[1]TS2010-2022raw DB'!$H$13,$C583-1,J$9-1)</f>
        <v>#VALUE!</v>
      </c>
      <c r="K583" t="e">
        <f ca="1">OFFSET('[1]TS2010-2022raw DB'!$H$13,$C583-1,K$9-1)</f>
        <v>#VALUE!</v>
      </c>
      <c r="L583" t="e">
        <f ca="1">OFFSET('[1]TS2010-2022raw DB'!$H$13,$C583-1,L$9-1) + OFFSET('[1]TS2010-2022raw DB'!$H$13,$C583-1,L$9-1+1) + OFFSET('[1]TS2010-2022raw DB'!$H$13,$C583-1,L$9-1+2) + OFFSET('[1]TS2010-2022raw DB'!$H$13,$C583-1,L$9-1+3)+ OFFSET('[1]TS2010-2022raw DB'!$H$13,$C583-1,L$9-1+4)</f>
        <v>#VALUE!</v>
      </c>
      <c r="M583" t="e">
        <f ca="1">OFFSET('[1]TS2010-2022raw DB'!$H$13,$C583-1,M$9-1) + OFFSET('[1]TS2010-2022raw DB'!$H$13,$C583-1,M$9-1+1)</f>
        <v>#VALUE!</v>
      </c>
      <c r="N583" t="e">
        <f ca="1">OFFSET('[1]TS2010-2022raw DB'!$H$13,$C583-1,N$9-1) + OFFSET('[1]TS2010-2022raw DB'!$H$13,$C583-1,N$9-1+1)</f>
        <v>#VALUE!</v>
      </c>
      <c r="O583" t="e">
        <f ca="1">OFFSET('[1]TS2010-2022raw DB'!$H$13,$C583-1,O$9-1) + OFFSET('[1]TS2010-2022raw DB'!$H$13,$C583-1,O$9-1+1)</f>
        <v>#VALUE!</v>
      </c>
      <c r="P583" t="e">
        <f ca="1">+OFFSET('[1]TS2010-2022raw DB'!$H$13,$C583-1,P$9-1)+OFFSET('[1]TS2010-2022raw DB'!$H$13,$C583-1,P$9-1+1)+OFFSET('[1]TS2010-2022raw DB'!$H$13,$C583-1,P$9-1+2)</f>
        <v>#VALUE!</v>
      </c>
      <c r="Q583" t="e">
        <f ca="1">OFFSET('[1]TS2010-2022raw DB'!$H$13,$C583-1,Q$9-1)</f>
        <v>#VALUE!</v>
      </c>
      <c r="R583" t="e">
        <f t="shared" ca="1" si="81"/>
        <v>#VALUE!</v>
      </c>
      <c r="S583" t="e">
        <f t="shared" ca="1" si="82"/>
        <v>#VALUE!</v>
      </c>
      <c r="T583" t="e">
        <f t="shared" ca="1" si="83"/>
        <v>#VALUE!</v>
      </c>
      <c r="U583" t="e">
        <f ca="1" xml:space="preserve"> OFFSET('[1]TS2010-2022raw DB'!$H$13,$C583-1,U$9-1+4) + OFFSET('[1]TS2010-2022raw DB'!$H$13,$C583-1,U$9-1+5)+ OFFSET('[1]TS2010-2022raw DB'!$H$13,$C583-1,U$9-1+6) + OFFSET('[1]TS2010-2022raw DB'!$H$13,$C583-1,U$9-1+7)</f>
        <v>#VALUE!</v>
      </c>
    </row>
    <row r="584" spans="1:21" s="35" customFormat="1" x14ac:dyDescent="0.3">
      <c r="A584">
        <v>1</v>
      </c>
      <c r="B584" t="e">
        <f ca="1">OFFSET('[1]TS2010-2022raw DB'!$B$13,$C584-1,0)</f>
        <v>#VALUE!</v>
      </c>
      <c r="C584" s="4" t="e">
        <f ca="1">IF(OFFSET('[1]TS2010-2022raw DB'!$F$12,C583+1,0),C583+2,C583+1)</f>
        <v>#VALUE!</v>
      </c>
      <c r="D584" s="21">
        <v>44204</v>
      </c>
      <c r="E584" t="e">
        <f ca="1">OFFSET('[1]TS2010-2022raw DB'!$A$13,$C584-1,0)</f>
        <v>#VALUE!</v>
      </c>
      <c r="F584"/>
      <c r="G584" t="e">
        <f ca="1">OFFSET('[1]TS2010-2022raw DB'!$H$13,$C584-1,G$9-1)</f>
        <v>#VALUE!</v>
      </c>
      <c r="H584" t="e">
        <f ca="1">OFFSET('[1]TS2010-2022raw DB'!$H$13,$C584-1,H$9-1)</f>
        <v>#VALUE!</v>
      </c>
      <c r="I584" t="e">
        <f ca="1">OFFSET('[1]TS2010-2022raw DB'!$H$13,$C584-1,I$9-1)</f>
        <v>#VALUE!</v>
      </c>
      <c r="J584" t="e">
        <f ca="1">OFFSET('[1]TS2010-2022raw DB'!$H$13,$C584-1,J$9-1)</f>
        <v>#VALUE!</v>
      </c>
      <c r="K584" t="e">
        <f ca="1">OFFSET('[1]TS2010-2022raw DB'!$H$13,$C584-1,K$9-1)</f>
        <v>#VALUE!</v>
      </c>
      <c r="L584" t="e">
        <f ca="1">OFFSET('[1]TS2010-2022raw DB'!$H$13,$C584-1,L$9-1) + OFFSET('[1]TS2010-2022raw DB'!$H$13,$C584-1,L$9-1+1) + OFFSET('[1]TS2010-2022raw DB'!$H$13,$C584-1,L$9-1+2) + OFFSET('[1]TS2010-2022raw DB'!$H$13,$C584-1,L$9-1+3)+ OFFSET('[1]TS2010-2022raw DB'!$H$13,$C584-1,L$9-1+4)</f>
        <v>#VALUE!</v>
      </c>
      <c r="M584" t="e">
        <f ca="1">OFFSET('[1]TS2010-2022raw DB'!$H$13,$C584-1,M$9-1) + OFFSET('[1]TS2010-2022raw DB'!$H$13,$C584-1,M$9-1+1)</f>
        <v>#VALUE!</v>
      </c>
      <c r="N584" t="e">
        <f ca="1">OFFSET('[1]TS2010-2022raw DB'!$H$13,$C584-1,N$9-1) + OFFSET('[1]TS2010-2022raw DB'!$H$13,$C584-1,N$9-1+1)</f>
        <v>#VALUE!</v>
      </c>
      <c r="O584" t="e">
        <f ca="1">OFFSET('[1]TS2010-2022raw DB'!$H$13,$C584-1,O$9-1) + OFFSET('[1]TS2010-2022raw DB'!$H$13,$C584-1,O$9-1+1)</f>
        <v>#VALUE!</v>
      </c>
      <c r="P584" t="e">
        <f ca="1">+OFFSET('[1]TS2010-2022raw DB'!$H$13,$C584-1,P$9-1)+OFFSET('[1]TS2010-2022raw DB'!$H$13,$C584-1,P$9-1+1)+OFFSET('[1]TS2010-2022raw DB'!$H$13,$C584-1,P$9-1+2)</f>
        <v>#VALUE!</v>
      </c>
      <c r="Q584" t="e">
        <f ca="1">OFFSET('[1]TS2010-2022raw DB'!$H$13,$C584-1,Q$9-1)</f>
        <v>#VALUE!</v>
      </c>
      <c r="R584" t="e">
        <f t="shared" ca="1" si="81"/>
        <v>#VALUE!</v>
      </c>
      <c r="S584" t="e">
        <f t="shared" ca="1" si="82"/>
        <v>#VALUE!</v>
      </c>
      <c r="T584" t="e">
        <f t="shared" ca="1" si="83"/>
        <v>#VALUE!</v>
      </c>
      <c r="U584" t="e">
        <f ca="1" xml:space="preserve"> OFFSET('[1]TS2010-2022raw DB'!$H$13,$C584-1,U$9-1+4) + OFFSET('[1]TS2010-2022raw DB'!$H$13,$C584-1,U$9-1+5)+ OFFSET('[1]TS2010-2022raw DB'!$H$13,$C584-1,U$9-1+6) + OFFSET('[1]TS2010-2022raw DB'!$H$13,$C584-1,U$9-1+7)</f>
        <v>#VALUE!</v>
      </c>
    </row>
    <row r="585" spans="1:21" x14ac:dyDescent="0.3">
      <c r="A585">
        <v>2</v>
      </c>
      <c r="B585" t="e">
        <f ca="1">OFFSET('[1]TS2010-2022raw DB'!$B$13,$C585-1,0)</f>
        <v>#VALUE!</v>
      </c>
      <c r="C585" s="4" t="e">
        <f ca="1">IF(OFFSET('[1]TS2010-2022raw DB'!$F$12,C584+1,0),C584+2,C584+1)</f>
        <v>#VALUE!</v>
      </c>
      <c r="D585" s="21">
        <v>44211</v>
      </c>
      <c r="E585" t="e">
        <f ca="1">OFFSET('[1]TS2010-2022raw DB'!$A$13,$C585-1,0)</f>
        <v>#VALUE!</v>
      </c>
      <c r="G585" t="e">
        <f ca="1">OFFSET('[1]TS2010-2022raw DB'!$H$13,$C585-1,G$9-1)</f>
        <v>#VALUE!</v>
      </c>
      <c r="H585" t="e">
        <f ca="1">OFFSET('[1]TS2010-2022raw DB'!$H$13,$C585-1,H$9-1)</f>
        <v>#VALUE!</v>
      </c>
      <c r="I585" t="e">
        <f ca="1">OFFSET('[1]TS2010-2022raw DB'!$H$13,$C585-1,I$9-1)</f>
        <v>#VALUE!</v>
      </c>
      <c r="J585" t="e">
        <f ca="1">OFFSET('[1]TS2010-2022raw DB'!$H$13,$C585-1,J$9-1)</f>
        <v>#VALUE!</v>
      </c>
      <c r="K585" t="e">
        <f ca="1">OFFSET('[1]TS2010-2022raw DB'!$H$13,$C585-1,K$9-1)</f>
        <v>#VALUE!</v>
      </c>
      <c r="L585" t="e">
        <f ca="1">OFFSET('[1]TS2010-2022raw DB'!$H$13,$C585-1,L$9-1) + OFFSET('[1]TS2010-2022raw DB'!$H$13,$C585-1,L$9-1+1) + OFFSET('[1]TS2010-2022raw DB'!$H$13,$C585-1,L$9-1+2) + OFFSET('[1]TS2010-2022raw DB'!$H$13,$C585-1,L$9-1+3)+ OFFSET('[1]TS2010-2022raw DB'!$H$13,$C585-1,L$9-1+4)</f>
        <v>#VALUE!</v>
      </c>
      <c r="M585" t="e">
        <f ca="1">OFFSET('[1]TS2010-2022raw DB'!$H$13,$C585-1,M$9-1) + OFFSET('[1]TS2010-2022raw DB'!$H$13,$C585-1,M$9-1+1)</f>
        <v>#VALUE!</v>
      </c>
      <c r="N585" t="e">
        <f ca="1">OFFSET('[1]TS2010-2022raw DB'!$H$13,$C585-1,N$9-1) + OFFSET('[1]TS2010-2022raw DB'!$H$13,$C585-1,N$9-1+1)</f>
        <v>#VALUE!</v>
      </c>
      <c r="O585" t="e">
        <f ca="1">OFFSET('[1]TS2010-2022raw DB'!$H$13,$C585-1,O$9-1) + OFFSET('[1]TS2010-2022raw DB'!$H$13,$C585-1,O$9-1+1)</f>
        <v>#VALUE!</v>
      </c>
      <c r="P585" t="e">
        <f ca="1">+OFFSET('[1]TS2010-2022raw DB'!$H$13,$C585-1,P$9-1)+OFFSET('[1]TS2010-2022raw DB'!$H$13,$C585-1,P$9-1+1)+OFFSET('[1]TS2010-2022raw DB'!$H$13,$C585-1,P$9-1+2)</f>
        <v>#VALUE!</v>
      </c>
      <c r="Q585" t="e">
        <f ca="1">OFFSET('[1]TS2010-2022raw DB'!$H$13,$C585-1,Q$9-1)</f>
        <v>#VALUE!</v>
      </c>
      <c r="R585" t="e">
        <f t="shared" ca="1" si="81"/>
        <v>#VALUE!</v>
      </c>
      <c r="S585" t="e">
        <f t="shared" ca="1" si="82"/>
        <v>#VALUE!</v>
      </c>
      <c r="T585" t="e">
        <f t="shared" ca="1" si="83"/>
        <v>#VALUE!</v>
      </c>
      <c r="U585" t="e">
        <f ca="1" xml:space="preserve"> OFFSET('[1]TS2010-2022raw DB'!$H$13,$C585-1,U$9-1+4) + OFFSET('[1]TS2010-2022raw DB'!$H$13,$C585-1,U$9-1+5)+ OFFSET('[1]TS2010-2022raw DB'!$H$13,$C585-1,U$9-1+6) + OFFSET('[1]TS2010-2022raw DB'!$H$13,$C585-1,U$9-1+7)</f>
        <v>#VALUE!</v>
      </c>
    </row>
    <row r="586" spans="1:21" x14ac:dyDescent="0.3">
      <c r="A586">
        <v>3</v>
      </c>
      <c r="B586" t="e">
        <f ca="1">OFFSET('[1]TS2010-2022raw DB'!$B$13,$C586-1,0)</f>
        <v>#VALUE!</v>
      </c>
      <c r="C586" s="4" t="e">
        <f ca="1">IF(OFFSET('[1]TS2010-2022raw DB'!$F$12,C585+1,0),C585+2,C585+1)</f>
        <v>#VALUE!</v>
      </c>
      <c r="D586" s="21">
        <v>44218</v>
      </c>
      <c r="E586" t="e">
        <f ca="1">OFFSET('[1]TS2010-2022raw DB'!$A$13,$C586-1,0)</f>
        <v>#VALUE!</v>
      </c>
      <c r="G586" t="e">
        <f ca="1">OFFSET('[1]TS2010-2022raw DB'!$H$13,$C586-1,G$9-1)</f>
        <v>#VALUE!</v>
      </c>
      <c r="H586" t="e">
        <f ca="1">OFFSET('[1]TS2010-2022raw DB'!$H$13,$C586-1,H$9-1)</f>
        <v>#VALUE!</v>
      </c>
      <c r="I586" t="e">
        <f ca="1">OFFSET('[1]TS2010-2022raw DB'!$H$13,$C586-1,I$9-1)</f>
        <v>#VALUE!</v>
      </c>
      <c r="J586" t="e">
        <f ca="1">OFFSET('[1]TS2010-2022raw DB'!$H$13,$C586-1,J$9-1)</f>
        <v>#VALUE!</v>
      </c>
      <c r="K586" t="e">
        <f ca="1">OFFSET('[1]TS2010-2022raw DB'!$H$13,$C586-1,K$9-1)</f>
        <v>#VALUE!</v>
      </c>
      <c r="L586" t="e">
        <f ca="1">OFFSET('[1]TS2010-2022raw DB'!$H$13,$C586-1,L$9-1) + OFFSET('[1]TS2010-2022raw DB'!$H$13,$C586-1,L$9-1+1) + OFFSET('[1]TS2010-2022raw DB'!$H$13,$C586-1,L$9-1+2) + OFFSET('[1]TS2010-2022raw DB'!$H$13,$C586-1,L$9-1+3)+ OFFSET('[1]TS2010-2022raw DB'!$H$13,$C586-1,L$9-1+4)</f>
        <v>#VALUE!</v>
      </c>
      <c r="M586" t="e">
        <f ca="1">OFFSET('[1]TS2010-2022raw DB'!$H$13,$C586-1,M$9-1) + OFFSET('[1]TS2010-2022raw DB'!$H$13,$C586-1,M$9-1+1)</f>
        <v>#VALUE!</v>
      </c>
      <c r="N586" t="e">
        <f ca="1">OFFSET('[1]TS2010-2022raw DB'!$H$13,$C586-1,N$9-1) + OFFSET('[1]TS2010-2022raw DB'!$H$13,$C586-1,N$9-1+1)</f>
        <v>#VALUE!</v>
      </c>
      <c r="O586" t="e">
        <f ca="1">OFFSET('[1]TS2010-2022raw DB'!$H$13,$C586-1,O$9-1) + OFFSET('[1]TS2010-2022raw DB'!$H$13,$C586-1,O$9-1+1)</f>
        <v>#VALUE!</v>
      </c>
      <c r="P586" t="e">
        <f ca="1">+OFFSET('[1]TS2010-2022raw DB'!$H$13,$C586-1,P$9-1)+OFFSET('[1]TS2010-2022raw DB'!$H$13,$C586-1,P$9-1+1)+OFFSET('[1]TS2010-2022raw DB'!$H$13,$C586-1,P$9-1+2)</f>
        <v>#VALUE!</v>
      </c>
      <c r="Q586" t="e">
        <f ca="1">OFFSET('[1]TS2010-2022raw DB'!$H$13,$C586-1,Q$9-1)</f>
        <v>#VALUE!</v>
      </c>
      <c r="R586" t="e">
        <f t="shared" ca="1" si="81"/>
        <v>#VALUE!</v>
      </c>
      <c r="S586" t="e">
        <f t="shared" ca="1" si="82"/>
        <v>#VALUE!</v>
      </c>
      <c r="T586" t="e">
        <f t="shared" ca="1" si="83"/>
        <v>#VALUE!</v>
      </c>
      <c r="U586" t="e">
        <f ca="1" xml:space="preserve"> OFFSET('[1]TS2010-2022raw DB'!$H$13,$C586-1,U$9-1+4) + OFFSET('[1]TS2010-2022raw DB'!$H$13,$C586-1,U$9-1+5)+ OFFSET('[1]TS2010-2022raw DB'!$H$13,$C586-1,U$9-1+6) + OFFSET('[1]TS2010-2022raw DB'!$H$13,$C586-1,U$9-1+7)</f>
        <v>#VALUE!</v>
      </c>
    </row>
    <row r="587" spans="1:21" x14ac:dyDescent="0.3">
      <c r="A587">
        <v>4</v>
      </c>
      <c r="B587" t="e">
        <f ca="1">OFFSET('[1]TS2010-2022raw DB'!$B$13,$C587-1,0)</f>
        <v>#VALUE!</v>
      </c>
      <c r="C587" s="4" t="e">
        <f ca="1">IF(OFFSET('[1]TS2010-2022raw DB'!$F$12,C586+1,0),C586+2,C586+1)</f>
        <v>#VALUE!</v>
      </c>
      <c r="D587" s="21">
        <v>44225</v>
      </c>
      <c r="E587" t="e">
        <f ca="1">OFFSET('[1]TS2010-2022raw DB'!$A$13,$C587-1,0)</f>
        <v>#VALUE!</v>
      </c>
      <c r="G587" t="e">
        <f ca="1">OFFSET('[1]TS2010-2022raw DB'!$H$13,$C587-1,G$9-1)</f>
        <v>#VALUE!</v>
      </c>
      <c r="H587" t="e">
        <f ca="1">OFFSET('[1]TS2010-2022raw DB'!$H$13,$C587-1,H$9-1)</f>
        <v>#VALUE!</v>
      </c>
      <c r="I587" t="e">
        <f ca="1">OFFSET('[1]TS2010-2022raw DB'!$H$13,$C587-1,I$9-1)</f>
        <v>#VALUE!</v>
      </c>
      <c r="J587" t="e">
        <f ca="1">OFFSET('[1]TS2010-2022raw DB'!$H$13,$C587-1,J$9-1)</f>
        <v>#VALUE!</v>
      </c>
      <c r="K587" t="e">
        <f ca="1">OFFSET('[1]TS2010-2022raw DB'!$H$13,$C587-1,K$9-1)</f>
        <v>#VALUE!</v>
      </c>
      <c r="L587" t="e">
        <f ca="1">OFFSET('[1]TS2010-2022raw DB'!$H$13,$C587-1,L$9-1) + OFFSET('[1]TS2010-2022raw DB'!$H$13,$C587-1,L$9-1+1) + OFFSET('[1]TS2010-2022raw DB'!$H$13,$C587-1,L$9-1+2) + OFFSET('[1]TS2010-2022raw DB'!$H$13,$C587-1,L$9-1+3)+ OFFSET('[1]TS2010-2022raw DB'!$H$13,$C587-1,L$9-1+4)</f>
        <v>#VALUE!</v>
      </c>
      <c r="M587" t="e">
        <f ca="1">OFFSET('[1]TS2010-2022raw DB'!$H$13,$C587-1,M$9-1) + OFFSET('[1]TS2010-2022raw DB'!$H$13,$C587-1,M$9-1+1)</f>
        <v>#VALUE!</v>
      </c>
      <c r="N587" t="e">
        <f ca="1">OFFSET('[1]TS2010-2022raw DB'!$H$13,$C587-1,N$9-1) + OFFSET('[1]TS2010-2022raw DB'!$H$13,$C587-1,N$9-1+1)</f>
        <v>#VALUE!</v>
      </c>
      <c r="O587" t="e">
        <f ca="1">OFFSET('[1]TS2010-2022raw DB'!$H$13,$C587-1,O$9-1) + OFFSET('[1]TS2010-2022raw DB'!$H$13,$C587-1,O$9-1+1)</f>
        <v>#VALUE!</v>
      </c>
      <c r="P587" t="e">
        <f ca="1">+OFFSET('[1]TS2010-2022raw DB'!$H$13,$C587-1,P$9-1)+OFFSET('[1]TS2010-2022raw DB'!$H$13,$C587-1,P$9-1+1)+OFFSET('[1]TS2010-2022raw DB'!$H$13,$C587-1,P$9-1+2)</f>
        <v>#VALUE!</v>
      </c>
      <c r="Q587" t="e">
        <f ca="1">OFFSET('[1]TS2010-2022raw DB'!$H$13,$C587-1,Q$9-1)</f>
        <v>#VALUE!</v>
      </c>
      <c r="R587" t="e">
        <f t="shared" ca="1" si="81"/>
        <v>#VALUE!</v>
      </c>
      <c r="S587" t="e">
        <f t="shared" ca="1" si="82"/>
        <v>#VALUE!</v>
      </c>
      <c r="T587" t="e">
        <f t="shared" ca="1" si="83"/>
        <v>#VALUE!</v>
      </c>
      <c r="U587" t="e">
        <f ca="1" xml:space="preserve"> OFFSET('[1]TS2010-2022raw DB'!$H$13,$C587-1,U$9-1+4) + OFFSET('[1]TS2010-2022raw DB'!$H$13,$C587-1,U$9-1+5)+ OFFSET('[1]TS2010-2022raw DB'!$H$13,$C587-1,U$9-1+6) + OFFSET('[1]TS2010-2022raw DB'!$H$13,$C587-1,U$9-1+7)</f>
        <v>#VALUE!</v>
      </c>
    </row>
    <row r="588" spans="1:21" x14ac:dyDescent="0.3">
      <c r="A588">
        <v>5</v>
      </c>
      <c r="B588" t="e">
        <f ca="1">OFFSET('[1]TS2010-2022raw DB'!$B$13,$C588-1,0)</f>
        <v>#VALUE!</v>
      </c>
      <c r="C588" s="4" t="e">
        <f ca="1">IF(OFFSET('[1]TS2010-2022raw DB'!$F$12,C587+1,0),C587+2,C587+1)</f>
        <v>#VALUE!</v>
      </c>
      <c r="D588" s="21">
        <v>44232</v>
      </c>
      <c r="E588" t="e">
        <f ca="1">OFFSET('[1]TS2010-2022raw DB'!$A$13,$C588-1,0)</f>
        <v>#VALUE!</v>
      </c>
      <c r="G588" t="e">
        <f ca="1">OFFSET('[1]TS2010-2022raw DB'!$H$13,$C588-1,G$9-1)</f>
        <v>#VALUE!</v>
      </c>
      <c r="H588" t="e">
        <f ca="1">OFFSET('[1]TS2010-2022raw DB'!$H$13,$C588-1,H$9-1)</f>
        <v>#VALUE!</v>
      </c>
      <c r="I588" t="e">
        <f ca="1">OFFSET('[1]TS2010-2022raw DB'!$H$13,$C588-1,I$9-1)</f>
        <v>#VALUE!</v>
      </c>
      <c r="J588" t="e">
        <f ca="1">OFFSET('[1]TS2010-2022raw DB'!$H$13,$C588-1,J$9-1)</f>
        <v>#VALUE!</v>
      </c>
      <c r="K588" t="e">
        <f ca="1">OFFSET('[1]TS2010-2022raw DB'!$H$13,$C588-1,K$9-1)</f>
        <v>#VALUE!</v>
      </c>
      <c r="L588" t="e">
        <f ca="1">OFFSET('[1]TS2010-2022raw DB'!$H$13,$C588-1,L$9-1) + OFFSET('[1]TS2010-2022raw DB'!$H$13,$C588-1,L$9-1+1) + OFFSET('[1]TS2010-2022raw DB'!$H$13,$C588-1,L$9-1+2) + OFFSET('[1]TS2010-2022raw DB'!$H$13,$C588-1,L$9-1+3)+ OFFSET('[1]TS2010-2022raw DB'!$H$13,$C588-1,L$9-1+4)</f>
        <v>#VALUE!</v>
      </c>
      <c r="M588" t="e">
        <f ca="1">OFFSET('[1]TS2010-2022raw DB'!$H$13,$C588-1,M$9-1) + OFFSET('[1]TS2010-2022raw DB'!$H$13,$C588-1,M$9-1+1)</f>
        <v>#VALUE!</v>
      </c>
      <c r="N588" t="e">
        <f ca="1">OFFSET('[1]TS2010-2022raw DB'!$H$13,$C588-1,N$9-1) + OFFSET('[1]TS2010-2022raw DB'!$H$13,$C588-1,N$9-1+1)</f>
        <v>#VALUE!</v>
      </c>
      <c r="O588" t="e">
        <f ca="1">OFFSET('[1]TS2010-2022raw DB'!$H$13,$C588-1,O$9-1) + OFFSET('[1]TS2010-2022raw DB'!$H$13,$C588-1,O$9-1+1)</f>
        <v>#VALUE!</v>
      </c>
      <c r="P588" t="e">
        <f ca="1">+OFFSET('[1]TS2010-2022raw DB'!$H$13,$C588-1,P$9-1)+OFFSET('[1]TS2010-2022raw DB'!$H$13,$C588-1,P$9-1+1)+OFFSET('[1]TS2010-2022raw DB'!$H$13,$C588-1,P$9-1+2)</f>
        <v>#VALUE!</v>
      </c>
      <c r="Q588" t="e">
        <f ca="1">OFFSET('[1]TS2010-2022raw DB'!$H$13,$C588-1,Q$9-1)</f>
        <v>#VALUE!</v>
      </c>
      <c r="R588" t="e">
        <f t="shared" ref="R588:R651" ca="1" si="84">G588+H588+I588</f>
        <v>#VALUE!</v>
      </c>
      <c r="S588" t="e">
        <f t="shared" ref="S588:S651" ca="1" si="85">J588+K588</f>
        <v>#VALUE!</v>
      </c>
      <c r="T588" t="e">
        <f t="shared" ref="T588:T651" ca="1" si="86">SUM(G588:J588)</f>
        <v>#VALUE!</v>
      </c>
      <c r="U588" t="e">
        <f ca="1" xml:space="preserve"> OFFSET('[1]TS2010-2022raw DB'!$H$13,$C588-1,U$9-1+4) + OFFSET('[1]TS2010-2022raw DB'!$H$13,$C588-1,U$9-1+5)+ OFFSET('[1]TS2010-2022raw DB'!$H$13,$C588-1,U$9-1+6) + OFFSET('[1]TS2010-2022raw DB'!$H$13,$C588-1,U$9-1+7)</f>
        <v>#VALUE!</v>
      </c>
    </row>
    <row r="589" spans="1:21" x14ac:dyDescent="0.3">
      <c r="A589">
        <v>6</v>
      </c>
      <c r="B589" t="e">
        <f ca="1">OFFSET('[1]TS2010-2022raw DB'!$B$13,$C589-1,0)</f>
        <v>#VALUE!</v>
      </c>
      <c r="C589" s="4" t="e">
        <f ca="1">IF(OFFSET('[1]TS2010-2022raw DB'!$F$12,C588+1,0),C588+2,C588+1)</f>
        <v>#VALUE!</v>
      </c>
      <c r="D589" s="21">
        <v>44239</v>
      </c>
      <c r="E589" t="e">
        <f ca="1">OFFSET('[1]TS2010-2022raw DB'!$A$13,$C589-1,0)</f>
        <v>#VALUE!</v>
      </c>
      <c r="G589" t="e">
        <f ca="1">OFFSET('[1]TS2010-2022raw DB'!$H$13,$C589-1,G$9-1)</f>
        <v>#VALUE!</v>
      </c>
      <c r="H589" t="e">
        <f ca="1">OFFSET('[1]TS2010-2022raw DB'!$H$13,$C589-1,H$9-1)</f>
        <v>#VALUE!</v>
      </c>
      <c r="I589" t="e">
        <f ca="1">OFFSET('[1]TS2010-2022raw DB'!$H$13,$C589-1,I$9-1)</f>
        <v>#VALUE!</v>
      </c>
      <c r="J589" t="e">
        <f ca="1">OFFSET('[1]TS2010-2022raw DB'!$H$13,$C589-1,J$9-1)</f>
        <v>#VALUE!</v>
      </c>
      <c r="K589" t="e">
        <f ca="1">OFFSET('[1]TS2010-2022raw DB'!$H$13,$C589-1,K$9-1)</f>
        <v>#VALUE!</v>
      </c>
      <c r="L589" t="e">
        <f ca="1">OFFSET('[1]TS2010-2022raw DB'!$H$13,$C589-1,L$9-1) + OFFSET('[1]TS2010-2022raw DB'!$H$13,$C589-1,L$9-1+1) + OFFSET('[1]TS2010-2022raw DB'!$H$13,$C589-1,L$9-1+2) + OFFSET('[1]TS2010-2022raw DB'!$H$13,$C589-1,L$9-1+3)+ OFFSET('[1]TS2010-2022raw DB'!$H$13,$C589-1,L$9-1+4)</f>
        <v>#VALUE!</v>
      </c>
      <c r="M589" t="e">
        <f ca="1">OFFSET('[1]TS2010-2022raw DB'!$H$13,$C589-1,M$9-1) + OFFSET('[1]TS2010-2022raw DB'!$H$13,$C589-1,M$9-1+1)</f>
        <v>#VALUE!</v>
      </c>
      <c r="N589" t="e">
        <f ca="1">OFFSET('[1]TS2010-2022raw DB'!$H$13,$C589-1,N$9-1) + OFFSET('[1]TS2010-2022raw DB'!$H$13,$C589-1,N$9-1+1)</f>
        <v>#VALUE!</v>
      </c>
      <c r="O589" t="e">
        <f ca="1">OFFSET('[1]TS2010-2022raw DB'!$H$13,$C589-1,O$9-1) + OFFSET('[1]TS2010-2022raw DB'!$H$13,$C589-1,O$9-1+1)</f>
        <v>#VALUE!</v>
      </c>
      <c r="P589" t="e">
        <f ca="1">+OFFSET('[1]TS2010-2022raw DB'!$H$13,$C589-1,P$9-1)+OFFSET('[1]TS2010-2022raw DB'!$H$13,$C589-1,P$9-1+1)+OFFSET('[1]TS2010-2022raw DB'!$H$13,$C589-1,P$9-1+2)</f>
        <v>#VALUE!</v>
      </c>
      <c r="Q589" t="e">
        <f ca="1">OFFSET('[1]TS2010-2022raw DB'!$H$13,$C589-1,Q$9-1)</f>
        <v>#VALUE!</v>
      </c>
      <c r="R589" t="e">
        <f t="shared" ca="1" si="84"/>
        <v>#VALUE!</v>
      </c>
      <c r="S589" t="e">
        <f t="shared" ca="1" si="85"/>
        <v>#VALUE!</v>
      </c>
      <c r="T589" t="e">
        <f t="shared" ca="1" si="86"/>
        <v>#VALUE!</v>
      </c>
      <c r="U589" t="e">
        <f ca="1" xml:space="preserve"> OFFSET('[1]TS2010-2022raw DB'!$H$13,$C589-1,U$9-1+4) + OFFSET('[1]TS2010-2022raw DB'!$H$13,$C589-1,U$9-1+5)+ OFFSET('[1]TS2010-2022raw DB'!$H$13,$C589-1,U$9-1+6) + OFFSET('[1]TS2010-2022raw DB'!$H$13,$C589-1,U$9-1+7)</f>
        <v>#VALUE!</v>
      </c>
    </row>
    <row r="590" spans="1:21" x14ac:dyDescent="0.3">
      <c r="A590">
        <v>7</v>
      </c>
      <c r="B590" t="e">
        <f ca="1">OFFSET('[1]TS2010-2022raw DB'!$B$13,$C590-1,0)</f>
        <v>#VALUE!</v>
      </c>
      <c r="C590" s="4" t="e">
        <f ca="1">IF(OFFSET('[1]TS2010-2022raw DB'!$F$12,C589+1,0),C589+2,C589+1)</f>
        <v>#VALUE!</v>
      </c>
      <c r="D590" s="21">
        <v>44246</v>
      </c>
      <c r="E590" t="e">
        <f ca="1">OFFSET('[1]TS2010-2022raw DB'!$A$13,$C590-1,0)</f>
        <v>#VALUE!</v>
      </c>
      <c r="G590" t="e">
        <f ca="1">OFFSET('[1]TS2010-2022raw DB'!$H$13,$C590-1,G$9-1)</f>
        <v>#VALUE!</v>
      </c>
      <c r="H590" t="e">
        <f ca="1">OFFSET('[1]TS2010-2022raw DB'!$H$13,$C590-1,H$9-1)</f>
        <v>#VALUE!</v>
      </c>
      <c r="I590" t="e">
        <f ca="1">OFFSET('[1]TS2010-2022raw DB'!$H$13,$C590-1,I$9-1)</f>
        <v>#VALUE!</v>
      </c>
      <c r="J590" t="e">
        <f ca="1">OFFSET('[1]TS2010-2022raw DB'!$H$13,$C590-1,J$9-1)</f>
        <v>#VALUE!</v>
      </c>
      <c r="K590" t="e">
        <f ca="1">OFFSET('[1]TS2010-2022raw DB'!$H$13,$C590-1,K$9-1)</f>
        <v>#VALUE!</v>
      </c>
      <c r="L590" t="e">
        <f ca="1">OFFSET('[1]TS2010-2022raw DB'!$H$13,$C590-1,L$9-1) + OFFSET('[1]TS2010-2022raw DB'!$H$13,$C590-1,L$9-1+1) + OFFSET('[1]TS2010-2022raw DB'!$H$13,$C590-1,L$9-1+2) + OFFSET('[1]TS2010-2022raw DB'!$H$13,$C590-1,L$9-1+3)+ OFFSET('[1]TS2010-2022raw DB'!$H$13,$C590-1,L$9-1+4)</f>
        <v>#VALUE!</v>
      </c>
      <c r="M590" t="e">
        <f ca="1">OFFSET('[1]TS2010-2022raw DB'!$H$13,$C590-1,M$9-1) + OFFSET('[1]TS2010-2022raw DB'!$H$13,$C590-1,M$9-1+1)</f>
        <v>#VALUE!</v>
      </c>
      <c r="N590" t="e">
        <f ca="1">OFFSET('[1]TS2010-2022raw DB'!$H$13,$C590-1,N$9-1) + OFFSET('[1]TS2010-2022raw DB'!$H$13,$C590-1,N$9-1+1)</f>
        <v>#VALUE!</v>
      </c>
      <c r="O590" t="e">
        <f ca="1">OFFSET('[1]TS2010-2022raw DB'!$H$13,$C590-1,O$9-1) + OFFSET('[1]TS2010-2022raw DB'!$H$13,$C590-1,O$9-1+1)</f>
        <v>#VALUE!</v>
      </c>
      <c r="P590" t="e">
        <f ca="1">+OFFSET('[1]TS2010-2022raw DB'!$H$13,$C590-1,P$9-1)+OFFSET('[1]TS2010-2022raw DB'!$H$13,$C590-1,P$9-1+1)+OFFSET('[1]TS2010-2022raw DB'!$H$13,$C590-1,P$9-1+2)</f>
        <v>#VALUE!</v>
      </c>
      <c r="Q590" t="e">
        <f ca="1">OFFSET('[1]TS2010-2022raw DB'!$H$13,$C590-1,Q$9-1)</f>
        <v>#VALUE!</v>
      </c>
      <c r="R590" t="e">
        <f t="shared" ca="1" si="84"/>
        <v>#VALUE!</v>
      </c>
      <c r="S590" t="e">
        <f t="shared" ca="1" si="85"/>
        <v>#VALUE!</v>
      </c>
      <c r="T590" t="e">
        <f t="shared" ca="1" si="86"/>
        <v>#VALUE!</v>
      </c>
      <c r="U590" t="e">
        <f ca="1" xml:space="preserve"> OFFSET('[1]TS2010-2022raw DB'!$H$13,$C590-1,U$9-1+4) + OFFSET('[1]TS2010-2022raw DB'!$H$13,$C590-1,U$9-1+5)+ OFFSET('[1]TS2010-2022raw DB'!$H$13,$C590-1,U$9-1+6) + OFFSET('[1]TS2010-2022raw DB'!$H$13,$C590-1,U$9-1+7)</f>
        <v>#VALUE!</v>
      </c>
    </row>
    <row r="591" spans="1:21" x14ac:dyDescent="0.3">
      <c r="A591">
        <v>8</v>
      </c>
      <c r="B591" t="e">
        <f ca="1">OFFSET('[1]TS2010-2022raw DB'!$B$13,$C591-1,0)</f>
        <v>#VALUE!</v>
      </c>
      <c r="C591" s="4" t="e">
        <f ca="1">IF(OFFSET('[1]TS2010-2022raw DB'!$F$12,C590+1,0),C590+2,C590+1)</f>
        <v>#VALUE!</v>
      </c>
      <c r="D591" s="21">
        <v>44253</v>
      </c>
      <c r="E591" t="e">
        <f ca="1">OFFSET('[1]TS2010-2022raw DB'!$A$13,$C591-1,0)</f>
        <v>#VALUE!</v>
      </c>
      <c r="G591" t="e">
        <f ca="1">OFFSET('[1]TS2010-2022raw DB'!$H$13,$C591-1,G$9-1)</f>
        <v>#VALUE!</v>
      </c>
      <c r="H591" t="e">
        <f ca="1">OFFSET('[1]TS2010-2022raw DB'!$H$13,$C591-1,H$9-1)</f>
        <v>#VALUE!</v>
      </c>
      <c r="I591" t="e">
        <f ca="1">OFFSET('[1]TS2010-2022raw DB'!$H$13,$C591-1,I$9-1)</f>
        <v>#VALUE!</v>
      </c>
      <c r="J591" t="e">
        <f ca="1">OFFSET('[1]TS2010-2022raw DB'!$H$13,$C591-1,J$9-1)</f>
        <v>#VALUE!</v>
      </c>
      <c r="K591" t="e">
        <f ca="1">OFFSET('[1]TS2010-2022raw DB'!$H$13,$C591-1,K$9-1)</f>
        <v>#VALUE!</v>
      </c>
      <c r="L591" t="e">
        <f ca="1">OFFSET('[1]TS2010-2022raw DB'!$H$13,$C591-1,L$9-1) + OFFSET('[1]TS2010-2022raw DB'!$H$13,$C591-1,L$9-1+1) + OFFSET('[1]TS2010-2022raw DB'!$H$13,$C591-1,L$9-1+2) + OFFSET('[1]TS2010-2022raw DB'!$H$13,$C591-1,L$9-1+3)+ OFFSET('[1]TS2010-2022raw DB'!$H$13,$C591-1,L$9-1+4)</f>
        <v>#VALUE!</v>
      </c>
      <c r="M591" t="e">
        <f ca="1">OFFSET('[1]TS2010-2022raw DB'!$H$13,$C591-1,M$9-1) + OFFSET('[1]TS2010-2022raw DB'!$H$13,$C591-1,M$9-1+1)</f>
        <v>#VALUE!</v>
      </c>
      <c r="N591" t="e">
        <f ca="1">OFFSET('[1]TS2010-2022raw DB'!$H$13,$C591-1,N$9-1) + OFFSET('[1]TS2010-2022raw DB'!$H$13,$C591-1,N$9-1+1)</f>
        <v>#VALUE!</v>
      </c>
      <c r="O591" t="e">
        <f ca="1">OFFSET('[1]TS2010-2022raw DB'!$H$13,$C591-1,O$9-1) + OFFSET('[1]TS2010-2022raw DB'!$H$13,$C591-1,O$9-1+1)</f>
        <v>#VALUE!</v>
      </c>
      <c r="P591" t="e">
        <f ca="1">+OFFSET('[1]TS2010-2022raw DB'!$H$13,$C591-1,P$9-1)+OFFSET('[1]TS2010-2022raw DB'!$H$13,$C591-1,P$9-1+1)+OFFSET('[1]TS2010-2022raw DB'!$H$13,$C591-1,P$9-1+2)</f>
        <v>#VALUE!</v>
      </c>
      <c r="Q591" t="e">
        <f ca="1">OFFSET('[1]TS2010-2022raw DB'!$H$13,$C591-1,Q$9-1)</f>
        <v>#VALUE!</v>
      </c>
      <c r="R591" t="e">
        <f t="shared" ca="1" si="84"/>
        <v>#VALUE!</v>
      </c>
      <c r="S591" t="e">
        <f t="shared" ca="1" si="85"/>
        <v>#VALUE!</v>
      </c>
      <c r="T591" t="e">
        <f t="shared" ca="1" si="86"/>
        <v>#VALUE!</v>
      </c>
      <c r="U591" t="e">
        <f ca="1" xml:space="preserve"> OFFSET('[1]TS2010-2022raw DB'!$H$13,$C591-1,U$9-1+4) + OFFSET('[1]TS2010-2022raw DB'!$H$13,$C591-1,U$9-1+5)+ OFFSET('[1]TS2010-2022raw DB'!$H$13,$C591-1,U$9-1+6) + OFFSET('[1]TS2010-2022raw DB'!$H$13,$C591-1,U$9-1+7)</f>
        <v>#VALUE!</v>
      </c>
    </row>
    <row r="592" spans="1:21" x14ac:dyDescent="0.3">
      <c r="A592">
        <v>9</v>
      </c>
      <c r="B592" t="e">
        <f ca="1">OFFSET('[1]TS2010-2022raw DB'!$B$13,$C592-1,0)</f>
        <v>#VALUE!</v>
      </c>
      <c r="C592" s="4" t="e">
        <f ca="1">IF(OFFSET('[1]TS2010-2022raw DB'!$F$12,C591+1,0),C591+2,C591+1)</f>
        <v>#VALUE!</v>
      </c>
      <c r="D592" s="21">
        <v>44260</v>
      </c>
      <c r="E592" t="e">
        <f ca="1">OFFSET('[1]TS2010-2022raw DB'!$A$13,$C592-1,0)</f>
        <v>#VALUE!</v>
      </c>
      <c r="G592" t="e">
        <f ca="1">OFFSET('[1]TS2010-2022raw DB'!$H$13,$C592-1,G$9-1)</f>
        <v>#VALUE!</v>
      </c>
      <c r="H592" t="e">
        <f ca="1">OFFSET('[1]TS2010-2022raw DB'!$H$13,$C592-1,H$9-1)</f>
        <v>#VALUE!</v>
      </c>
      <c r="I592" t="e">
        <f ca="1">OFFSET('[1]TS2010-2022raw DB'!$H$13,$C592-1,I$9-1)</f>
        <v>#VALUE!</v>
      </c>
      <c r="J592" t="e">
        <f ca="1">OFFSET('[1]TS2010-2022raw DB'!$H$13,$C592-1,J$9-1)</f>
        <v>#VALUE!</v>
      </c>
      <c r="K592" t="e">
        <f ca="1">OFFSET('[1]TS2010-2022raw DB'!$H$13,$C592-1,K$9-1)</f>
        <v>#VALUE!</v>
      </c>
      <c r="L592" t="e">
        <f ca="1">OFFSET('[1]TS2010-2022raw DB'!$H$13,$C592-1,L$9-1) + OFFSET('[1]TS2010-2022raw DB'!$H$13,$C592-1,L$9-1+1) + OFFSET('[1]TS2010-2022raw DB'!$H$13,$C592-1,L$9-1+2) + OFFSET('[1]TS2010-2022raw DB'!$H$13,$C592-1,L$9-1+3)+ OFFSET('[1]TS2010-2022raw DB'!$H$13,$C592-1,L$9-1+4)</f>
        <v>#VALUE!</v>
      </c>
      <c r="M592" t="e">
        <f ca="1">OFFSET('[1]TS2010-2022raw DB'!$H$13,$C592-1,M$9-1) + OFFSET('[1]TS2010-2022raw DB'!$H$13,$C592-1,M$9-1+1)</f>
        <v>#VALUE!</v>
      </c>
      <c r="N592" t="e">
        <f ca="1">OFFSET('[1]TS2010-2022raw DB'!$H$13,$C592-1,N$9-1) + OFFSET('[1]TS2010-2022raw DB'!$H$13,$C592-1,N$9-1+1)</f>
        <v>#VALUE!</v>
      </c>
      <c r="O592" t="e">
        <f ca="1">OFFSET('[1]TS2010-2022raw DB'!$H$13,$C592-1,O$9-1) + OFFSET('[1]TS2010-2022raw DB'!$H$13,$C592-1,O$9-1+1)</f>
        <v>#VALUE!</v>
      </c>
      <c r="P592" t="e">
        <f ca="1">+OFFSET('[1]TS2010-2022raw DB'!$H$13,$C592-1,P$9-1)+OFFSET('[1]TS2010-2022raw DB'!$H$13,$C592-1,P$9-1+1)+OFFSET('[1]TS2010-2022raw DB'!$H$13,$C592-1,P$9-1+2)</f>
        <v>#VALUE!</v>
      </c>
      <c r="Q592" t="e">
        <f ca="1">OFFSET('[1]TS2010-2022raw DB'!$H$13,$C592-1,Q$9-1)</f>
        <v>#VALUE!</v>
      </c>
      <c r="R592" t="e">
        <f t="shared" ca="1" si="84"/>
        <v>#VALUE!</v>
      </c>
      <c r="S592" t="e">
        <f t="shared" ca="1" si="85"/>
        <v>#VALUE!</v>
      </c>
      <c r="T592" t="e">
        <f t="shared" ca="1" si="86"/>
        <v>#VALUE!</v>
      </c>
      <c r="U592" t="e">
        <f ca="1" xml:space="preserve"> OFFSET('[1]TS2010-2022raw DB'!$H$13,$C592-1,U$9-1+4) + OFFSET('[1]TS2010-2022raw DB'!$H$13,$C592-1,U$9-1+5)+ OFFSET('[1]TS2010-2022raw DB'!$H$13,$C592-1,U$9-1+6) + OFFSET('[1]TS2010-2022raw DB'!$H$13,$C592-1,U$9-1+7)</f>
        <v>#VALUE!</v>
      </c>
    </row>
    <row r="593" spans="1:21" x14ac:dyDescent="0.3">
      <c r="A593">
        <v>10</v>
      </c>
      <c r="B593" t="e">
        <f ca="1">OFFSET('[1]TS2010-2022raw DB'!$B$13,$C593-1,0)</f>
        <v>#VALUE!</v>
      </c>
      <c r="C593" s="4" t="e">
        <f ca="1">IF(OFFSET('[1]TS2010-2022raw DB'!$F$12,C592+1,0),C592+2,C592+1)</f>
        <v>#VALUE!</v>
      </c>
      <c r="D593" s="21">
        <v>44267</v>
      </c>
      <c r="E593" t="e">
        <f ca="1">OFFSET('[1]TS2010-2022raw DB'!$A$13,$C593-1,0)</f>
        <v>#VALUE!</v>
      </c>
      <c r="G593" t="e">
        <f ca="1">OFFSET('[1]TS2010-2022raw DB'!$H$13,$C593-1,G$9-1)</f>
        <v>#VALUE!</v>
      </c>
      <c r="H593" t="e">
        <f ca="1">OFFSET('[1]TS2010-2022raw DB'!$H$13,$C593-1,H$9-1)</f>
        <v>#VALUE!</v>
      </c>
      <c r="I593" t="e">
        <f ca="1">OFFSET('[1]TS2010-2022raw DB'!$H$13,$C593-1,I$9-1)</f>
        <v>#VALUE!</v>
      </c>
      <c r="J593" t="e">
        <f ca="1">OFFSET('[1]TS2010-2022raw DB'!$H$13,$C593-1,J$9-1)</f>
        <v>#VALUE!</v>
      </c>
      <c r="K593" t="e">
        <f ca="1">OFFSET('[1]TS2010-2022raw DB'!$H$13,$C593-1,K$9-1)</f>
        <v>#VALUE!</v>
      </c>
      <c r="L593" t="e">
        <f ca="1">OFFSET('[1]TS2010-2022raw DB'!$H$13,$C593-1,L$9-1) + OFFSET('[1]TS2010-2022raw DB'!$H$13,$C593-1,L$9-1+1) + OFFSET('[1]TS2010-2022raw DB'!$H$13,$C593-1,L$9-1+2) + OFFSET('[1]TS2010-2022raw DB'!$H$13,$C593-1,L$9-1+3)+ OFFSET('[1]TS2010-2022raw DB'!$H$13,$C593-1,L$9-1+4)</f>
        <v>#VALUE!</v>
      </c>
      <c r="M593" t="e">
        <f ca="1">OFFSET('[1]TS2010-2022raw DB'!$H$13,$C593-1,M$9-1) + OFFSET('[1]TS2010-2022raw DB'!$H$13,$C593-1,M$9-1+1)</f>
        <v>#VALUE!</v>
      </c>
      <c r="N593" t="e">
        <f ca="1">OFFSET('[1]TS2010-2022raw DB'!$H$13,$C593-1,N$9-1) + OFFSET('[1]TS2010-2022raw DB'!$H$13,$C593-1,N$9-1+1)</f>
        <v>#VALUE!</v>
      </c>
      <c r="O593" t="e">
        <f ca="1">OFFSET('[1]TS2010-2022raw DB'!$H$13,$C593-1,O$9-1) + OFFSET('[1]TS2010-2022raw DB'!$H$13,$C593-1,O$9-1+1)</f>
        <v>#VALUE!</v>
      </c>
      <c r="P593" t="e">
        <f ca="1">+OFFSET('[1]TS2010-2022raw DB'!$H$13,$C593-1,P$9-1)+OFFSET('[1]TS2010-2022raw DB'!$H$13,$C593-1,P$9-1+1)+OFFSET('[1]TS2010-2022raw DB'!$H$13,$C593-1,P$9-1+2)</f>
        <v>#VALUE!</v>
      </c>
      <c r="Q593" t="e">
        <f ca="1">OFFSET('[1]TS2010-2022raw DB'!$H$13,$C593-1,Q$9-1)</f>
        <v>#VALUE!</v>
      </c>
      <c r="R593" t="e">
        <f t="shared" ca="1" si="84"/>
        <v>#VALUE!</v>
      </c>
      <c r="S593" t="e">
        <f t="shared" ca="1" si="85"/>
        <v>#VALUE!</v>
      </c>
      <c r="T593" t="e">
        <f t="shared" ca="1" si="86"/>
        <v>#VALUE!</v>
      </c>
      <c r="U593" t="e">
        <f ca="1" xml:space="preserve"> OFFSET('[1]TS2010-2022raw DB'!$H$13,$C593-1,U$9-1+4) + OFFSET('[1]TS2010-2022raw DB'!$H$13,$C593-1,U$9-1+5)+ OFFSET('[1]TS2010-2022raw DB'!$H$13,$C593-1,U$9-1+6) + OFFSET('[1]TS2010-2022raw DB'!$H$13,$C593-1,U$9-1+7)</f>
        <v>#VALUE!</v>
      </c>
    </row>
    <row r="594" spans="1:21" x14ac:dyDescent="0.3">
      <c r="A594">
        <v>11</v>
      </c>
      <c r="B594" t="e">
        <f ca="1">OFFSET('[1]TS2010-2022raw DB'!$B$13,$C594-1,0)</f>
        <v>#VALUE!</v>
      </c>
      <c r="C594" s="4" t="e">
        <f ca="1">IF(OFFSET('[1]TS2010-2022raw DB'!$F$12,C593+1,0),C593+2,C593+1)</f>
        <v>#VALUE!</v>
      </c>
      <c r="D594" s="21">
        <v>44274</v>
      </c>
      <c r="E594" t="e">
        <f ca="1">OFFSET('[1]TS2010-2022raw DB'!$A$13,$C594-1,0)</f>
        <v>#VALUE!</v>
      </c>
      <c r="G594" t="e">
        <f ca="1">OFFSET('[1]TS2010-2022raw DB'!$H$13,$C594-1,G$9-1)</f>
        <v>#VALUE!</v>
      </c>
      <c r="H594" t="e">
        <f ca="1">OFFSET('[1]TS2010-2022raw DB'!$H$13,$C594-1,H$9-1)</f>
        <v>#VALUE!</v>
      </c>
      <c r="I594" t="e">
        <f ca="1">OFFSET('[1]TS2010-2022raw DB'!$H$13,$C594-1,I$9-1)</f>
        <v>#VALUE!</v>
      </c>
      <c r="J594" t="e">
        <f ca="1">OFFSET('[1]TS2010-2022raw DB'!$H$13,$C594-1,J$9-1)</f>
        <v>#VALUE!</v>
      </c>
      <c r="K594" t="e">
        <f ca="1">OFFSET('[1]TS2010-2022raw DB'!$H$13,$C594-1,K$9-1)</f>
        <v>#VALUE!</v>
      </c>
      <c r="L594" t="e">
        <f ca="1">OFFSET('[1]TS2010-2022raw DB'!$H$13,$C594-1,L$9-1) + OFFSET('[1]TS2010-2022raw DB'!$H$13,$C594-1,L$9-1+1) + OFFSET('[1]TS2010-2022raw DB'!$H$13,$C594-1,L$9-1+2) + OFFSET('[1]TS2010-2022raw DB'!$H$13,$C594-1,L$9-1+3)+ OFFSET('[1]TS2010-2022raw DB'!$H$13,$C594-1,L$9-1+4)</f>
        <v>#VALUE!</v>
      </c>
      <c r="M594" t="e">
        <f ca="1">OFFSET('[1]TS2010-2022raw DB'!$H$13,$C594-1,M$9-1) + OFFSET('[1]TS2010-2022raw DB'!$H$13,$C594-1,M$9-1+1)</f>
        <v>#VALUE!</v>
      </c>
      <c r="N594" t="e">
        <f ca="1">OFFSET('[1]TS2010-2022raw DB'!$H$13,$C594-1,N$9-1) + OFFSET('[1]TS2010-2022raw DB'!$H$13,$C594-1,N$9-1+1)</f>
        <v>#VALUE!</v>
      </c>
      <c r="O594" t="e">
        <f ca="1">OFFSET('[1]TS2010-2022raw DB'!$H$13,$C594-1,O$9-1) + OFFSET('[1]TS2010-2022raw DB'!$H$13,$C594-1,O$9-1+1)</f>
        <v>#VALUE!</v>
      </c>
      <c r="P594" t="e">
        <f ca="1">+OFFSET('[1]TS2010-2022raw DB'!$H$13,$C594-1,P$9-1)+OFFSET('[1]TS2010-2022raw DB'!$H$13,$C594-1,P$9-1+1)+OFFSET('[1]TS2010-2022raw DB'!$H$13,$C594-1,P$9-1+2)</f>
        <v>#VALUE!</v>
      </c>
      <c r="Q594" t="e">
        <f ca="1">OFFSET('[1]TS2010-2022raw DB'!$H$13,$C594-1,Q$9-1)</f>
        <v>#VALUE!</v>
      </c>
      <c r="R594" t="e">
        <f t="shared" ca="1" si="84"/>
        <v>#VALUE!</v>
      </c>
      <c r="S594" t="e">
        <f t="shared" ca="1" si="85"/>
        <v>#VALUE!</v>
      </c>
      <c r="T594" t="e">
        <f t="shared" ca="1" si="86"/>
        <v>#VALUE!</v>
      </c>
      <c r="U594" t="e">
        <f ca="1" xml:space="preserve"> OFFSET('[1]TS2010-2022raw DB'!$H$13,$C594-1,U$9-1+4) + OFFSET('[1]TS2010-2022raw DB'!$H$13,$C594-1,U$9-1+5)+ OFFSET('[1]TS2010-2022raw DB'!$H$13,$C594-1,U$9-1+6) + OFFSET('[1]TS2010-2022raw DB'!$H$13,$C594-1,U$9-1+7)</f>
        <v>#VALUE!</v>
      </c>
    </row>
    <row r="595" spans="1:21" x14ac:dyDescent="0.3">
      <c r="A595">
        <v>12</v>
      </c>
      <c r="B595" t="e">
        <f ca="1">OFFSET('[1]TS2010-2022raw DB'!$B$13,$C595-1,0)</f>
        <v>#VALUE!</v>
      </c>
      <c r="C595" s="4" t="e">
        <f ca="1">IF(OFFSET('[1]TS2010-2022raw DB'!$F$12,C594+1,0),C594+2,C594+1)</f>
        <v>#VALUE!</v>
      </c>
      <c r="D595" s="21">
        <v>44281</v>
      </c>
      <c r="E595" t="e">
        <f ca="1">OFFSET('[1]TS2010-2022raw DB'!$A$13,$C595-1,0)</f>
        <v>#VALUE!</v>
      </c>
      <c r="G595" t="e">
        <f ca="1">OFFSET('[1]TS2010-2022raw DB'!$H$13,$C595-1,G$9-1)</f>
        <v>#VALUE!</v>
      </c>
      <c r="H595" t="e">
        <f ca="1">OFFSET('[1]TS2010-2022raw DB'!$H$13,$C595-1,H$9-1)</f>
        <v>#VALUE!</v>
      </c>
      <c r="I595" t="e">
        <f ca="1">OFFSET('[1]TS2010-2022raw DB'!$H$13,$C595-1,I$9-1)</f>
        <v>#VALUE!</v>
      </c>
      <c r="J595" t="e">
        <f ca="1">OFFSET('[1]TS2010-2022raw DB'!$H$13,$C595-1,J$9-1)</f>
        <v>#VALUE!</v>
      </c>
      <c r="K595" t="e">
        <f ca="1">OFFSET('[1]TS2010-2022raw DB'!$H$13,$C595-1,K$9-1)</f>
        <v>#VALUE!</v>
      </c>
      <c r="L595" t="e">
        <f ca="1">OFFSET('[1]TS2010-2022raw DB'!$H$13,$C595-1,L$9-1) + OFFSET('[1]TS2010-2022raw DB'!$H$13,$C595-1,L$9-1+1) + OFFSET('[1]TS2010-2022raw DB'!$H$13,$C595-1,L$9-1+2) + OFFSET('[1]TS2010-2022raw DB'!$H$13,$C595-1,L$9-1+3)+ OFFSET('[1]TS2010-2022raw DB'!$H$13,$C595-1,L$9-1+4)</f>
        <v>#VALUE!</v>
      </c>
      <c r="M595" t="e">
        <f ca="1">OFFSET('[1]TS2010-2022raw DB'!$H$13,$C595-1,M$9-1) + OFFSET('[1]TS2010-2022raw DB'!$H$13,$C595-1,M$9-1+1)</f>
        <v>#VALUE!</v>
      </c>
      <c r="N595" t="e">
        <f ca="1">OFFSET('[1]TS2010-2022raw DB'!$H$13,$C595-1,N$9-1) + OFFSET('[1]TS2010-2022raw DB'!$H$13,$C595-1,N$9-1+1)</f>
        <v>#VALUE!</v>
      </c>
      <c r="O595" t="e">
        <f ca="1">OFFSET('[1]TS2010-2022raw DB'!$H$13,$C595-1,O$9-1) + OFFSET('[1]TS2010-2022raw DB'!$H$13,$C595-1,O$9-1+1)</f>
        <v>#VALUE!</v>
      </c>
      <c r="P595" t="e">
        <f ca="1">+OFFSET('[1]TS2010-2022raw DB'!$H$13,$C595-1,P$9-1)+OFFSET('[1]TS2010-2022raw DB'!$H$13,$C595-1,P$9-1+1)+OFFSET('[1]TS2010-2022raw DB'!$H$13,$C595-1,P$9-1+2)</f>
        <v>#VALUE!</v>
      </c>
      <c r="Q595" t="e">
        <f ca="1">OFFSET('[1]TS2010-2022raw DB'!$H$13,$C595-1,Q$9-1)</f>
        <v>#VALUE!</v>
      </c>
      <c r="R595" t="e">
        <f t="shared" ca="1" si="84"/>
        <v>#VALUE!</v>
      </c>
      <c r="S595" t="e">
        <f t="shared" ca="1" si="85"/>
        <v>#VALUE!</v>
      </c>
      <c r="T595" t="e">
        <f t="shared" ca="1" si="86"/>
        <v>#VALUE!</v>
      </c>
      <c r="U595" t="e">
        <f ca="1" xml:space="preserve"> OFFSET('[1]TS2010-2022raw DB'!$H$13,$C595-1,U$9-1+4) + OFFSET('[1]TS2010-2022raw DB'!$H$13,$C595-1,U$9-1+5)+ OFFSET('[1]TS2010-2022raw DB'!$H$13,$C595-1,U$9-1+6) + OFFSET('[1]TS2010-2022raw DB'!$H$13,$C595-1,U$9-1+7)</f>
        <v>#VALUE!</v>
      </c>
    </row>
    <row r="596" spans="1:21" x14ac:dyDescent="0.3">
      <c r="A596">
        <v>13</v>
      </c>
      <c r="B596" t="e">
        <f ca="1">OFFSET('[1]TS2010-2022raw DB'!$B$13,$C596-1,0)</f>
        <v>#VALUE!</v>
      </c>
      <c r="C596" s="4" t="e">
        <f ca="1">IF(OFFSET('[1]TS2010-2022raw DB'!$F$12,C595+1,0),C595+2,C595+1)</f>
        <v>#VALUE!</v>
      </c>
      <c r="D596" s="21">
        <v>44288</v>
      </c>
      <c r="E596" t="e">
        <f ca="1">OFFSET('[1]TS2010-2022raw DB'!$A$13,$C596-1,0)</f>
        <v>#VALUE!</v>
      </c>
      <c r="G596" t="e">
        <f ca="1">OFFSET('[1]TS2010-2022raw DB'!$H$13,$C596-1,G$9-1)</f>
        <v>#VALUE!</v>
      </c>
      <c r="H596" t="e">
        <f ca="1">OFFSET('[1]TS2010-2022raw DB'!$H$13,$C596-1,H$9-1)</f>
        <v>#VALUE!</v>
      </c>
      <c r="I596" t="e">
        <f ca="1">OFFSET('[1]TS2010-2022raw DB'!$H$13,$C596-1,I$9-1)</f>
        <v>#VALUE!</v>
      </c>
      <c r="J596" t="e">
        <f ca="1">OFFSET('[1]TS2010-2022raw DB'!$H$13,$C596-1,J$9-1)</f>
        <v>#VALUE!</v>
      </c>
      <c r="K596" t="e">
        <f ca="1">OFFSET('[1]TS2010-2022raw DB'!$H$13,$C596-1,K$9-1)</f>
        <v>#VALUE!</v>
      </c>
      <c r="L596" t="e">
        <f ca="1">OFFSET('[1]TS2010-2022raw DB'!$H$13,$C596-1,L$9-1) + OFFSET('[1]TS2010-2022raw DB'!$H$13,$C596-1,L$9-1+1) + OFFSET('[1]TS2010-2022raw DB'!$H$13,$C596-1,L$9-1+2) + OFFSET('[1]TS2010-2022raw DB'!$H$13,$C596-1,L$9-1+3)+ OFFSET('[1]TS2010-2022raw DB'!$H$13,$C596-1,L$9-1+4)</f>
        <v>#VALUE!</v>
      </c>
      <c r="M596" t="e">
        <f ca="1">OFFSET('[1]TS2010-2022raw DB'!$H$13,$C596-1,M$9-1) + OFFSET('[1]TS2010-2022raw DB'!$H$13,$C596-1,M$9-1+1)</f>
        <v>#VALUE!</v>
      </c>
      <c r="N596" t="e">
        <f ca="1">OFFSET('[1]TS2010-2022raw DB'!$H$13,$C596-1,N$9-1) + OFFSET('[1]TS2010-2022raw DB'!$H$13,$C596-1,N$9-1+1)</f>
        <v>#VALUE!</v>
      </c>
      <c r="O596" t="e">
        <f ca="1">OFFSET('[1]TS2010-2022raw DB'!$H$13,$C596-1,O$9-1) + OFFSET('[1]TS2010-2022raw DB'!$H$13,$C596-1,O$9-1+1)</f>
        <v>#VALUE!</v>
      </c>
      <c r="P596" t="e">
        <f ca="1">+OFFSET('[1]TS2010-2022raw DB'!$H$13,$C596-1,P$9-1)+OFFSET('[1]TS2010-2022raw DB'!$H$13,$C596-1,P$9-1+1)+OFFSET('[1]TS2010-2022raw DB'!$H$13,$C596-1,P$9-1+2)</f>
        <v>#VALUE!</v>
      </c>
      <c r="Q596" t="e">
        <f ca="1">OFFSET('[1]TS2010-2022raw DB'!$H$13,$C596-1,Q$9-1)</f>
        <v>#VALUE!</v>
      </c>
      <c r="R596" t="e">
        <f t="shared" ca="1" si="84"/>
        <v>#VALUE!</v>
      </c>
      <c r="S596" t="e">
        <f t="shared" ca="1" si="85"/>
        <v>#VALUE!</v>
      </c>
      <c r="T596" t="e">
        <f t="shared" ca="1" si="86"/>
        <v>#VALUE!</v>
      </c>
      <c r="U596" t="e">
        <f ca="1" xml:space="preserve"> OFFSET('[1]TS2010-2022raw DB'!$H$13,$C596-1,U$9-1+4) + OFFSET('[1]TS2010-2022raw DB'!$H$13,$C596-1,U$9-1+5)+ OFFSET('[1]TS2010-2022raw DB'!$H$13,$C596-1,U$9-1+6) + OFFSET('[1]TS2010-2022raw DB'!$H$13,$C596-1,U$9-1+7)</f>
        <v>#VALUE!</v>
      </c>
    </row>
    <row r="597" spans="1:21" x14ac:dyDescent="0.3">
      <c r="A597">
        <v>14</v>
      </c>
      <c r="B597" t="e">
        <f ca="1">OFFSET('[1]TS2010-2022raw DB'!$B$13,$C597-1,0)</f>
        <v>#VALUE!</v>
      </c>
      <c r="C597" s="4" t="e">
        <f ca="1">IF(OFFSET('[1]TS2010-2022raw DB'!$F$12,C596+1,0),C596+2,C596+1)</f>
        <v>#VALUE!</v>
      </c>
      <c r="D597" s="21">
        <v>44295</v>
      </c>
      <c r="E597" t="e">
        <f ca="1">OFFSET('[1]TS2010-2022raw DB'!$A$13,$C597-1,0)</f>
        <v>#VALUE!</v>
      </c>
      <c r="G597" t="e">
        <f ca="1">OFFSET('[1]TS2010-2022raw DB'!$H$13,$C597-1,G$9-1)</f>
        <v>#VALUE!</v>
      </c>
      <c r="H597" t="e">
        <f ca="1">OFFSET('[1]TS2010-2022raw DB'!$H$13,$C597-1,H$9-1)</f>
        <v>#VALUE!</v>
      </c>
      <c r="I597" t="e">
        <f ca="1">OFFSET('[1]TS2010-2022raw DB'!$H$13,$C597-1,I$9-1)</f>
        <v>#VALUE!</v>
      </c>
      <c r="J597" t="e">
        <f ca="1">OFFSET('[1]TS2010-2022raw DB'!$H$13,$C597-1,J$9-1)</f>
        <v>#VALUE!</v>
      </c>
      <c r="K597" t="e">
        <f ca="1">OFFSET('[1]TS2010-2022raw DB'!$H$13,$C597-1,K$9-1)</f>
        <v>#VALUE!</v>
      </c>
      <c r="L597" t="e">
        <f ca="1">OFFSET('[1]TS2010-2022raw DB'!$H$13,$C597-1,L$9-1) + OFFSET('[1]TS2010-2022raw DB'!$H$13,$C597-1,L$9-1+1) + OFFSET('[1]TS2010-2022raw DB'!$H$13,$C597-1,L$9-1+2) + OFFSET('[1]TS2010-2022raw DB'!$H$13,$C597-1,L$9-1+3)+ OFFSET('[1]TS2010-2022raw DB'!$H$13,$C597-1,L$9-1+4)</f>
        <v>#VALUE!</v>
      </c>
      <c r="M597" t="e">
        <f ca="1">OFFSET('[1]TS2010-2022raw DB'!$H$13,$C597-1,M$9-1) + OFFSET('[1]TS2010-2022raw DB'!$H$13,$C597-1,M$9-1+1)</f>
        <v>#VALUE!</v>
      </c>
      <c r="N597" t="e">
        <f ca="1">OFFSET('[1]TS2010-2022raw DB'!$H$13,$C597-1,N$9-1) + OFFSET('[1]TS2010-2022raw DB'!$H$13,$C597-1,N$9-1+1)</f>
        <v>#VALUE!</v>
      </c>
      <c r="O597" t="e">
        <f ca="1">OFFSET('[1]TS2010-2022raw DB'!$H$13,$C597-1,O$9-1) + OFFSET('[1]TS2010-2022raw DB'!$H$13,$C597-1,O$9-1+1)</f>
        <v>#VALUE!</v>
      </c>
      <c r="P597" t="e">
        <f ca="1">+OFFSET('[1]TS2010-2022raw DB'!$H$13,$C597-1,P$9-1)+OFFSET('[1]TS2010-2022raw DB'!$H$13,$C597-1,P$9-1+1)+OFFSET('[1]TS2010-2022raw DB'!$H$13,$C597-1,P$9-1+2)</f>
        <v>#VALUE!</v>
      </c>
      <c r="Q597" t="e">
        <f ca="1">OFFSET('[1]TS2010-2022raw DB'!$H$13,$C597-1,Q$9-1)</f>
        <v>#VALUE!</v>
      </c>
      <c r="R597" t="e">
        <f t="shared" ca="1" si="84"/>
        <v>#VALUE!</v>
      </c>
      <c r="S597" t="e">
        <f t="shared" ca="1" si="85"/>
        <v>#VALUE!</v>
      </c>
      <c r="T597" t="e">
        <f t="shared" ca="1" si="86"/>
        <v>#VALUE!</v>
      </c>
      <c r="U597" t="e">
        <f ca="1" xml:space="preserve"> OFFSET('[1]TS2010-2022raw DB'!$H$13,$C597-1,U$9-1+4) + OFFSET('[1]TS2010-2022raw DB'!$H$13,$C597-1,U$9-1+5)+ OFFSET('[1]TS2010-2022raw DB'!$H$13,$C597-1,U$9-1+6) + OFFSET('[1]TS2010-2022raw DB'!$H$13,$C597-1,U$9-1+7)</f>
        <v>#VALUE!</v>
      </c>
    </row>
    <row r="598" spans="1:21" x14ac:dyDescent="0.3">
      <c r="A598">
        <v>15</v>
      </c>
      <c r="B598" t="e">
        <f ca="1">OFFSET('[1]TS2010-2022raw DB'!$B$13,$C598-1,0)</f>
        <v>#VALUE!</v>
      </c>
      <c r="C598" s="4" t="e">
        <f ca="1">IF(OFFSET('[1]TS2010-2022raw DB'!$F$12,C597+1,0),C597+2,C597+1)</f>
        <v>#VALUE!</v>
      </c>
      <c r="D598" s="21">
        <v>44302</v>
      </c>
      <c r="E598" t="e">
        <f ca="1">OFFSET('[1]TS2010-2022raw DB'!$A$13,$C598-1,0)</f>
        <v>#VALUE!</v>
      </c>
      <c r="G598" t="e">
        <f ca="1">OFFSET('[1]TS2010-2022raw DB'!$H$13,$C598-1,G$9-1)</f>
        <v>#VALUE!</v>
      </c>
      <c r="H598" t="e">
        <f ca="1">OFFSET('[1]TS2010-2022raw DB'!$H$13,$C598-1,H$9-1)</f>
        <v>#VALUE!</v>
      </c>
      <c r="I598" t="e">
        <f ca="1">OFFSET('[1]TS2010-2022raw DB'!$H$13,$C598-1,I$9-1)</f>
        <v>#VALUE!</v>
      </c>
      <c r="J598" t="e">
        <f ca="1">OFFSET('[1]TS2010-2022raw DB'!$H$13,$C598-1,J$9-1)</f>
        <v>#VALUE!</v>
      </c>
      <c r="K598" t="e">
        <f ca="1">OFFSET('[1]TS2010-2022raw DB'!$H$13,$C598-1,K$9-1)</f>
        <v>#VALUE!</v>
      </c>
      <c r="L598" t="e">
        <f ca="1">OFFSET('[1]TS2010-2022raw DB'!$H$13,$C598-1,L$9-1) + OFFSET('[1]TS2010-2022raw DB'!$H$13,$C598-1,L$9-1+1) + OFFSET('[1]TS2010-2022raw DB'!$H$13,$C598-1,L$9-1+2) + OFFSET('[1]TS2010-2022raw DB'!$H$13,$C598-1,L$9-1+3)+ OFFSET('[1]TS2010-2022raw DB'!$H$13,$C598-1,L$9-1+4)</f>
        <v>#VALUE!</v>
      </c>
      <c r="M598" t="e">
        <f ca="1">OFFSET('[1]TS2010-2022raw DB'!$H$13,$C598-1,M$9-1) + OFFSET('[1]TS2010-2022raw DB'!$H$13,$C598-1,M$9-1+1)</f>
        <v>#VALUE!</v>
      </c>
      <c r="N598" t="e">
        <f ca="1">OFFSET('[1]TS2010-2022raw DB'!$H$13,$C598-1,N$9-1) + OFFSET('[1]TS2010-2022raw DB'!$H$13,$C598-1,N$9-1+1)</f>
        <v>#VALUE!</v>
      </c>
      <c r="O598" t="e">
        <f ca="1">OFFSET('[1]TS2010-2022raw DB'!$H$13,$C598-1,O$9-1) + OFFSET('[1]TS2010-2022raw DB'!$H$13,$C598-1,O$9-1+1)</f>
        <v>#VALUE!</v>
      </c>
      <c r="P598" t="e">
        <f ca="1">+OFFSET('[1]TS2010-2022raw DB'!$H$13,$C598-1,P$9-1)+OFFSET('[1]TS2010-2022raw DB'!$H$13,$C598-1,P$9-1+1)+OFFSET('[1]TS2010-2022raw DB'!$H$13,$C598-1,P$9-1+2)</f>
        <v>#VALUE!</v>
      </c>
      <c r="Q598" t="e">
        <f ca="1">OFFSET('[1]TS2010-2022raw DB'!$H$13,$C598-1,Q$9-1)</f>
        <v>#VALUE!</v>
      </c>
      <c r="R598" t="e">
        <f t="shared" ca="1" si="84"/>
        <v>#VALUE!</v>
      </c>
      <c r="S598" t="e">
        <f t="shared" ca="1" si="85"/>
        <v>#VALUE!</v>
      </c>
      <c r="T598" t="e">
        <f t="shared" ca="1" si="86"/>
        <v>#VALUE!</v>
      </c>
      <c r="U598" t="e">
        <f ca="1" xml:space="preserve"> OFFSET('[1]TS2010-2022raw DB'!$H$13,$C598-1,U$9-1+4) + OFFSET('[1]TS2010-2022raw DB'!$H$13,$C598-1,U$9-1+5)+ OFFSET('[1]TS2010-2022raw DB'!$H$13,$C598-1,U$9-1+6) + OFFSET('[1]TS2010-2022raw DB'!$H$13,$C598-1,U$9-1+7)</f>
        <v>#VALUE!</v>
      </c>
    </row>
    <row r="599" spans="1:21" x14ac:dyDescent="0.3">
      <c r="A599">
        <v>16</v>
      </c>
      <c r="B599" t="e">
        <f ca="1">OFFSET('[1]TS2010-2022raw DB'!$B$13,$C599-1,0)</f>
        <v>#VALUE!</v>
      </c>
      <c r="C599" s="4" t="e">
        <f ca="1">IF(OFFSET('[1]TS2010-2022raw DB'!$F$12,C598+1,0),C598+2,C598+1)</f>
        <v>#VALUE!</v>
      </c>
      <c r="D599" s="21">
        <v>44309</v>
      </c>
      <c r="E599" t="e">
        <f ca="1">OFFSET('[1]TS2010-2022raw DB'!$A$13,$C599-1,0)</f>
        <v>#VALUE!</v>
      </c>
      <c r="G599" t="e">
        <f ca="1">OFFSET('[1]TS2010-2022raw DB'!$H$13,$C599-1,G$9-1)</f>
        <v>#VALUE!</v>
      </c>
      <c r="H599" t="e">
        <f ca="1">OFFSET('[1]TS2010-2022raw DB'!$H$13,$C599-1,H$9-1)</f>
        <v>#VALUE!</v>
      </c>
      <c r="I599" t="e">
        <f ca="1">OFFSET('[1]TS2010-2022raw DB'!$H$13,$C599-1,I$9-1)</f>
        <v>#VALUE!</v>
      </c>
      <c r="J599" t="e">
        <f ca="1">OFFSET('[1]TS2010-2022raw DB'!$H$13,$C599-1,J$9-1)</f>
        <v>#VALUE!</v>
      </c>
      <c r="K599" t="e">
        <f ca="1">OFFSET('[1]TS2010-2022raw DB'!$H$13,$C599-1,K$9-1)</f>
        <v>#VALUE!</v>
      </c>
      <c r="L599" t="e">
        <f ca="1">OFFSET('[1]TS2010-2022raw DB'!$H$13,$C599-1,L$9-1) + OFFSET('[1]TS2010-2022raw DB'!$H$13,$C599-1,L$9-1+1) + OFFSET('[1]TS2010-2022raw DB'!$H$13,$C599-1,L$9-1+2) + OFFSET('[1]TS2010-2022raw DB'!$H$13,$C599-1,L$9-1+3)+ OFFSET('[1]TS2010-2022raw DB'!$H$13,$C599-1,L$9-1+4)</f>
        <v>#VALUE!</v>
      </c>
      <c r="M599" t="e">
        <f ca="1">OFFSET('[1]TS2010-2022raw DB'!$H$13,$C599-1,M$9-1) + OFFSET('[1]TS2010-2022raw DB'!$H$13,$C599-1,M$9-1+1)</f>
        <v>#VALUE!</v>
      </c>
      <c r="N599" t="e">
        <f ca="1">OFFSET('[1]TS2010-2022raw DB'!$H$13,$C599-1,N$9-1) + OFFSET('[1]TS2010-2022raw DB'!$H$13,$C599-1,N$9-1+1)</f>
        <v>#VALUE!</v>
      </c>
      <c r="O599" t="e">
        <f ca="1">OFFSET('[1]TS2010-2022raw DB'!$H$13,$C599-1,O$9-1) + OFFSET('[1]TS2010-2022raw DB'!$H$13,$C599-1,O$9-1+1)</f>
        <v>#VALUE!</v>
      </c>
      <c r="P599" t="e">
        <f ca="1">+OFFSET('[1]TS2010-2022raw DB'!$H$13,$C599-1,P$9-1)+OFFSET('[1]TS2010-2022raw DB'!$H$13,$C599-1,P$9-1+1)+OFFSET('[1]TS2010-2022raw DB'!$H$13,$C599-1,P$9-1+2)</f>
        <v>#VALUE!</v>
      </c>
      <c r="Q599" t="e">
        <f ca="1">OFFSET('[1]TS2010-2022raw DB'!$H$13,$C599-1,Q$9-1)</f>
        <v>#VALUE!</v>
      </c>
      <c r="R599" t="e">
        <f t="shared" ca="1" si="84"/>
        <v>#VALUE!</v>
      </c>
      <c r="S599" t="e">
        <f t="shared" ca="1" si="85"/>
        <v>#VALUE!</v>
      </c>
      <c r="T599" t="e">
        <f t="shared" ca="1" si="86"/>
        <v>#VALUE!</v>
      </c>
      <c r="U599" t="e">
        <f ca="1" xml:space="preserve"> OFFSET('[1]TS2010-2022raw DB'!$H$13,$C599-1,U$9-1+4) + OFFSET('[1]TS2010-2022raw DB'!$H$13,$C599-1,U$9-1+5)+ OFFSET('[1]TS2010-2022raw DB'!$H$13,$C599-1,U$9-1+6) + OFFSET('[1]TS2010-2022raw DB'!$H$13,$C599-1,U$9-1+7)</f>
        <v>#VALUE!</v>
      </c>
    </row>
    <row r="600" spans="1:21" x14ac:dyDescent="0.3">
      <c r="A600">
        <v>17</v>
      </c>
      <c r="B600" t="e">
        <f ca="1">OFFSET('[1]TS2010-2022raw DB'!$B$13,$C600-1,0)</f>
        <v>#VALUE!</v>
      </c>
      <c r="C600" s="4" t="e">
        <f ca="1">IF(OFFSET('[1]TS2010-2022raw DB'!$F$12,C599+1,0),C599+2,C599+1)</f>
        <v>#VALUE!</v>
      </c>
      <c r="D600" s="21">
        <v>44316</v>
      </c>
      <c r="E600" t="e">
        <f ca="1">OFFSET('[1]TS2010-2022raw DB'!$A$13,$C600-1,0)</f>
        <v>#VALUE!</v>
      </c>
      <c r="G600" t="e">
        <f ca="1">OFFSET('[1]TS2010-2022raw DB'!$H$13,$C600-1,G$9-1)</f>
        <v>#VALUE!</v>
      </c>
      <c r="H600" t="e">
        <f ca="1">OFFSET('[1]TS2010-2022raw DB'!$H$13,$C600-1,H$9-1)</f>
        <v>#VALUE!</v>
      </c>
      <c r="I600" t="e">
        <f ca="1">OFFSET('[1]TS2010-2022raw DB'!$H$13,$C600-1,I$9-1)</f>
        <v>#VALUE!</v>
      </c>
      <c r="J600" t="e">
        <f ca="1">OFFSET('[1]TS2010-2022raw DB'!$H$13,$C600-1,J$9-1)</f>
        <v>#VALUE!</v>
      </c>
      <c r="K600" t="e">
        <f ca="1">OFFSET('[1]TS2010-2022raw DB'!$H$13,$C600-1,K$9-1)</f>
        <v>#VALUE!</v>
      </c>
      <c r="L600" t="e">
        <f ca="1">OFFSET('[1]TS2010-2022raw DB'!$H$13,$C600-1,L$9-1) + OFFSET('[1]TS2010-2022raw DB'!$H$13,$C600-1,L$9-1+1) + OFFSET('[1]TS2010-2022raw DB'!$H$13,$C600-1,L$9-1+2) + OFFSET('[1]TS2010-2022raw DB'!$H$13,$C600-1,L$9-1+3)+ OFFSET('[1]TS2010-2022raw DB'!$H$13,$C600-1,L$9-1+4)</f>
        <v>#VALUE!</v>
      </c>
      <c r="M600" t="e">
        <f ca="1">OFFSET('[1]TS2010-2022raw DB'!$H$13,$C600-1,M$9-1) + OFFSET('[1]TS2010-2022raw DB'!$H$13,$C600-1,M$9-1+1)</f>
        <v>#VALUE!</v>
      </c>
      <c r="N600" t="e">
        <f ca="1">OFFSET('[1]TS2010-2022raw DB'!$H$13,$C600-1,N$9-1) + OFFSET('[1]TS2010-2022raw DB'!$H$13,$C600-1,N$9-1+1)</f>
        <v>#VALUE!</v>
      </c>
      <c r="O600" t="e">
        <f ca="1">OFFSET('[1]TS2010-2022raw DB'!$H$13,$C600-1,O$9-1) + OFFSET('[1]TS2010-2022raw DB'!$H$13,$C600-1,O$9-1+1)</f>
        <v>#VALUE!</v>
      </c>
      <c r="P600" t="e">
        <f ca="1">+OFFSET('[1]TS2010-2022raw DB'!$H$13,$C600-1,P$9-1)+OFFSET('[1]TS2010-2022raw DB'!$H$13,$C600-1,P$9-1+1)+OFFSET('[1]TS2010-2022raw DB'!$H$13,$C600-1,P$9-1+2)</f>
        <v>#VALUE!</v>
      </c>
      <c r="Q600" t="e">
        <f ca="1">OFFSET('[1]TS2010-2022raw DB'!$H$13,$C600-1,Q$9-1)</f>
        <v>#VALUE!</v>
      </c>
      <c r="R600" t="e">
        <f t="shared" ca="1" si="84"/>
        <v>#VALUE!</v>
      </c>
      <c r="S600" t="e">
        <f t="shared" ca="1" si="85"/>
        <v>#VALUE!</v>
      </c>
      <c r="T600" t="e">
        <f t="shared" ca="1" si="86"/>
        <v>#VALUE!</v>
      </c>
      <c r="U600" t="e">
        <f ca="1" xml:space="preserve"> OFFSET('[1]TS2010-2022raw DB'!$H$13,$C600-1,U$9-1+4) + OFFSET('[1]TS2010-2022raw DB'!$H$13,$C600-1,U$9-1+5)+ OFFSET('[1]TS2010-2022raw DB'!$H$13,$C600-1,U$9-1+6) + OFFSET('[1]TS2010-2022raw DB'!$H$13,$C600-1,U$9-1+7)</f>
        <v>#VALUE!</v>
      </c>
    </row>
    <row r="601" spans="1:21" x14ac:dyDescent="0.3">
      <c r="A601">
        <v>18</v>
      </c>
      <c r="B601" t="e">
        <f ca="1">OFFSET('[1]TS2010-2022raw DB'!$B$13,$C601-1,0)</f>
        <v>#VALUE!</v>
      </c>
      <c r="C601" s="4" t="e">
        <f ca="1">IF(OFFSET('[1]TS2010-2022raw DB'!$F$12,C600+1,0),C600+2,C600+1)</f>
        <v>#VALUE!</v>
      </c>
      <c r="D601" s="21">
        <v>44323</v>
      </c>
      <c r="E601" t="e">
        <f ca="1">OFFSET('[1]TS2010-2022raw DB'!$A$13,$C601-1,0)</f>
        <v>#VALUE!</v>
      </c>
      <c r="G601" t="e">
        <f ca="1">OFFSET('[1]TS2010-2022raw DB'!$H$13,$C601-1,G$9-1)</f>
        <v>#VALUE!</v>
      </c>
      <c r="H601" t="e">
        <f ca="1">OFFSET('[1]TS2010-2022raw DB'!$H$13,$C601-1,H$9-1)</f>
        <v>#VALUE!</v>
      </c>
      <c r="I601" t="e">
        <f ca="1">OFFSET('[1]TS2010-2022raw DB'!$H$13,$C601-1,I$9-1)</f>
        <v>#VALUE!</v>
      </c>
      <c r="J601" t="e">
        <f ca="1">OFFSET('[1]TS2010-2022raw DB'!$H$13,$C601-1,J$9-1)</f>
        <v>#VALUE!</v>
      </c>
      <c r="K601" t="e">
        <f ca="1">OFFSET('[1]TS2010-2022raw DB'!$H$13,$C601-1,K$9-1)</f>
        <v>#VALUE!</v>
      </c>
      <c r="L601" t="e">
        <f ca="1">OFFSET('[1]TS2010-2022raw DB'!$H$13,$C601-1,L$9-1) + OFFSET('[1]TS2010-2022raw DB'!$H$13,$C601-1,L$9-1+1) + OFFSET('[1]TS2010-2022raw DB'!$H$13,$C601-1,L$9-1+2) + OFFSET('[1]TS2010-2022raw DB'!$H$13,$C601-1,L$9-1+3)+ OFFSET('[1]TS2010-2022raw DB'!$H$13,$C601-1,L$9-1+4)</f>
        <v>#VALUE!</v>
      </c>
      <c r="M601" t="e">
        <f ca="1">OFFSET('[1]TS2010-2022raw DB'!$H$13,$C601-1,M$9-1) + OFFSET('[1]TS2010-2022raw DB'!$H$13,$C601-1,M$9-1+1)</f>
        <v>#VALUE!</v>
      </c>
      <c r="N601" t="e">
        <f ca="1">OFFSET('[1]TS2010-2022raw DB'!$H$13,$C601-1,N$9-1) + OFFSET('[1]TS2010-2022raw DB'!$H$13,$C601-1,N$9-1+1)</f>
        <v>#VALUE!</v>
      </c>
      <c r="O601" t="e">
        <f ca="1">OFFSET('[1]TS2010-2022raw DB'!$H$13,$C601-1,O$9-1) + OFFSET('[1]TS2010-2022raw DB'!$H$13,$C601-1,O$9-1+1)</f>
        <v>#VALUE!</v>
      </c>
      <c r="P601" t="e">
        <f ca="1">+OFFSET('[1]TS2010-2022raw DB'!$H$13,$C601-1,P$9-1)+OFFSET('[1]TS2010-2022raw DB'!$H$13,$C601-1,P$9-1+1)+OFFSET('[1]TS2010-2022raw DB'!$H$13,$C601-1,P$9-1+2)</f>
        <v>#VALUE!</v>
      </c>
      <c r="Q601" t="e">
        <f ca="1">OFFSET('[1]TS2010-2022raw DB'!$H$13,$C601-1,Q$9-1)</f>
        <v>#VALUE!</v>
      </c>
      <c r="R601" t="e">
        <f t="shared" ca="1" si="84"/>
        <v>#VALUE!</v>
      </c>
      <c r="S601" t="e">
        <f t="shared" ca="1" si="85"/>
        <v>#VALUE!</v>
      </c>
      <c r="T601" t="e">
        <f t="shared" ca="1" si="86"/>
        <v>#VALUE!</v>
      </c>
      <c r="U601" t="e">
        <f ca="1" xml:space="preserve"> OFFSET('[1]TS2010-2022raw DB'!$H$13,$C601-1,U$9-1+4) + OFFSET('[1]TS2010-2022raw DB'!$H$13,$C601-1,U$9-1+5)+ OFFSET('[1]TS2010-2022raw DB'!$H$13,$C601-1,U$9-1+6) + OFFSET('[1]TS2010-2022raw DB'!$H$13,$C601-1,U$9-1+7)</f>
        <v>#VALUE!</v>
      </c>
    </row>
    <row r="602" spans="1:21" x14ac:dyDescent="0.3">
      <c r="A602">
        <v>19</v>
      </c>
      <c r="B602" t="e">
        <f ca="1">OFFSET('[1]TS2010-2022raw DB'!$B$13,$C602-1,0)</f>
        <v>#VALUE!</v>
      </c>
      <c r="C602" s="4" t="e">
        <f ca="1">IF(OFFSET('[1]TS2010-2022raw DB'!$F$12,C601+1,0),C601+2,C601+1)</f>
        <v>#VALUE!</v>
      </c>
      <c r="D602" s="21">
        <v>44330</v>
      </c>
      <c r="E602" t="e">
        <f ca="1">OFFSET('[1]TS2010-2022raw DB'!$A$13,$C602-1,0)</f>
        <v>#VALUE!</v>
      </c>
      <c r="G602" t="e">
        <f ca="1">OFFSET('[1]TS2010-2022raw DB'!$H$13,$C602-1,G$9-1)</f>
        <v>#VALUE!</v>
      </c>
      <c r="H602" t="e">
        <f ca="1">OFFSET('[1]TS2010-2022raw DB'!$H$13,$C602-1,H$9-1)</f>
        <v>#VALUE!</v>
      </c>
      <c r="I602" t="e">
        <f ca="1">OFFSET('[1]TS2010-2022raw DB'!$H$13,$C602-1,I$9-1)</f>
        <v>#VALUE!</v>
      </c>
      <c r="J602" t="e">
        <f ca="1">OFFSET('[1]TS2010-2022raw DB'!$H$13,$C602-1,J$9-1)</f>
        <v>#VALUE!</v>
      </c>
      <c r="K602" t="e">
        <f ca="1">OFFSET('[1]TS2010-2022raw DB'!$H$13,$C602-1,K$9-1)</f>
        <v>#VALUE!</v>
      </c>
      <c r="L602" t="e">
        <f ca="1">OFFSET('[1]TS2010-2022raw DB'!$H$13,$C602-1,L$9-1) + OFFSET('[1]TS2010-2022raw DB'!$H$13,$C602-1,L$9-1+1) + OFFSET('[1]TS2010-2022raw DB'!$H$13,$C602-1,L$9-1+2) + OFFSET('[1]TS2010-2022raw DB'!$H$13,$C602-1,L$9-1+3)+ OFFSET('[1]TS2010-2022raw DB'!$H$13,$C602-1,L$9-1+4)</f>
        <v>#VALUE!</v>
      </c>
      <c r="M602" t="e">
        <f ca="1">OFFSET('[1]TS2010-2022raw DB'!$H$13,$C602-1,M$9-1) + OFFSET('[1]TS2010-2022raw DB'!$H$13,$C602-1,M$9-1+1)</f>
        <v>#VALUE!</v>
      </c>
      <c r="N602" t="e">
        <f ca="1">OFFSET('[1]TS2010-2022raw DB'!$H$13,$C602-1,N$9-1) + OFFSET('[1]TS2010-2022raw DB'!$H$13,$C602-1,N$9-1+1)</f>
        <v>#VALUE!</v>
      </c>
      <c r="O602" t="e">
        <f ca="1">OFFSET('[1]TS2010-2022raw DB'!$H$13,$C602-1,O$9-1) + OFFSET('[1]TS2010-2022raw DB'!$H$13,$C602-1,O$9-1+1)</f>
        <v>#VALUE!</v>
      </c>
      <c r="P602" t="e">
        <f ca="1">+OFFSET('[1]TS2010-2022raw DB'!$H$13,$C602-1,P$9-1)+OFFSET('[1]TS2010-2022raw DB'!$H$13,$C602-1,P$9-1+1)+OFFSET('[1]TS2010-2022raw DB'!$H$13,$C602-1,P$9-1+2)</f>
        <v>#VALUE!</v>
      </c>
      <c r="Q602" t="e">
        <f ca="1">OFFSET('[1]TS2010-2022raw DB'!$H$13,$C602-1,Q$9-1)</f>
        <v>#VALUE!</v>
      </c>
      <c r="R602" t="e">
        <f t="shared" ca="1" si="84"/>
        <v>#VALUE!</v>
      </c>
      <c r="S602" t="e">
        <f t="shared" ca="1" si="85"/>
        <v>#VALUE!</v>
      </c>
      <c r="T602" t="e">
        <f t="shared" ca="1" si="86"/>
        <v>#VALUE!</v>
      </c>
      <c r="U602" t="e">
        <f ca="1" xml:space="preserve"> OFFSET('[1]TS2010-2022raw DB'!$H$13,$C602-1,U$9-1+4) + OFFSET('[1]TS2010-2022raw DB'!$H$13,$C602-1,U$9-1+5)+ OFFSET('[1]TS2010-2022raw DB'!$H$13,$C602-1,U$9-1+6) + OFFSET('[1]TS2010-2022raw DB'!$H$13,$C602-1,U$9-1+7)</f>
        <v>#VALUE!</v>
      </c>
    </row>
    <row r="603" spans="1:21" x14ac:dyDescent="0.3">
      <c r="A603">
        <v>20</v>
      </c>
      <c r="B603" t="e">
        <f ca="1">OFFSET('[1]TS2010-2022raw DB'!$B$13,$C603-1,0)</f>
        <v>#VALUE!</v>
      </c>
      <c r="C603" s="4" t="e">
        <f ca="1">IF(OFFSET('[1]TS2010-2022raw DB'!$F$12,C602+1,0),C602+2,C602+1)</f>
        <v>#VALUE!</v>
      </c>
      <c r="D603" s="21">
        <v>44337</v>
      </c>
      <c r="E603" t="e">
        <f ca="1">OFFSET('[1]TS2010-2022raw DB'!$A$13,$C603-1,0)</f>
        <v>#VALUE!</v>
      </c>
      <c r="G603" t="e">
        <f ca="1">OFFSET('[1]TS2010-2022raw DB'!$H$13,$C603-1,G$9-1)</f>
        <v>#VALUE!</v>
      </c>
      <c r="H603" t="e">
        <f ca="1">OFFSET('[1]TS2010-2022raw DB'!$H$13,$C603-1,H$9-1)</f>
        <v>#VALUE!</v>
      </c>
      <c r="I603" t="e">
        <f ca="1">OFFSET('[1]TS2010-2022raw DB'!$H$13,$C603-1,I$9-1)</f>
        <v>#VALUE!</v>
      </c>
      <c r="J603" t="e">
        <f ca="1">OFFSET('[1]TS2010-2022raw DB'!$H$13,$C603-1,J$9-1)</f>
        <v>#VALUE!</v>
      </c>
      <c r="K603" t="e">
        <f ca="1">OFFSET('[1]TS2010-2022raw DB'!$H$13,$C603-1,K$9-1)</f>
        <v>#VALUE!</v>
      </c>
      <c r="L603" t="e">
        <f ca="1">OFFSET('[1]TS2010-2022raw DB'!$H$13,$C603-1,L$9-1) + OFFSET('[1]TS2010-2022raw DB'!$H$13,$C603-1,L$9-1+1) + OFFSET('[1]TS2010-2022raw DB'!$H$13,$C603-1,L$9-1+2) + OFFSET('[1]TS2010-2022raw DB'!$H$13,$C603-1,L$9-1+3)+ OFFSET('[1]TS2010-2022raw DB'!$H$13,$C603-1,L$9-1+4)</f>
        <v>#VALUE!</v>
      </c>
      <c r="M603" t="e">
        <f ca="1">OFFSET('[1]TS2010-2022raw DB'!$H$13,$C603-1,M$9-1) + OFFSET('[1]TS2010-2022raw DB'!$H$13,$C603-1,M$9-1+1)</f>
        <v>#VALUE!</v>
      </c>
      <c r="N603" t="e">
        <f ca="1">OFFSET('[1]TS2010-2022raw DB'!$H$13,$C603-1,N$9-1) + OFFSET('[1]TS2010-2022raw DB'!$H$13,$C603-1,N$9-1+1)</f>
        <v>#VALUE!</v>
      </c>
      <c r="O603" t="e">
        <f ca="1">OFFSET('[1]TS2010-2022raw DB'!$H$13,$C603-1,O$9-1) + OFFSET('[1]TS2010-2022raw DB'!$H$13,$C603-1,O$9-1+1)</f>
        <v>#VALUE!</v>
      </c>
      <c r="P603" t="e">
        <f ca="1">+OFFSET('[1]TS2010-2022raw DB'!$H$13,$C603-1,P$9-1)+OFFSET('[1]TS2010-2022raw DB'!$H$13,$C603-1,P$9-1+1)+OFFSET('[1]TS2010-2022raw DB'!$H$13,$C603-1,P$9-1+2)</f>
        <v>#VALUE!</v>
      </c>
      <c r="Q603" t="e">
        <f ca="1">OFFSET('[1]TS2010-2022raw DB'!$H$13,$C603-1,Q$9-1)</f>
        <v>#VALUE!</v>
      </c>
      <c r="R603" t="e">
        <f t="shared" ca="1" si="84"/>
        <v>#VALUE!</v>
      </c>
      <c r="S603" t="e">
        <f t="shared" ca="1" si="85"/>
        <v>#VALUE!</v>
      </c>
      <c r="T603" t="e">
        <f t="shared" ca="1" si="86"/>
        <v>#VALUE!</v>
      </c>
      <c r="U603" t="e">
        <f ca="1" xml:space="preserve"> OFFSET('[1]TS2010-2022raw DB'!$H$13,$C603-1,U$9-1+4) + OFFSET('[1]TS2010-2022raw DB'!$H$13,$C603-1,U$9-1+5)+ OFFSET('[1]TS2010-2022raw DB'!$H$13,$C603-1,U$9-1+6) + OFFSET('[1]TS2010-2022raw DB'!$H$13,$C603-1,U$9-1+7)</f>
        <v>#VALUE!</v>
      </c>
    </row>
    <row r="604" spans="1:21" x14ac:dyDescent="0.3">
      <c r="A604">
        <v>21</v>
      </c>
      <c r="B604" t="e">
        <f ca="1">OFFSET('[1]TS2010-2022raw DB'!$B$13,$C604-1,0)</f>
        <v>#VALUE!</v>
      </c>
      <c r="C604" s="4" t="e">
        <f ca="1">IF(OFFSET('[1]TS2010-2022raw DB'!$F$12,C603+1,0),C603+2,C603+1)</f>
        <v>#VALUE!</v>
      </c>
      <c r="D604" s="21">
        <v>44344</v>
      </c>
      <c r="E604" t="e">
        <f ca="1">OFFSET('[1]TS2010-2022raw DB'!$A$13,$C604-1,0)</f>
        <v>#VALUE!</v>
      </c>
      <c r="G604" t="e">
        <f ca="1">OFFSET('[1]TS2010-2022raw DB'!$H$13,$C604-1,G$9-1)</f>
        <v>#VALUE!</v>
      </c>
      <c r="H604" t="e">
        <f ca="1">OFFSET('[1]TS2010-2022raw DB'!$H$13,$C604-1,H$9-1)</f>
        <v>#VALUE!</v>
      </c>
      <c r="I604" t="e">
        <f ca="1">OFFSET('[1]TS2010-2022raw DB'!$H$13,$C604-1,I$9-1)</f>
        <v>#VALUE!</v>
      </c>
      <c r="J604" t="e">
        <f ca="1">OFFSET('[1]TS2010-2022raw DB'!$H$13,$C604-1,J$9-1)</f>
        <v>#VALUE!</v>
      </c>
      <c r="K604" t="e">
        <f ca="1">OFFSET('[1]TS2010-2022raw DB'!$H$13,$C604-1,K$9-1)</f>
        <v>#VALUE!</v>
      </c>
      <c r="L604" t="e">
        <f ca="1">OFFSET('[1]TS2010-2022raw DB'!$H$13,$C604-1,L$9-1) + OFFSET('[1]TS2010-2022raw DB'!$H$13,$C604-1,L$9-1+1) + OFFSET('[1]TS2010-2022raw DB'!$H$13,$C604-1,L$9-1+2) + OFFSET('[1]TS2010-2022raw DB'!$H$13,$C604-1,L$9-1+3)+ OFFSET('[1]TS2010-2022raw DB'!$H$13,$C604-1,L$9-1+4)</f>
        <v>#VALUE!</v>
      </c>
      <c r="M604" t="e">
        <f ca="1">OFFSET('[1]TS2010-2022raw DB'!$H$13,$C604-1,M$9-1) + OFFSET('[1]TS2010-2022raw DB'!$H$13,$C604-1,M$9-1+1)</f>
        <v>#VALUE!</v>
      </c>
      <c r="N604" t="e">
        <f ca="1">OFFSET('[1]TS2010-2022raw DB'!$H$13,$C604-1,N$9-1) + OFFSET('[1]TS2010-2022raw DB'!$H$13,$C604-1,N$9-1+1)</f>
        <v>#VALUE!</v>
      </c>
      <c r="O604" t="e">
        <f ca="1">OFFSET('[1]TS2010-2022raw DB'!$H$13,$C604-1,O$9-1) + OFFSET('[1]TS2010-2022raw DB'!$H$13,$C604-1,O$9-1+1)</f>
        <v>#VALUE!</v>
      </c>
      <c r="P604" t="e">
        <f ca="1">+OFFSET('[1]TS2010-2022raw DB'!$H$13,$C604-1,P$9-1)+OFFSET('[1]TS2010-2022raw DB'!$H$13,$C604-1,P$9-1+1)+OFFSET('[1]TS2010-2022raw DB'!$H$13,$C604-1,P$9-1+2)</f>
        <v>#VALUE!</v>
      </c>
      <c r="Q604" t="e">
        <f ca="1">OFFSET('[1]TS2010-2022raw DB'!$H$13,$C604-1,Q$9-1)</f>
        <v>#VALUE!</v>
      </c>
      <c r="R604" t="e">
        <f t="shared" ca="1" si="84"/>
        <v>#VALUE!</v>
      </c>
      <c r="S604" t="e">
        <f t="shared" ca="1" si="85"/>
        <v>#VALUE!</v>
      </c>
      <c r="T604" t="e">
        <f t="shared" ca="1" si="86"/>
        <v>#VALUE!</v>
      </c>
      <c r="U604" t="e">
        <f ca="1" xml:space="preserve"> OFFSET('[1]TS2010-2022raw DB'!$H$13,$C604-1,U$9-1+4) + OFFSET('[1]TS2010-2022raw DB'!$H$13,$C604-1,U$9-1+5)+ OFFSET('[1]TS2010-2022raw DB'!$H$13,$C604-1,U$9-1+6) + OFFSET('[1]TS2010-2022raw DB'!$H$13,$C604-1,U$9-1+7)</f>
        <v>#VALUE!</v>
      </c>
    </row>
    <row r="605" spans="1:21" x14ac:dyDescent="0.3">
      <c r="A605">
        <v>22</v>
      </c>
      <c r="B605" t="e">
        <f ca="1">OFFSET('[1]TS2010-2022raw DB'!$B$13,$C605-1,0)</f>
        <v>#VALUE!</v>
      </c>
      <c r="C605" s="4" t="e">
        <f ca="1">IF(OFFSET('[1]TS2010-2022raw DB'!$F$12,C604+1,0),C604+2,C604+1)</f>
        <v>#VALUE!</v>
      </c>
      <c r="D605" s="21">
        <v>44351</v>
      </c>
      <c r="E605" t="e">
        <f ca="1">OFFSET('[1]TS2010-2022raw DB'!$A$13,$C605-1,0)</f>
        <v>#VALUE!</v>
      </c>
      <c r="G605" t="e">
        <f ca="1">OFFSET('[1]TS2010-2022raw DB'!$H$13,$C605-1,G$9-1)</f>
        <v>#VALUE!</v>
      </c>
      <c r="H605" t="e">
        <f ca="1">OFFSET('[1]TS2010-2022raw DB'!$H$13,$C605-1,H$9-1)</f>
        <v>#VALUE!</v>
      </c>
      <c r="I605" t="e">
        <f ca="1">OFFSET('[1]TS2010-2022raw DB'!$H$13,$C605-1,I$9-1)</f>
        <v>#VALUE!</v>
      </c>
      <c r="J605" t="e">
        <f ca="1">OFFSET('[1]TS2010-2022raw DB'!$H$13,$C605-1,J$9-1)</f>
        <v>#VALUE!</v>
      </c>
      <c r="K605" t="e">
        <f ca="1">OFFSET('[1]TS2010-2022raw DB'!$H$13,$C605-1,K$9-1)</f>
        <v>#VALUE!</v>
      </c>
      <c r="L605" t="e">
        <f ca="1">OFFSET('[1]TS2010-2022raw DB'!$H$13,$C605-1,L$9-1) + OFFSET('[1]TS2010-2022raw DB'!$H$13,$C605-1,L$9-1+1) + OFFSET('[1]TS2010-2022raw DB'!$H$13,$C605-1,L$9-1+2) + OFFSET('[1]TS2010-2022raw DB'!$H$13,$C605-1,L$9-1+3)+ OFFSET('[1]TS2010-2022raw DB'!$H$13,$C605-1,L$9-1+4)</f>
        <v>#VALUE!</v>
      </c>
      <c r="M605" t="e">
        <f ca="1">OFFSET('[1]TS2010-2022raw DB'!$H$13,$C605-1,M$9-1) + OFFSET('[1]TS2010-2022raw DB'!$H$13,$C605-1,M$9-1+1)</f>
        <v>#VALUE!</v>
      </c>
      <c r="N605" t="e">
        <f ca="1">OFFSET('[1]TS2010-2022raw DB'!$H$13,$C605-1,N$9-1) + OFFSET('[1]TS2010-2022raw DB'!$H$13,$C605-1,N$9-1+1)</f>
        <v>#VALUE!</v>
      </c>
      <c r="O605" t="e">
        <f ca="1">OFFSET('[1]TS2010-2022raw DB'!$H$13,$C605-1,O$9-1) + OFFSET('[1]TS2010-2022raw DB'!$H$13,$C605-1,O$9-1+1)</f>
        <v>#VALUE!</v>
      </c>
      <c r="P605" t="e">
        <f ca="1">+OFFSET('[1]TS2010-2022raw DB'!$H$13,$C605-1,P$9-1)+OFFSET('[1]TS2010-2022raw DB'!$H$13,$C605-1,P$9-1+1)+OFFSET('[1]TS2010-2022raw DB'!$H$13,$C605-1,P$9-1+2)</f>
        <v>#VALUE!</v>
      </c>
      <c r="Q605" t="e">
        <f ca="1">OFFSET('[1]TS2010-2022raw DB'!$H$13,$C605-1,Q$9-1)</f>
        <v>#VALUE!</v>
      </c>
      <c r="R605" t="e">
        <f t="shared" ca="1" si="84"/>
        <v>#VALUE!</v>
      </c>
      <c r="S605" t="e">
        <f t="shared" ca="1" si="85"/>
        <v>#VALUE!</v>
      </c>
      <c r="T605" t="e">
        <f t="shared" ca="1" si="86"/>
        <v>#VALUE!</v>
      </c>
      <c r="U605" t="e">
        <f ca="1" xml:space="preserve"> OFFSET('[1]TS2010-2022raw DB'!$H$13,$C605-1,U$9-1+4) + OFFSET('[1]TS2010-2022raw DB'!$H$13,$C605-1,U$9-1+5)+ OFFSET('[1]TS2010-2022raw DB'!$H$13,$C605-1,U$9-1+6) + OFFSET('[1]TS2010-2022raw DB'!$H$13,$C605-1,U$9-1+7)</f>
        <v>#VALUE!</v>
      </c>
    </row>
    <row r="606" spans="1:21" x14ac:dyDescent="0.3">
      <c r="A606">
        <v>23</v>
      </c>
      <c r="B606" t="e">
        <f ca="1">OFFSET('[1]TS2010-2022raw DB'!$B$13,$C606-1,0)</f>
        <v>#VALUE!</v>
      </c>
      <c r="C606" s="4" t="e">
        <f ca="1">IF(OFFSET('[1]TS2010-2022raw DB'!$F$12,C605+1,0),C605+2,C605+1)</f>
        <v>#VALUE!</v>
      </c>
      <c r="D606" s="21">
        <v>44358</v>
      </c>
      <c r="E606" t="e">
        <f ca="1">OFFSET('[1]TS2010-2022raw DB'!$A$13,$C606-1,0)</f>
        <v>#VALUE!</v>
      </c>
      <c r="G606" t="e">
        <f ca="1">OFFSET('[1]TS2010-2022raw DB'!$H$13,$C606-1,G$9-1)</f>
        <v>#VALUE!</v>
      </c>
      <c r="H606" t="e">
        <f ca="1">OFFSET('[1]TS2010-2022raw DB'!$H$13,$C606-1,H$9-1)</f>
        <v>#VALUE!</v>
      </c>
      <c r="I606" t="e">
        <f ca="1">OFFSET('[1]TS2010-2022raw DB'!$H$13,$C606-1,I$9-1)</f>
        <v>#VALUE!</v>
      </c>
      <c r="J606" t="e">
        <f ca="1">OFFSET('[1]TS2010-2022raw DB'!$H$13,$C606-1,J$9-1)</f>
        <v>#VALUE!</v>
      </c>
      <c r="K606" t="e">
        <f ca="1">OFFSET('[1]TS2010-2022raw DB'!$H$13,$C606-1,K$9-1)</f>
        <v>#VALUE!</v>
      </c>
      <c r="L606" t="e">
        <f ca="1">OFFSET('[1]TS2010-2022raw DB'!$H$13,$C606-1,L$9-1) + OFFSET('[1]TS2010-2022raw DB'!$H$13,$C606-1,L$9-1+1) + OFFSET('[1]TS2010-2022raw DB'!$H$13,$C606-1,L$9-1+2) + OFFSET('[1]TS2010-2022raw DB'!$H$13,$C606-1,L$9-1+3)+ OFFSET('[1]TS2010-2022raw DB'!$H$13,$C606-1,L$9-1+4)</f>
        <v>#VALUE!</v>
      </c>
      <c r="M606" t="e">
        <f ca="1">OFFSET('[1]TS2010-2022raw DB'!$H$13,$C606-1,M$9-1) + OFFSET('[1]TS2010-2022raw DB'!$H$13,$C606-1,M$9-1+1)</f>
        <v>#VALUE!</v>
      </c>
      <c r="N606" t="e">
        <f ca="1">OFFSET('[1]TS2010-2022raw DB'!$H$13,$C606-1,N$9-1) + OFFSET('[1]TS2010-2022raw DB'!$H$13,$C606-1,N$9-1+1)</f>
        <v>#VALUE!</v>
      </c>
      <c r="O606" t="e">
        <f ca="1">OFFSET('[1]TS2010-2022raw DB'!$H$13,$C606-1,O$9-1) + OFFSET('[1]TS2010-2022raw DB'!$H$13,$C606-1,O$9-1+1)</f>
        <v>#VALUE!</v>
      </c>
      <c r="P606" t="e">
        <f ca="1">+OFFSET('[1]TS2010-2022raw DB'!$H$13,$C606-1,P$9-1)+OFFSET('[1]TS2010-2022raw DB'!$H$13,$C606-1,P$9-1+1)+OFFSET('[1]TS2010-2022raw DB'!$H$13,$C606-1,P$9-1+2)</f>
        <v>#VALUE!</v>
      </c>
      <c r="Q606" t="e">
        <f ca="1">OFFSET('[1]TS2010-2022raw DB'!$H$13,$C606-1,Q$9-1)</f>
        <v>#VALUE!</v>
      </c>
      <c r="R606" t="e">
        <f t="shared" ca="1" si="84"/>
        <v>#VALUE!</v>
      </c>
      <c r="S606" t="e">
        <f t="shared" ca="1" si="85"/>
        <v>#VALUE!</v>
      </c>
      <c r="T606" t="e">
        <f t="shared" ca="1" si="86"/>
        <v>#VALUE!</v>
      </c>
      <c r="U606" t="e">
        <f ca="1" xml:space="preserve"> OFFSET('[1]TS2010-2022raw DB'!$H$13,$C606-1,U$9-1+4) + OFFSET('[1]TS2010-2022raw DB'!$H$13,$C606-1,U$9-1+5)+ OFFSET('[1]TS2010-2022raw DB'!$H$13,$C606-1,U$9-1+6) + OFFSET('[1]TS2010-2022raw DB'!$H$13,$C606-1,U$9-1+7)</f>
        <v>#VALUE!</v>
      </c>
    </row>
    <row r="607" spans="1:21" x14ac:dyDescent="0.3">
      <c r="A607">
        <v>24</v>
      </c>
      <c r="B607" t="e">
        <f ca="1">OFFSET('[1]TS2010-2022raw DB'!$B$13,$C607-1,0)</f>
        <v>#VALUE!</v>
      </c>
      <c r="C607" s="4" t="e">
        <f ca="1">IF(OFFSET('[1]TS2010-2022raw DB'!$F$12,C606+1,0),C606+2,C606+1)</f>
        <v>#VALUE!</v>
      </c>
      <c r="D607" s="21">
        <v>44365</v>
      </c>
      <c r="E607" t="e">
        <f ca="1">OFFSET('[1]TS2010-2022raw DB'!$A$13,$C607-1,0)</f>
        <v>#VALUE!</v>
      </c>
      <c r="G607" t="e">
        <f ca="1">OFFSET('[1]TS2010-2022raw DB'!$H$13,$C607-1,G$9-1)</f>
        <v>#VALUE!</v>
      </c>
      <c r="H607" t="e">
        <f ca="1">OFFSET('[1]TS2010-2022raw DB'!$H$13,$C607-1,H$9-1)</f>
        <v>#VALUE!</v>
      </c>
      <c r="I607" t="e">
        <f ca="1">OFFSET('[1]TS2010-2022raw DB'!$H$13,$C607-1,I$9-1)</f>
        <v>#VALUE!</v>
      </c>
      <c r="J607" t="e">
        <f ca="1">OFFSET('[1]TS2010-2022raw DB'!$H$13,$C607-1,J$9-1)</f>
        <v>#VALUE!</v>
      </c>
      <c r="K607" t="e">
        <f ca="1">OFFSET('[1]TS2010-2022raw DB'!$H$13,$C607-1,K$9-1)</f>
        <v>#VALUE!</v>
      </c>
      <c r="L607" t="e">
        <f ca="1">OFFSET('[1]TS2010-2022raw DB'!$H$13,$C607-1,L$9-1) + OFFSET('[1]TS2010-2022raw DB'!$H$13,$C607-1,L$9-1+1) + OFFSET('[1]TS2010-2022raw DB'!$H$13,$C607-1,L$9-1+2) + OFFSET('[1]TS2010-2022raw DB'!$H$13,$C607-1,L$9-1+3)+ OFFSET('[1]TS2010-2022raw DB'!$H$13,$C607-1,L$9-1+4)</f>
        <v>#VALUE!</v>
      </c>
      <c r="M607" t="e">
        <f ca="1">OFFSET('[1]TS2010-2022raw DB'!$H$13,$C607-1,M$9-1) + OFFSET('[1]TS2010-2022raw DB'!$H$13,$C607-1,M$9-1+1)</f>
        <v>#VALUE!</v>
      </c>
      <c r="N607" t="e">
        <f ca="1">OFFSET('[1]TS2010-2022raw DB'!$H$13,$C607-1,N$9-1) + OFFSET('[1]TS2010-2022raw DB'!$H$13,$C607-1,N$9-1+1)</f>
        <v>#VALUE!</v>
      </c>
      <c r="O607" t="e">
        <f ca="1">OFFSET('[1]TS2010-2022raw DB'!$H$13,$C607-1,O$9-1) + OFFSET('[1]TS2010-2022raw DB'!$H$13,$C607-1,O$9-1+1)</f>
        <v>#VALUE!</v>
      </c>
      <c r="P607" t="e">
        <f ca="1">+OFFSET('[1]TS2010-2022raw DB'!$H$13,$C607-1,P$9-1)+OFFSET('[1]TS2010-2022raw DB'!$H$13,$C607-1,P$9-1+1)+OFFSET('[1]TS2010-2022raw DB'!$H$13,$C607-1,P$9-1+2)</f>
        <v>#VALUE!</v>
      </c>
      <c r="Q607" t="e">
        <f ca="1">OFFSET('[1]TS2010-2022raw DB'!$H$13,$C607-1,Q$9-1)</f>
        <v>#VALUE!</v>
      </c>
      <c r="R607" t="e">
        <f t="shared" ca="1" si="84"/>
        <v>#VALUE!</v>
      </c>
      <c r="S607" t="e">
        <f t="shared" ca="1" si="85"/>
        <v>#VALUE!</v>
      </c>
      <c r="T607" t="e">
        <f t="shared" ca="1" si="86"/>
        <v>#VALUE!</v>
      </c>
      <c r="U607" t="e">
        <f ca="1" xml:space="preserve"> OFFSET('[1]TS2010-2022raw DB'!$H$13,$C607-1,U$9-1+4) + OFFSET('[1]TS2010-2022raw DB'!$H$13,$C607-1,U$9-1+5)+ OFFSET('[1]TS2010-2022raw DB'!$H$13,$C607-1,U$9-1+6) + OFFSET('[1]TS2010-2022raw DB'!$H$13,$C607-1,U$9-1+7)</f>
        <v>#VALUE!</v>
      </c>
    </row>
    <row r="608" spans="1:21" x14ac:dyDescent="0.3">
      <c r="A608">
        <v>25</v>
      </c>
      <c r="B608" t="e">
        <f ca="1">OFFSET('[1]TS2010-2022raw DB'!$B$13,$C608-1,0)</f>
        <v>#VALUE!</v>
      </c>
      <c r="C608" s="4" t="e">
        <f ca="1">IF(OFFSET('[1]TS2010-2022raw DB'!$F$12,C607+1,0),C607+2,C607+1)</f>
        <v>#VALUE!</v>
      </c>
      <c r="D608" s="21">
        <v>44372</v>
      </c>
      <c r="E608" t="e">
        <f ca="1">OFFSET('[1]TS2010-2022raw DB'!$A$13,$C608-1,0)</f>
        <v>#VALUE!</v>
      </c>
      <c r="G608" t="e">
        <f ca="1">OFFSET('[1]TS2010-2022raw DB'!$H$13,$C608-1,G$9-1)</f>
        <v>#VALUE!</v>
      </c>
      <c r="H608" t="e">
        <f ca="1">OFFSET('[1]TS2010-2022raw DB'!$H$13,$C608-1,H$9-1)</f>
        <v>#VALUE!</v>
      </c>
      <c r="I608" t="e">
        <f ca="1">OFFSET('[1]TS2010-2022raw DB'!$H$13,$C608-1,I$9-1)</f>
        <v>#VALUE!</v>
      </c>
      <c r="J608" t="e">
        <f ca="1">OFFSET('[1]TS2010-2022raw DB'!$H$13,$C608-1,J$9-1)</f>
        <v>#VALUE!</v>
      </c>
      <c r="K608" t="e">
        <f ca="1">OFFSET('[1]TS2010-2022raw DB'!$H$13,$C608-1,K$9-1)</f>
        <v>#VALUE!</v>
      </c>
      <c r="L608" t="e">
        <f ca="1">OFFSET('[1]TS2010-2022raw DB'!$H$13,$C608-1,L$9-1) + OFFSET('[1]TS2010-2022raw DB'!$H$13,$C608-1,L$9-1+1) + OFFSET('[1]TS2010-2022raw DB'!$H$13,$C608-1,L$9-1+2) + OFFSET('[1]TS2010-2022raw DB'!$H$13,$C608-1,L$9-1+3)+ OFFSET('[1]TS2010-2022raw DB'!$H$13,$C608-1,L$9-1+4)</f>
        <v>#VALUE!</v>
      </c>
      <c r="M608" t="e">
        <f ca="1">OFFSET('[1]TS2010-2022raw DB'!$H$13,$C608-1,M$9-1) + OFFSET('[1]TS2010-2022raw DB'!$H$13,$C608-1,M$9-1+1)</f>
        <v>#VALUE!</v>
      </c>
      <c r="N608" t="e">
        <f ca="1">OFFSET('[1]TS2010-2022raw DB'!$H$13,$C608-1,N$9-1) + OFFSET('[1]TS2010-2022raw DB'!$H$13,$C608-1,N$9-1+1)</f>
        <v>#VALUE!</v>
      </c>
      <c r="O608" t="e">
        <f ca="1">OFFSET('[1]TS2010-2022raw DB'!$H$13,$C608-1,O$9-1) + OFFSET('[1]TS2010-2022raw DB'!$H$13,$C608-1,O$9-1+1)</f>
        <v>#VALUE!</v>
      </c>
      <c r="P608" t="e">
        <f ca="1">+OFFSET('[1]TS2010-2022raw DB'!$H$13,$C608-1,P$9-1)+OFFSET('[1]TS2010-2022raw DB'!$H$13,$C608-1,P$9-1+1)+OFFSET('[1]TS2010-2022raw DB'!$H$13,$C608-1,P$9-1+2)</f>
        <v>#VALUE!</v>
      </c>
      <c r="Q608" t="e">
        <f ca="1">OFFSET('[1]TS2010-2022raw DB'!$H$13,$C608-1,Q$9-1)</f>
        <v>#VALUE!</v>
      </c>
      <c r="R608" t="e">
        <f t="shared" ca="1" si="84"/>
        <v>#VALUE!</v>
      </c>
      <c r="S608" t="e">
        <f t="shared" ca="1" si="85"/>
        <v>#VALUE!</v>
      </c>
      <c r="T608" t="e">
        <f t="shared" ca="1" si="86"/>
        <v>#VALUE!</v>
      </c>
      <c r="U608" t="e">
        <f ca="1" xml:space="preserve"> OFFSET('[1]TS2010-2022raw DB'!$H$13,$C608-1,U$9-1+4) + OFFSET('[1]TS2010-2022raw DB'!$H$13,$C608-1,U$9-1+5)+ OFFSET('[1]TS2010-2022raw DB'!$H$13,$C608-1,U$9-1+6) + OFFSET('[1]TS2010-2022raw DB'!$H$13,$C608-1,U$9-1+7)</f>
        <v>#VALUE!</v>
      </c>
    </row>
    <row r="609" spans="1:21" x14ac:dyDescent="0.3">
      <c r="A609">
        <v>26</v>
      </c>
      <c r="B609" t="e">
        <f ca="1">OFFSET('[1]TS2010-2022raw DB'!$B$13,$C609-1,0)</f>
        <v>#VALUE!</v>
      </c>
      <c r="C609" s="4" t="e">
        <f ca="1">IF(OFFSET('[1]TS2010-2022raw DB'!$F$12,C608+1,0),C608+2,C608+1)</f>
        <v>#VALUE!</v>
      </c>
      <c r="D609" s="21">
        <v>44379</v>
      </c>
      <c r="E609" t="e">
        <f ca="1">OFFSET('[1]TS2010-2022raw DB'!$A$13,$C609-1,0)</f>
        <v>#VALUE!</v>
      </c>
      <c r="G609" t="e">
        <f ca="1">OFFSET('[1]TS2010-2022raw DB'!$H$13,$C609-1,G$9-1)</f>
        <v>#VALUE!</v>
      </c>
      <c r="H609" t="e">
        <f ca="1">OFFSET('[1]TS2010-2022raw DB'!$H$13,$C609-1,H$9-1)</f>
        <v>#VALUE!</v>
      </c>
      <c r="I609" t="e">
        <f ca="1">OFFSET('[1]TS2010-2022raw DB'!$H$13,$C609-1,I$9-1)</f>
        <v>#VALUE!</v>
      </c>
      <c r="J609" t="e">
        <f ca="1">OFFSET('[1]TS2010-2022raw DB'!$H$13,$C609-1,J$9-1)</f>
        <v>#VALUE!</v>
      </c>
      <c r="K609" t="e">
        <f ca="1">OFFSET('[1]TS2010-2022raw DB'!$H$13,$C609-1,K$9-1)</f>
        <v>#VALUE!</v>
      </c>
      <c r="L609" t="e">
        <f ca="1">OFFSET('[1]TS2010-2022raw DB'!$H$13,$C609-1,L$9-1) + OFFSET('[1]TS2010-2022raw DB'!$H$13,$C609-1,L$9-1+1) + OFFSET('[1]TS2010-2022raw DB'!$H$13,$C609-1,L$9-1+2) + OFFSET('[1]TS2010-2022raw DB'!$H$13,$C609-1,L$9-1+3)+ OFFSET('[1]TS2010-2022raw DB'!$H$13,$C609-1,L$9-1+4)</f>
        <v>#VALUE!</v>
      </c>
      <c r="M609" t="e">
        <f ca="1">OFFSET('[1]TS2010-2022raw DB'!$H$13,$C609-1,M$9-1) + OFFSET('[1]TS2010-2022raw DB'!$H$13,$C609-1,M$9-1+1)</f>
        <v>#VALUE!</v>
      </c>
      <c r="N609" t="e">
        <f ca="1">OFFSET('[1]TS2010-2022raw DB'!$H$13,$C609-1,N$9-1) + OFFSET('[1]TS2010-2022raw DB'!$H$13,$C609-1,N$9-1+1)</f>
        <v>#VALUE!</v>
      </c>
      <c r="O609" t="e">
        <f ca="1">OFFSET('[1]TS2010-2022raw DB'!$H$13,$C609-1,O$9-1) + OFFSET('[1]TS2010-2022raw DB'!$H$13,$C609-1,O$9-1+1)</f>
        <v>#VALUE!</v>
      </c>
      <c r="P609" t="e">
        <f ca="1">+OFFSET('[1]TS2010-2022raw DB'!$H$13,$C609-1,P$9-1)+OFFSET('[1]TS2010-2022raw DB'!$H$13,$C609-1,P$9-1+1)+OFFSET('[1]TS2010-2022raw DB'!$H$13,$C609-1,P$9-1+2)</f>
        <v>#VALUE!</v>
      </c>
      <c r="Q609" t="e">
        <f ca="1">OFFSET('[1]TS2010-2022raw DB'!$H$13,$C609-1,Q$9-1)</f>
        <v>#VALUE!</v>
      </c>
      <c r="R609" t="e">
        <f t="shared" ca="1" si="84"/>
        <v>#VALUE!</v>
      </c>
      <c r="S609" t="e">
        <f t="shared" ca="1" si="85"/>
        <v>#VALUE!</v>
      </c>
      <c r="T609" t="e">
        <f t="shared" ca="1" si="86"/>
        <v>#VALUE!</v>
      </c>
      <c r="U609" t="e">
        <f ca="1" xml:space="preserve"> OFFSET('[1]TS2010-2022raw DB'!$H$13,$C609-1,U$9-1+4) + OFFSET('[1]TS2010-2022raw DB'!$H$13,$C609-1,U$9-1+5)+ OFFSET('[1]TS2010-2022raw DB'!$H$13,$C609-1,U$9-1+6) + OFFSET('[1]TS2010-2022raw DB'!$H$13,$C609-1,U$9-1+7)</f>
        <v>#VALUE!</v>
      </c>
    </row>
    <row r="610" spans="1:21" x14ac:dyDescent="0.3">
      <c r="A610">
        <v>27</v>
      </c>
      <c r="B610" t="e">
        <f ca="1">OFFSET('[1]TS2010-2022raw DB'!$B$13,$C610-1,0)</f>
        <v>#VALUE!</v>
      </c>
      <c r="C610" s="4" t="e">
        <f ca="1">IF(OFFSET('[1]TS2010-2022raw DB'!$F$12,C609+1,0),C609+2,C609+1)</f>
        <v>#VALUE!</v>
      </c>
      <c r="D610" s="21">
        <v>44386</v>
      </c>
      <c r="E610" t="e">
        <f ca="1">OFFSET('[1]TS2010-2022raw DB'!$A$13,$C610-1,0)</f>
        <v>#VALUE!</v>
      </c>
      <c r="G610" t="e">
        <f ca="1">OFFSET('[1]TS2010-2022raw DB'!$H$13,$C610-1,G$9-1)</f>
        <v>#VALUE!</v>
      </c>
      <c r="H610" t="e">
        <f ca="1">OFFSET('[1]TS2010-2022raw DB'!$H$13,$C610-1,H$9-1)</f>
        <v>#VALUE!</v>
      </c>
      <c r="I610" t="e">
        <f ca="1">OFFSET('[1]TS2010-2022raw DB'!$H$13,$C610-1,I$9-1)</f>
        <v>#VALUE!</v>
      </c>
      <c r="J610" t="e">
        <f ca="1">OFFSET('[1]TS2010-2022raw DB'!$H$13,$C610-1,J$9-1)</f>
        <v>#VALUE!</v>
      </c>
      <c r="K610" t="e">
        <f ca="1">OFFSET('[1]TS2010-2022raw DB'!$H$13,$C610-1,K$9-1)</f>
        <v>#VALUE!</v>
      </c>
      <c r="L610" t="e">
        <f ca="1">OFFSET('[1]TS2010-2022raw DB'!$H$13,$C610-1,L$9-1) + OFFSET('[1]TS2010-2022raw DB'!$H$13,$C610-1,L$9-1+1) + OFFSET('[1]TS2010-2022raw DB'!$H$13,$C610-1,L$9-1+2) + OFFSET('[1]TS2010-2022raw DB'!$H$13,$C610-1,L$9-1+3)+ OFFSET('[1]TS2010-2022raw DB'!$H$13,$C610-1,L$9-1+4)</f>
        <v>#VALUE!</v>
      </c>
      <c r="M610" t="e">
        <f ca="1">OFFSET('[1]TS2010-2022raw DB'!$H$13,$C610-1,M$9-1) + OFFSET('[1]TS2010-2022raw DB'!$H$13,$C610-1,M$9-1+1)</f>
        <v>#VALUE!</v>
      </c>
      <c r="N610" t="e">
        <f ca="1">OFFSET('[1]TS2010-2022raw DB'!$H$13,$C610-1,N$9-1) + OFFSET('[1]TS2010-2022raw DB'!$H$13,$C610-1,N$9-1+1)</f>
        <v>#VALUE!</v>
      </c>
      <c r="O610" t="e">
        <f ca="1">OFFSET('[1]TS2010-2022raw DB'!$H$13,$C610-1,O$9-1) + OFFSET('[1]TS2010-2022raw DB'!$H$13,$C610-1,O$9-1+1)</f>
        <v>#VALUE!</v>
      </c>
      <c r="P610" t="e">
        <f ca="1">+OFFSET('[1]TS2010-2022raw DB'!$H$13,$C610-1,P$9-1)+OFFSET('[1]TS2010-2022raw DB'!$H$13,$C610-1,P$9-1+1)+OFFSET('[1]TS2010-2022raw DB'!$H$13,$C610-1,P$9-1+2)</f>
        <v>#VALUE!</v>
      </c>
      <c r="Q610" t="e">
        <f ca="1">OFFSET('[1]TS2010-2022raw DB'!$H$13,$C610-1,Q$9-1)</f>
        <v>#VALUE!</v>
      </c>
      <c r="R610" t="e">
        <f t="shared" ca="1" si="84"/>
        <v>#VALUE!</v>
      </c>
      <c r="S610" t="e">
        <f t="shared" ca="1" si="85"/>
        <v>#VALUE!</v>
      </c>
      <c r="T610" t="e">
        <f t="shared" ca="1" si="86"/>
        <v>#VALUE!</v>
      </c>
      <c r="U610" t="e">
        <f ca="1" xml:space="preserve"> OFFSET('[1]TS2010-2022raw DB'!$H$13,$C610-1,U$9-1+4) + OFFSET('[1]TS2010-2022raw DB'!$H$13,$C610-1,U$9-1+5)+ OFFSET('[1]TS2010-2022raw DB'!$H$13,$C610-1,U$9-1+6) + OFFSET('[1]TS2010-2022raw DB'!$H$13,$C610-1,U$9-1+7)</f>
        <v>#VALUE!</v>
      </c>
    </row>
    <row r="611" spans="1:21" x14ac:dyDescent="0.3">
      <c r="A611">
        <v>28</v>
      </c>
      <c r="B611" t="e">
        <f ca="1">OFFSET('[1]TS2010-2022raw DB'!$B$13,$C611-1,0)</f>
        <v>#VALUE!</v>
      </c>
      <c r="C611" s="4" t="e">
        <f ca="1">IF(OFFSET('[1]TS2010-2022raw DB'!$F$12,C610+1,0),C610+2,C610+1)</f>
        <v>#VALUE!</v>
      </c>
      <c r="D611" s="21">
        <v>44393</v>
      </c>
      <c r="E611" t="e">
        <f ca="1">OFFSET('[1]TS2010-2022raw DB'!$A$13,$C611-1,0)</f>
        <v>#VALUE!</v>
      </c>
      <c r="G611" t="e">
        <f ca="1">OFFSET('[1]TS2010-2022raw DB'!$H$13,$C611-1,G$9-1)</f>
        <v>#VALUE!</v>
      </c>
      <c r="H611" t="e">
        <f ca="1">OFFSET('[1]TS2010-2022raw DB'!$H$13,$C611-1,H$9-1)</f>
        <v>#VALUE!</v>
      </c>
      <c r="I611" t="e">
        <f ca="1">OFFSET('[1]TS2010-2022raw DB'!$H$13,$C611-1,I$9-1)</f>
        <v>#VALUE!</v>
      </c>
      <c r="J611" t="e">
        <f ca="1">OFFSET('[1]TS2010-2022raw DB'!$H$13,$C611-1,J$9-1)</f>
        <v>#VALUE!</v>
      </c>
      <c r="K611" t="e">
        <f ca="1">OFFSET('[1]TS2010-2022raw DB'!$H$13,$C611-1,K$9-1)</f>
        <v>#VALUE!</v>
      </c>
      <c r="L611" t="e">
        <f ca="1">OFFSET('[1]TS2010-2022raw DB'!$H$13,$C611-1,L$9-1) + OFFSET('[1]TS2010-2022raw DB'!$H$13,$C611-1,L$9-1+1) + OFFSET('[1]TS2010-2022raw DB'!$H$13,$C611-1,L$9-1+2) + OFFSET('[1]TS2010-2022raw DB'!$H$13,$C611-1,L$9-1+3)+ OFFSET('[1]TS2010-2022raw DB'!$H$13,$C611-1,L$9-1+4)</f>
        <v>#VALUE!</v>
      </c>
      <c r="M611" t="e">
        <f ca="1">OFFSET('[1]TS2010-2022raw DB'!$H$13,$C611-1,M$9-1) + OFFSET('[1]TS2010-2022raw DB'!$H$13,$C611-1,M$9-1+1)</f>
        <v>#VALUE!</v>
      </c>
      <c r="N611" t="e">
        <f ca="1">OFFSET('[1]TS2010-2022raw DB'!$H$13,$C611-1,N$9-1) + OFFSET('[1]TS2010-2022raw DB'!$H$13,$C611-1,N$9-1+1)</f>
        <v>#VALUE!</v>
      </c>
      <c r="O611" t="e">
        <f ca="1">OFFSET('[1]TS2010-2022raw DB'!$H$13,$C611-1,O$9-1) + OFFSET('[1]TS2010-2022raw DB'!$H$13,$C611-1,O$9-1+1)</f>
        <v>#VALUE!</v>
      </c>
      <c r="P611" t="e">
        <f ca="1">+OFFSET('[1]TS2010-2022raw DB'!$H$13,$C611-1,P$9-1)+OFFSET('[1]TS2010-2022raw DB'!$H$13,$C611-1,P$9-1+1)+OFFSET('[1]TS2010-2022raw DB'!$H$13,$C611-1,P$9-1+2)</f>
        <v>#VALUE!</v>
      </c>
      <c r="Q611" t="e">
        <f ca="1">OFFSET('[1]TS2010-2022raw DB'!$H$13,$C611-1,Q$9-1)</f>
        <v>#VALUE!</v>
      </c>
      <c r="R611" t="e">
        <f t="shared" ca="1" si="84"/>
        <v>#VALUE!</v>
      </c>
      <c r="S611" t="e">
        <f t="shared" ca="1" si="85"/>
        <v>#VALUE!</v>
      </c>
      <c r="T611" t="e">
        <f t="shared" ca="1" si="86"/>
        <v>#VALUE!</v>
      </c>
      <c r="U611" t="e">
        <f ca="1" xml:space="preserve"> OFFSET('[1]TS2010-2022raw DB'!$H$13,$C611-1,U$9-1+4) + OFFSET('[1]TS2010-2022raw DB'!$H$13,$C611-1,U$9-1+5)+ OFFSET('[1]TS2010-2022raw DB'!$H$13,$C611-1,U$9-1+6) + OFFSET('[1]TS2010-2022raw DB'!$H$13,$C611-1,U$9-1+7)</f>
        <v>#VALUE!</v>
      </c>
    </row>
    <row r="612" spans="1:21" x14ac:dyDescent="0.3">
      <c r="A612">
        <v>29</v>
      </c>
      <c r="B612" t="e">
        <f ca="1">OFFSET('[1]TS2010-2022raw DB'!$B$13,$C612-1,0)</f>
        <v>#VALUE!</v>
      </c>
      <c r="C612" s="4" t="e">
        <f ca="1">IF(OFFSET('[1]TS2010-2022raw DB'!$F$12,C611+1,0),C611+2,C611+1)</f>
        <v>#VALUE!</v>
      </c>
      <c r="D612" s="21">
        <v>44400</v>
      </c>
      <c r="E612" t="e">
        <f ca="1">OFFSET('[1]TS2010-2022raw DB'!$A$13,$C612-1,0)</f>
        <v>#VALUE!</v>
      </c>
      <c r="G612" t="e">
        <f ca="1">OFFSET('[1]TS2010-2022raw DB'!$H$13,$C612-1,G$9-1)</f>
        <v>#VALUE!</v>
      </c>
      <c r="H612" t="e">
        <f ca="1">OFFSET('[1]TS2010-2022raw DB'!$H$13,$C612-1,H$9-1)</f>
        <v>#VALUE!</v>
      </c>
      <c r="I612" t="e">
        <f ca="1">OFFSET('[1]TS2010-2022raw DB'!$H$13,$C612-1,I$9-1)</f>
        <v>#VALUE!</v>
      </c>
      <c r="J612" t="e">
        <f ca="1">OFFSET('[1]TS2010-2022raw DB'!$H$13,$C612-1,J$9-1)</f>
        <v>#VALUE!</v>
      </c>
      <c r="K612" t="e">
        <f ca="1">OFFSET('[1]TS2010-2022raw DB'!$H$13,$C612-1,K$9-1)</f>
        <v>#VALUE!</v>
      </c>
      <c r="L612" t="e">
        <f ca="1">OFFSET('[1]TS2010-2022raw DB'!$H$13,$C612-1,L$9-1) + OFFSET('[1]TS2010-2022raw DB'!$H$13,$C612-1,L$9-1+1) + OFFSET('[1]TS2010-2022raw DB'!$H$13,$C612-1,L$9-1+2) + OFFSET('[1]TS2010-2022raw DB'!$H$13,$C612-1,L$9-1+3)+ OFFSET('[1]TS2010-2022raw DB'!$H$13,$C612-1,L$9-1+4)</f>
        <v>#VALUE!</v>
      </c>
      <c r="M612" t="e">
        <f ca="1">OFFSET('[1]TS2010-2022raw DB'!$H$13,$C612-1,M$9-1) + OFFSET('[1]TS2010-2022raw DB'!$H$13,$C612-1,M$9-1+1)</f>
        <v>#VALUE!</v>
      </c>
      <c r="N612" t="e">
        <f ca="1">OFFSET('[1]TS2010-2022raw DB'!$H$13,$C612-1,N$9-1) + OFFSET('[1]TS2010-2022raw DB'!$H$13,$C612-1,N$9-1+1)</f>
        <v>#VALUE!</v>
      </c>
      <c r="O612" t="e">
        <f ca="1">OFFSET('[1]TS2010-2022raw DB'!$H$13,$C612-1,O$9-1) + OFFSET('[1]TS2010-2022raw DB'!$H$13,$C612-1,O$9-1+1)</f>
        <v>#VALUE!</v>
      </c>
      <c r="P612" t="e">
        <f ca="1">+OFFSET('[1]TS2010-2022raw DB'!$H$13,$C612-1,P$9-1)+OFFSET('[1]TS2010-2022raw DB'!$H$13,$C612-1,P$9-1+1)+OFFSET('[1]TS2010-2022raw DB'!$H$13,$C612-1,P$9-1+2)</f>
        <v>#VALUE!</v>
      </c>
      <c r="Q612" t="e">
        <f ca="1">OFFSET('[1]TS2010-2022raw DB'!$H$13,$C612-1,Q$9-1)</f>
        <v>#VALUE!</v>
      </c>
      <c r="R612" t="e">
        <f t="shared" ca="1" si="84"/>
        <v>#VALUE!</v>
      </c>
      <c r="S612" t="e">
        <f t="shared" ca="1" si="85"/>
        <v>#VALUE!</v>
      </c>
      <c r="T612" t="e">
        <f t="shared" ca="1" si="86"/>
        <v>#VALUE!</v>
      </c>
      <c r="U612" t="e">
        <f ca="1" xml:space="preserve"> OFFSET('[1]TS2010-2022raw DB'!$H$13,$C612-1,U$9-1+4) + OFFSET('[1]TS2010-2022raw DB'!$H$13,$C612-1,U$9-1+5)+ OFFSET('[1]TS2010-2022raw DB'!$H$13,$C612-1,U$9-1+6) + OFFSET('[1]TS2010-2022raw DB'!$H$13,$C612-1,U$9-1+7)</f>
        <v>#VALUE!</v>
      </c>
    </row>
    <row r="613" spans="1:21" x14ac:dyDescent="0.3">
      <c r="A613">
        <v>30</v>
      </c>
      <c r="B613" t="e">
        <f ca="1">OFFSET('[1]TS2010-2022raw DB'!$B$13,$C613-1,0)</f>
        <v>#VALUE!</v>
      </c>
      <c r="C613" s="4" t="e">
        <f ca="1">IF(OFFSET('[1]TS2010-2022raw DB'!$F$12,C612+1,0),C612+2,C612+1)</f>
        <v>#VALUE!</v>
      </c>
      <c r="D613" s="21">
        <v>44407</v>
      </c>
      <c r="E613" t="e">
        <f ca="1">OFFSET('[1]TS2010-2022raw DB'!$A$13,$C613-1,0)</f>
        <v>#VALUE!</v>
      </c>
      <c r="G613" t="e">
        <f ca="1">OFFSET('[1]TS2010-2022raw DB'!$H$13,$C613-1,G$9-1)</f>
        <v>#VALUE!</v>
      </c>
      <c r="H613" t="e">
        <f ca="1">OFFSET('[1]TS2010-2022raw DB'!$H$13,$C613-1,H$9-1)</f>
        <v>#VALUE!</v>
      </c>
      <c r="I613" t="e">
        <f ca="1">OFFSET('[1]TS2010-2022raw DB'!$H$13,$C613-1,I$9-1)</f>
        <v>#VALUE!</v>
      </c>
      <c r="J613" t="e">
        <f ca="1">OFFSET('[1]TS2010-2022raw DB'!$H$13,$C613-1,J$9-1)</f>
        <v>#VALUE!</v>
      </c>
      <c r="K613" t="e">
        <f ca="1">OFFSET('[1]TS2010-2022raw DB'!$H$13,$C613-1,K$9-1)</f>
        <v>#VALUE!</v>
      </c>
      <c r="L613" t="e">
        <f ca="1">OFFSET('[1]TS2010-2022raw DB'!$H$13,$C613-1,L$9-1) + OFFSET('[1]TS2010-2022raw DB'!$H$13,$C613-1,L$9-1+1) + OFFSET('[1]TS2010-2022raw DB'!$H$13,$C613-1,L$9-1+2) + OFFSET('[1]TS2010-2022raw DB'!$H$13,$C613-1,L$9-1+3)+ OFFSET('[1]TS2010-2022raw DB'!$H$13,$C613-1,L$9-1+4)</f>
        <v>#VALUE!</v>
      </c>
      <c r="M613" t="e">
        <f ca="1">OFFSET('[1]TS2010-2022raw DB'!$H$13,$C613-1,M$9-1) + OFFSET('[1]TS2010-2022raw DB'!$H$13,$C613-1,M$9-1+1)</f>
        <v>#VALUE!</v>
      </c>
      <c r="N613" t="e">
        <f ca="1">OFFSET('[1]TS2010-2022raw DB'!$H$13,$C613-1,N$9-1) + OFFSET('[1]TS2010-2022raw DB'!$H$13,$C613-1,N$9-1+1)</f>
        <v>#VALUE!</v>
      </c>
      <c r="O613" t="e">
        <f ca="1">OFFSET('[1]TS2010-2022raw DB'!$H$13,$C613-1,O$9-1) + OFFSET('[1]TS2010-2022raw DB'!$H$13,$C613-1,O$9-1+1)</f>
        <v>#VALUE!</v>
      </c>
      <c r="P613" t="e">
        <f ca="1">+OFFSET('[1]TS2010-2022raw DB'!$H$13,$C613-1,P$9-1)+OFFSET('[1]TS2010-2022raw DB'!$H$13,$C613-1,P$9-1+1)+OFFSET('[1]TS2010-2022raw DB'!$H$13,$C613-1,P$9-1+2)</f>
        <v>#VALUE!</v>
      </c>
      <c r="Q613" t="e">
        <f ca="1">OFFSET('[1]TS2010-2022raw DB'!$H$13,$C613-1,Q$9-1)</f>
        <v>#VALUE!</v>
      </c>
      <c r="R613" t="e">
        <f t="shared" ca="1" si="84"/>
        <v>#VALUE!</v>
      </c>
      <c r="S613" t="e">
        <f t="shared" ca="1" si="85"/>
        <v>#VALUE!</v>
      </c>
      <c r="T613" t="e">
        <f t="shared" ca="1" si="86"/>
        <v>#VALUE!</v>
      </c>
      <c r="U613" t="e">
        <f ca="1" xml:space="preserve"> OFFSET('[1]TS2010-2022raw DB'!$H$13,$C613-1,U$9-1+4) + OFFSET('[1]TS2010-2022raw DB'!$H$13,$C613-1,U$9-1+5)+ OFFSET('[1]TS2010-2022raw DB'!$H$13,$C613-1,U$9-1+6) + OFFSET('[1]TS2010-2022raw DB'!$H$13,$C613-1,U$9-1+7)</f>
        <v>#VALUE!</v>
      </c>
    </row>
    <row r="614" spans="1:21" x14ac:dyDescent="0.3">
      <c r="A614">
        <v>31</v>
      </c>
      <c r="B614" t="e">
        <f ca="1">OFFSET('[1]TS2010-2022raw DB'!$B$13,$C614-1,0)</f>
        <v>#VALUE!</v>
      </c>
      <c r="C614" s="4" t="e">
        <f ca="1">IF(OFFSET('[1]TS2010-2022raw DB'!$F$12,C613+1,0),C613+2,C613+1)</f>
        <v>#VALUE!</v>
      </c>
      <c r="D614" s="21">
        <v>44414</v>
      </c>
      <c r="E614" t="e">
        <f ca="1">OFFSET('[1]TS2010-2022raw DB'!$A$13,$C614-1,0)</f>
        <v>#VALUE!</v>
      </c>
      <c r="G614" t="e">
        <f ca="1">OFFSET('[1]TS2010-2022raw DB'!$H$13,$C614-1,G$9-1)</f>
        <v>#VALUE!</v>
      </c>
      <c r="H614" t="e">
        <f ca="1">OFFSET('[1]TS2010-2022raw DB'!$H$13,$C614-1,H$9-1)</f>
        <v>#VALUE!</v>
      </c>
      <c r="I614" t="e">
        <f ca="1">OFFSET('[1]TS2010-2022raw DB'!$H$13,$C614-1,I$9-1)</f>
        <v>#VALUE!</v>
      </c>
      <c r="J614" t="e">
        <f ca="1">OFFSET('[1]TS2010-2022raw DB'!$H$13,$C614-1,J$9-1)</f>
        <v>#VALUE!</v>
      </c>
      <c r="K614" t="e">
        <f ca="1">OFFSET('[1]TS2010-2022raw DB'!$H$13,$C614-1,K$9-1)</f>
        <v>#VALUE!</v>
      </c>
      <c r="L614" t="e">
        <f ca="1">OFFSET('[1]TS2010-2022raw DB'!$H$13,$C614-1,L$9-1) + OFFSET('[1]TS2010-2022raw DB'!$H$13,$C614-1,L$9-1+1) + OFFSET('[1]TS2010-2022raw DB'!$H$13,$C614-1,L$9-1+2) + OFFSET('[1]TS2010-2022raw DB'!$H$13,$C614-1,L$9-1+3)+ OFFSET('[1]TS2010-2022raw DB'!$H$13,$C614-1,L$9-1+4)</f>
        <v>#VALUE!</v>
      </c>
      <c r="M614" t="e">
        <f ca="1">OFFSET('[1]TS2010-2022raw DB'!$H$13,$C614-1,M$9-1) + OFFSET('[1]TS2010-2022raw DB'!$H$13,$C614-1,M$9-1+1)</f>
        <v>#VALUE!</v>
      </c>
      <c r="N614" t="e">
        <f ca="1">OFFSET('[1]TS2010-2022raw DB'!$H$13,$C614-1,N$9-1) + OFFSET('[1]TS2010-2022raw DB'!$H$13,$C614-1,N$9-1+1)</f>
        <v>#VALUE!</v>
      </c>
      <c r="O614" t="e">
        <f ca="1">OFFSET('[1]TS2010-2022raw DB'!$H$13,$C614-1,O$9-1) + OFFSET('[1]TS2010-2022raw DB'!$H$13,$C614-1,O$9-1+1)</f>
        <v>#VALUE!</v>
      </c>
      <c r="P614" t="e">
        <f ca="1">+OFFSET('[1]TS2010-2022raw DB'!$H$13,$C614-1,P$9-1)+OFFSET('[1]TS2010-2022raw DB'!$H$13,$C614-1,P$9-1+1)+OFFSET('[1]TS2010-2022raw DB'!$H$13,$C614-1,P$9-1+2)</f>
        <v>#VALUE!</v>
      </c>
      <c r="Q614" t="e">
        <f ca="1">OFFSET('[1]TS2010-2022raw DB'!$H$13,$C614-1,Q$9-1)</f>
        <v>#VALUE!</v>
      </c>
      <c r="R614" t="e">
        <f t="shared" ca="1" si="84"/>
        <v>#VALUE!</v>
      </c>
      <c r="S614" t="e">
        <f t="shared" ca="1" si="85"/>
        <v>#VALUE!</v>
      </c>
      <c r="T614" t="e">
        <f t="shared" ca="1" si="86"/>
        <v>#VALUE!</v>
      </c>
      <c r="U614" t="e">
        <f ca="1" xml:space="preserve"> OFFSET('[1]TS2010-2022raw DB'!$H$13,$C614-1,U$9-1+4) + OFFSET('[1]TS2010-2022raw DB'!$H$13,$C614-1,U$9-1+5)+ OFFSET('[1]TS2010-2022raw DB'!$H$13,$C614-1,U$9-1+6) + OFFSET('[1]TS2010-2022raw DB'!$H$13,$C614-1,U$9-1+7)</f>
        <v>#VALUE!</v>
      </c>
    </row>
    <row r="615" spans="1:21" x14ac:dyDescent="0.3">
      <c r="A615">
        <v>32</v>
      </c>
      <c r="B615" t="e">
        <f ca="1">OFFSET('[1]TS2010-2022raw DB'!$B$13,$C615-1,0)</f>
        <v>#VALUE!</v>
      </c>
      <c r="C615" s="4" t="e">
        <f ca="1">IF(OFFSET('[1]TS2010-2022raw DB'!$F$12,C614+1,0),C614+2,C614+1)</f>
        <v>#VALUE!</v>
      </c>
      <c r="D615" s="21">
        <v>44421</v>
      </c>
      <c r="E615" t="e">
        <f ca="1">OFFSET('[1]TS2010-2022raw DB'!$A$13,$C615-1,0)</f>
        <v>#VALUE!</v>
      </c>
      <c r="G615" t="e">
        <f ca="1">OFFSET('[1]TS2010-2022raw DB'!$H$13,$C615-1,G$9-1)</f>
        <v>#VALUE!</v>
      </c>
      <c r="H615" t="e">
        <f ca="1">OFFSET('[1]TS2010-2022raw DB'!$H$13,$C615-1,H$9-1)</f>
        <v>#VALUE!</v>
      </c>
      <c r="I615" t="e">
        <f ca="1">OFFSET('[1]TS2010-2022raw DB'!$H$13,$C615-1,I$9-1)</f>
        <v>#VALUE!</v>
      </c>
      <c r="J615" t="e">
        <f ca="1">OFFSET('[1]TS2010-2022raw DB'!$H$13,$C615-1,J$9-1)</f>
        <v>#VALUE!</v>
      </c>
      <c r="K615" t="e">
        <f ca="1">OFFSET('[1]TS2010-2022raw DB'!$H$13,$C615-1,K$9-1)</f>
        <v>#VALUE!</v>
      </c>
      <c r="L615" t="e">
        <f ca="1">OFFSET('[1]TS2010-2022raw DB'!$H$13,$C615-1,L$9-1) + OFFSET('[1]TS2010-2022raw DB'!$H$13,$C615-1,L$9-1+1) + OFFSET('[1]TS2010-2022raw DB'!$H$13,$C615-1,L$9-1+2) + OFFSET('[1]TS2010-2022raw DB'!$H$13,$C615-1,L$9-1+3)+ OFFSET('[1]TS2010-2022raw DB'!$H$13,$C615-1,L$9-1+4)</f>
        <v>#VALUE!</v>
      </c>
      <c r="M615" t="e">
        <f ca="1">OFFSET('[1]TS2010-2022raw DB'!$H$13,$C615-1,M$9-1) + OFFSET('[1]TS2010-2022raw DB'!$H$13,$C615-1,M$9-1+1)</f>
        <v>#VALUE!</v>
      </c>
      <c r="N615" t="e">
        <f ca="1">OFFSET('[1]TS2010-2022raw DB'!$H$13,$C615-1,N$9-1) + OFFSET('[1]TS2010-2022raw DB'!$H$13,$C615-1,N$9-1+1)</f>
        <v>#VALUE!</v>
      </c>
      <c r="O615" t="e">
        <f ca="1">OFFSET('[1]TS2010-2022raw DB'!$H$13,$C615-1,O$9-1) + OFFSET('[1]TS2010-2022raw DB'!$H$13,$C615-1,O$9-1+1)</f>
        <v>#VALUE!</v>
      </c>
      <c r="P615" t="e">
        <f ca="1">+OFFSET('[1]TS2010-2022raw DB'!$H$13,$C615-1,P$9-1)+OFFSET('[1]TS2010-2022raw DB'!$H$13,$C615-1,P$9-1+1)+OFFSET('[1]TS2010-2022raw DB'!$H$13,$C615-1,P$9-1+2)</f>
        <v>#VALUE!</v>
      </c>
      <c r="Q615" t="e">
        <f ca="1">OFFSET('[1]TS2010-2022raw DB'!$H$13,$C615-1,Q$9-1)</f>
        <v>#VALUE!</v>
      </c>
      <c r="R615" t="e">
        <f t="shared" ca="1" si="84"/>
        <v>#VALUE!</v>
      </c>
      <c r="S615" t="e">
        <f t="shared" ca="1" si="85"/>
        <v>#VALUE!</v>
      </c>
      <c r="T615" t="e">
        <f t="shared" ca="1" si="86"/>
        <v>#VALUE!</v>
      </c>
      <c r="U615" t="e">
        <f ca="1" xml:space="preserve"> OFFSET('[1]TS2010-2022raw DB'!$H$13,$C615-1,U$9-1+4) + OFFSET('[1]TS2010-2022raw DB'!$H$13,$C615-1,U$9-1+5)+ OFFSET('[1]TS2010-2022raw DB'!$H$13,$C615-1,U$9-1+6) + OFFSET('[1]TS2010-2022raw DB'!$H$13,$C615-1,U$9-1+7)</f>
        <v>#VALUE!</v>
      </c>
    </row>
    <row r="616" spans="1:21" x14ac:dyDescent="0.3">
      <c r="A616">
        <v>33</v>
      </c>
      <c r="B616" t="e">
        <f ca="1">OFFSET('[1]TS2010-2022raw DB'!$B$13,$C616-1,0)</f>
        <v>#VALUE!</v>
      </c>
      <c r="C616" s="4" t="e">
        <f ca="1">IF(OFFSET('[1]TS2010-2022raw DB'!$F$12,C615+1,0),C615+2,C615+1)</f>
        <v>#VALUE!</v>
      </c>
      <c r="D616" s="21">
        <v>44428</v>
      </c>
      <c r="E616" t="e">
        <f ca="1">OFFSET('[1]TS2010-2022raw DB'!$A$13,$C616-1,0)</f>
        <v>#VALUE!</v>
      </c>
      <c r="G616" t="e">
        <f ca="1">OFFSET('[1]TS2010-2022raw DB'!$H$13,$C616-1,G$9-1)</f>
        <v>#VALUE!</v>
      </c>
      <c r="H616" t="e">
        <f ca="1">OFFSET('[1]TS2010-2022raw DB'!$H$13,$C616-1,H$9-1)</f>
        <v>#VALUE!</v>
      </c>
      <c r="I616" t="e">
        <f ca="1">OFFSET('[1]TS2010-2022raw DB'!$H$13,$C616-1,I$9-1)</f>
        <v>#VALUE!</v>
      </c>
      <c r="J616" t="e">
        <f ca="1">OFFSET('[1]TS2010-2022raw DB'!$H$13,$C616-1,J$9-1)</f>
        <v>#VALUE!</v>
      </c>
      <c r="K616" t="e">
        <f ca="1">OFFSET('[1]TS2010-2022raw DB'!$H$13,$C616-1,K$9-1)</f>
        <v>#VALUE!</v>
      </c>
      <c r="L616" t="e">
        <f ca="1">OFFSET('[1]TS2010-2022raw DB'!$H$13,$C616-1,L$9-1) + OFFSET('[1]TS2010-2022raw DB'!$H$13,$C616-1,L$9-1+1) + OFFSET('[1]TS2010-2022raw DB'!$H$13,$C616-1,L$9-1+2) + OFFSET('[1]TS2010-2022raw DB'!$H$13,$C616-1,L$9-1+3)+ OFFSET('[1]TS2010-2022raw DB'!$H$13,$C616-1,L$9-1+4)</f>
        <v>#VALUE!</v>
      </c>
      <c r="M616" t="e">
        <f ca="1">OFFSET('[1]TS2010-2022raw DB'!$H$13,$C616-1,M$9-1) + OFFSET('[1]TS2010-2022raw DB'!$H$13,$C616-1,M$9-1+1)</f>
        <v>#VALUE!</v>
      </c>
      <c r="N616" t="e">
        <f ca="1">OFFSET('[1]TS2010-2022raw DB'!$H$13,$C616-1,N$9-1) + OFFSET('[1]TS2010-2022raw DB'!$H$13,$C616-1,N$9-1+1)</f>
        <v>#VALUE!</v>
      </c>
      <c r="O616" t="e">
        <f ca="1">OFFSET('[1]TS2010-2022raw DB'!$H$13,$C616-1,O$9-1) + OFFSET('[1]TS2010-2022raw DB'!$H$13,$C616-1,O$9-1+1)</f>
        <v>#VALUE!</v>
      </c>
      <c r="P616" t="e">
        <f ca="1">+OFFSET('[1]TS2010-2022raw DB'!$H$13,$C616-1,P$9-1)+OFFSET('[1]TS2010-2022raw DB'!$H$13,$C616-1,P$9-1+1)+OFFSET('[1]TS2010-2022raw DB'!$H$13,$C616-1,P$9-1+2)</f>
        <v>#VALUE!</v>
      </c>
      <c r="Q616" t="e">
        <f ca="1">OFFSET('[1]TS2010-2022raw DB'!$H$13,$C616-1,Q$9-1)</f>
        <v>#VALUE!</v>
      </c>
      <c r="R616" t="e">
        <f t="shared" ca="1" si="84"/>
        <v>#VALUE!</v>
      </c>
      <c r="S616" t="e">
        <f t="shared" ca="1" si="85"/>
        <v>#VALUE!</v>
      </c>
      <c r="T616" t="e">
        <f t="shared" ca="1" si="86"/>
        <v>#VALUE!</v>
      </c>
      <c r="U616" t="e">
        <f ca="1" xml:space="preserve"> OFFSET('[1]TS2010-2022raw DB'!$H$13,$C616-1,U$9-1+4) + OFFSET('[1]TS2010-2022raw DB'!$H$13,$C616-1,U$9-1+5)+ OFFSET('[1]TS2010-2022raw DB'!$H$13,$C616-1,U$9-1+6) + OFFSET('[1]TS2010-2022raw DB'!$H$13,$C616-1,U$9-1+7)</f>
        <v>#VALUE!</v>
      </c>
    </row>
    <row r="617" spans="1:21" x14ac:dyDescent="0.3">
      <c r="A617">
        <v>34</v>
      </c>
      <c r="B617" t="e">
        <f ca="1">OFFSET('[1]TS2010-2022raw DB'!$B$13,$C617-1,0)</f>
        <v>#VALUE!</v>
      </c>
      <c r="C617" s="4" t="e">
        <f ca="1">IF(OFFSET('[1]TS2010-2022raw DB'!$F$12,C616+1,0),C616+2,C616+1)</f>
        <v>#VALUE!</v>
      </c>
      <c r="D617" s="21">
        <v>44435</v>
      </c>
      <c r="E617" t="e">
        <f ca="1">OFFSET('[1]TS2010-2022raw DB'!$A$13,$C617-1,0)</f>
        <v>#VALUE!</v>
      </c>
      <c r="G617" t="e">
        <f ca="1">OFFSET('[1]TS2010-2022raw DB'!$H$13,$C617-1,G$9-1)</f>
        <v>#VALUE!</v>
      </c>
      <c r="H617" t="e">
        <f ca="1">OFFSET('[1]TS2010-2022raw DB'!$H$13,$C617-1,H$9-1)</f>
        <v>#VALUE!</v>
      </c>
      <c r="I617" t="e">
        <f ca="1">OFFSET('[1]TS2010-2022raw DB'!$H$13,$C617-1,I$9-1)</f>
        <v>#VALUE!</v>
      </c>
      <c r="J617" t="e">
        <f ca="1">OFFSET('[1]TS2010-2022raw DB'!$H$13,$C617-1,J$9-1)</f>
        <v>#VALUE!</v>
      </c>
      <c r="K617" t="e">
        <f ca="1">OFFSET('[1]TS2010-2022raw DB'!$H$13,$C617-1,K$9-1)</f>
        <v>#VALUE!</v>
      </c>
      <c r="L617" t="e">
        <f ca="1">OFFSET('[1]TS2010-2022raw DB'!$H$13,$C617-1,L$9-1) + OFFSET('[1]TS2010-2022raw DB'!$H$13,$C617-1,L$9-1+1) + OFFSET('[1]TS2010-2022raw DB'!$H$13,$C617-1,L$9-1+2) + OFFSET('[1]TS2010-2022raw DB'!$H$13,$C617-1,L$9-1+3)+ OFFSET('[1]TS2010-2022raw DB'!$H$13,$C617-1,L$9-1+4)</f>
        <v>#VALUE!</v>
      </c>
      <c r="M617" t="e">
        <f ca="1">OFFSET('[1]TS2010-2022raw DB'!$H$13,$C617-1,M$9-1) + OFFSET('[1]TS2010-2022raw DB'!$H$13,$C617-1,M$9-1+1)</f>
        <v>#VALUE!</v>
      </c>
      <c r="N617" t="e">
        <f ca="1">OFFSET('[1]TS2010-2022raw DB'!$H$13,$C617-1,N$9-1) + OFFSET('[1]TS2010-2022raw DB'!$H$13,$C617-1,N$9-1+1)</f>
        <v>#VALUE!</v>
      </c>
      <c r="O617" t="e">
        <f ca="1">OFFSET('[1]TS2010-2022raw DB'!$H$13,$C617-1,O$9-1) + OFFSET('[1]TS2010-2022raw DB'!$H$13,$C617-1,O$9-1+1)</f>
        <v>#VALUE!</v>
      </c>
      <c r="P617" t="e">
        <f ca="1">+OFFSET('[1]TS2010-2022raw DB'!$H$13,$C617-1,P$9-1)+OFFSET('[1]TS2010-2022raw DB'!$H$13,$C617-1,P$9-1+1)+OFFSET('[1]TS2010-2022raw DB'!$H$13,$C617-1,P$9-1+2)</f>
        <v>#VALUE!</v>
      </c>
      <c r="Q617" t="e">
        <f ca="1">OFFSET('[1]TS2010-2022raw DB'!$H$13,$C617-1,Q$9-1)</f>
        <v>#VALUE!</v>
      </c>
      <c r="R617" t="e">
        <f t="shared" ca="1" si="84"/>
        <v>#VALUE!</v>
      </c>
      <c r="S617" t="e">
        <f t="shared" ca="1" si="85"/>
        <v>#VALUE!</v>
      </c>
      <c r="T617" t="e">
        <f t="shared" ca="1" si="86"/>
        <v>#VALUE!</v>
      </c>
      <c r="U617" t="e">
        <f ca="1" xml:space="preserve"> OFFSET('[1]TS2010-2022raw DB'!$H$13,$C617-1,U$9-1+4) + OFFSET('[1]TS2010-2022raw DB'!$H$13,$C617-1,U$9-1+5)+ OFFSET('[1]TS2010-2022raw DB'!$H$13,$C617-1,U$9-1+6) + OFFSET('[1]TS2010-2022raw DB'!$H$13,$C617-1,U$9-1+7)</f>
        <v>#VALUE!</v>
      </c>
    </row>
    <row r="618" spans="1:21" x14ac:dyDescent="0.3">
      <c r="A618">
        <v>35</v>
      </c>
      <c r="B618" t="e">
        <f ca="1">OFFSET('[1]TS2010-2022raw DB'!$B$13,$C618-1,0)</f>
        <v>#VALUE!</v>
      </c>
      <c r="C618" s="4" t="e">
        <f ca="1">IF(OFFSET('[1]TS2010-2022raw DB'!$F$12,C617+1,0),C617+2,C617+1)</f>
        <v>#VALUE!</v>
      </c>
      <c r="D618" s="21">
        <v>44442</v>
      </c>
      <c r="E618" t="e">
        <f ca="1">OFFSET('[1]TS2010-2022raw DB'!$A$13,$C618-1,0)</f>
        <v>#VALUE!</v>
      </c>
      <c r="G618" t="e">
        <f ca="1">OFFSET('[1]TS2010-2022raw DB'!$H$13,$C618-1,G$9-1)</f>
        <v>#VALUE!</v>
      </c>
      <c r="H618" t="e">
        <f ca="1">OFFSET('[1]TS2010-2022raw DB'!$H$13,$C618-1,H$9-1)</f>
        <v>#VALUE!</v>
      </c>
      <c r="I618" t="e">
        <f ca="1">OFFSET('[1]TS2010-2022raw DB'!$H$13,$C618-1,I$9-1)</f>
        <v>#VALUE!</v>
      </c>
      <c r="J618" t="e">
        <f ca="1">OFFSET('[1]TS2010-2022raw DB'!$H$13,$C618-1,J$9-1)</f>
        <v>#VALUE!</v>
      </c>
      <c r="K618" t="e">
        <f ca="1">OFFSET('[1]TS2010-2022raw DB'!$H$13,$C618-1,K$9-1)</f>
        <v>#VALUE!</v>
      </c>
      <c r="L618" t="e">
        <f ca="1">OFFSET('[1]TS2010-2022raw DB'!$H$13,$C618-1,L$9-1) + OFFSET('[1]TS2010-2022raw DB'!$H$13,$C618-1,L$9-1+1) + OFFSET('[1]TS2010-2022raw DB'!$H$13,$C618-1,L$9-1+2) + OFFSET('[1]TS2010-2022raw DB'!$H$13,$C618-1,L$9-1+3)+ OFFSET('[1]TS2010-2022raw DB'!$H$13,$C618-1,L$9-1+4)</f>
        <v>#VALUE!</v>
      </c>
      <c r="M618" t="e">
        <f ca="1">OFFSET('[1]TS2010-2022raw DB'!$H$13,$C618-1,M$9-1) + OFFSET('[1]TS2010-2022raw DB'!$H$13,$C618-1,M$9-1+1)</f>
        <v>#VALUE!</v>
      </c>
      <c r="N618" t="e">
        <f ca="1">OFFSET('[1]TS2010-2022raw DB'!$H$13,$C618-1,N$9-1) + OFFSET('[1]TS2010-2022raw DB'!$H$13,$C618-1,N$9-1+1)</f>
        <v>#VALUE!</v>
      </c>
      <c r="O618" t="e">
        <f ca="1">OFFSET('[1]TS2010-2022raw DB'!$H$13,$C618-1,O$9-1) + OFFSET('[1]TS2010-2022raw DB'!$H$13,$C618-1,O$9-1+1)</f>
        <v>#VALUE!</v>
      </c>
      <c r="P618" t="e">
        <f ca="1">+OFFSET('[1]TS2010-2022raw DB'!$H$13,$C618-1,P$9-1)+OFFSET('[1]TS2010-2022raw DB'!$H$13,$C618-1,P$9-1+1)+OFFSET('[1]TS2010-2022raw DB'!$H$13,$C618-1,P$9-1+2)</f>
        <v>#VALUE!</v>
      </c>
      <c r="Q618" t="e">
        <f ca="1">OFFSET('[1]TS2010-2022raw DB'!$H$13,$C618-1,Q$9-1)</f>
        <v>#VALUE!</v>
      </c>
      <c r="R618" t="e">
        <f t="shared" ca="1" si="84"/>
        <v>#VALUE!</v>
      </c>
      <c r="S618" t="e">
        <f t="shared" ca="1" si="85"/>
        <v>#VALUE!</v>
      </c>
      <c r="T618" t="e">
        <f t="shared" ca="1" si="86"/>
        <v>#VALUE!</v>
      </c>
      <c r="U618" t="e">
        <f ca="1" xml:space="preserve"> OFFSET('[1]TS2010-2022raw DB'!$H$13,$C618-1,U$9-1+4) + OFFSET('[1]TS2010-2022raw DB'!$H$13,$C618-1,U$9-1+5)+ OFFSET('[1]TS2010-2022raw DB'!$H$13,$C618-1,U$9-1+6) + OFFSET('[1]TS2010-2022raw DB'!$H$13,$C618-1,U$9-1+7)</f>
        <v>#VALUE!</v>
      </c>
    </row>
    <row r="619" spans="1:21" x14ac:dyDescent="0.3">
      <c r="A619">
        <v>36</v>
      </c>
      <c r="B619" t="e">
        <f ca="1">OFFSET('[1]TS2010-2022raw DB'!$B$13,$C619-1,0)</f>
        <v>#VALUE!</v>
      </c>
      <c r="C619" s="4" t="e">
        <f ca="1">IF(OFFSET('[1]TS2010-2022raw DB'!$F$12,C618+1,0),C618+2,C618+1)</f>
        <v>#VALUE!</v>
      </c>
      <c r="D619" s="21">
        <v>44449</v>
      </c>
      <c r="E619" t="e">
        <f ca="1">OFFSET('[1]TS2010-2022raw DB'!$A$13,$C619-1,0)</f>
        <v>#VALUE!</v>
      </c>
      <c r="G619" t="e">
        <f ca="1">OFFSET('[1]TS2010-2022raw DB'!$H$13,$C619-1,G$9-1)</f>
        <v>#VALUE!</v>
      </c>
      <c r="H619" t="e">
        <f ca="1">OFFSET('[1]TS2010-2022raw DB'!$H$13,$C619-1,H$9-1)</f>
        <v>#VALUE!</v>
      </c>
      <c r="I619" t="e">
        <f ca="1">OFFSET('[1]TS2010-2022raw DB'!$H$13,$C619-1,I$9-1)</f>
        <v>#VALUE!</v>
      </c>
      <c r="J619" t="e">
        <f ca="1">OFFSET('[1]TS2010-2022raw DB'!$H$13,$C619-1,J$9-1)</f>
        <v>#VALUE!</v>
      </c>
      <c r="K619" t="e">
        <f ca="1">OFFSET('[1]TS2010-2022raw DB'!$H$13,$C619-1,K$9-1)</f>
        <v>#VALUE!</v>
      </c>
      <c r="L619" t="e">
        <f ca="1">OFFSET('[1]TS2010-2022raw DB'!$H$13,$C619-1,L$9-1) + OFFSET('[1]TS2010-2022raw DB'!$H$13,$C619-1,L$9-1+1) + OFFSET('[1]TS2010-2022raw DB'!$H$13,$C619-1,L$9-1+2) + OFFSET('[1]TS2010-2022raw DB'!$H$13,$C619-1,L$9-1+3)+ OFFSET('[1]TS2010-2022raw DB'!$H$13,$C619-1,L$9-1+4)</f>
        <v>#VALUE!</v>
      </c>
      <c r="M619" t="e">
        <f ca="1">OFFSET('[1]TS2010-2022raw DB'!$H$13,$C619-1,M$9-1) + OFFSET('[1]TS2010-2022raw DB'!$H$13,$C619-1,M$9-1+1)</f>
        <v>#VALUE!</v>
      </c>
      <c r="N619" t="e">
        <f ca="1">OFFSET('[1]TS2010-2022raw DB'!$H$13,$C619-1,N$9-1) + OFFSET('[1]TS2010-2022raw DB'!$H$13,$C619-1,N$9-1+1)</f>
        <v>#VALUE!</v>
      </c>
      <c r="O619" t="e">
        <f ca="1">OFFSET('[1]TS2010-2022raw DB'!$H$13,$C619-1,O$9-1) + OFFSET('[1]TS2010-2022raw DB'!$H$13,$C619-1,O$9-1+1)</f>
        <v>#VALUE!</v>
      </c>
      <c r="P619" t="e">
        <f ca="1">+OFFSET('[1]TS2010-2022raw DB'!$H$13,$C619-1,P$9-1)+OFFSET('[1]TS2010-2022raw DB'!$H$13,$C619-1,P$9-1+1)+OFFSET('[1]TS2010-2022raw DB'!$H$13,$C619-1,P$9-1+2)</f>
        <v>#VALUE!</v>
      </c>
      <c r="Q619" t="e">
        <f ca="1">OFFSET('[1]TS2010-2022raw DB'!$H$13,$C619-1,Q$9-1)</f>
        <v>#VALUE!</v>
      </c>
      <c r="R619" t="e">
        <f t="shared" ca="1" si="84"/>
        <v>#VALUE!</v>
      </c>
      <c r="S619" t="e">
        <f t="shared" ca="1" si="85"/>
        <v>#VALUE!</v>
      </c>
      <c r="T619" t="e">
        <f t="shared" ca="1" si="86"/>
        <v>#VALUE!</v>
      </c>
      <c r="U619" t="e">
        <f ca="1" xml:space="preserve"> OFFSET('[1]TS2010-2022raw DB'!$H$13,$C619-1,U$9-1+4) + OFFSET('[1]TS2010-2022raw DB'!$H$13,$C619-1,U$9-1+5)+ OFFSET('[1]TS2010-2022raw DB'!$H$13,$C619-1,U$9-1+6) + OFFSET('[1]TS2010-2022raw DB'!$H$13,$C619-1,U$9-1+7)</f>
        <v>#VALUE!</v>
      </c>
    </row>
    <row r="620" spans="1:21" x14ac:dyDescent="0.3">
      <c r="A620">
        <v>37</v>
      </c>
      <c r="B620" t="e">
        <f ca="1">OFFSET('[1]TS2010-2022raw DB'!$B$13,$C620-1,0)</f>
        <v>#VALUE!</v>
      </c>
      <c r="C620" s="4" t="e">
        <f ca="1">IF(OFFSET('[1]TS2010-2022raw DB'!$F$12,C619+1,0),C619+2,C619+1)</f>
        <v>#VALUE!</v>
      </c>
      <c r="D620" s="21">
        <v>44456</v>
      </c>
      <c r="E620" t="e">
        <f ca="1">OFFSET('[1]TS2010-2022raw DB'!$A$13,$C620-1,0)</f>
        <v>#VALUE!</v>
      </c>
      <c r="G620" t="e">
        <f ca="1">OFFSET('[1]TS2010-2022raw DB'!$H$13,$C620-1,G$9-1)</f>
        <v>#VALUE!</v>
      </c>
      <c r="H620" t="e">
        <f ca="1">OFFSET('[1]TS2010-2022raw DB'!$H$13,$C620-1,H$9-1)</f>
        <v>#VALUE!</v>
      </c>
      <c r="I620" t="e">
        <f ca="1">OFFSET('[1]TS2010-2022raw DB'!$H$13,$C620-1,I$9-1)</f>
        <v>#VALUE!</v>
      </c>
      <c r="J620" t="e">
        <f ca="1">OFFSET('[1]TS2010-2022raw DB'!$H$13,$C620-1,J$9-1)</f>
        <v>#VALUE!</v>
      </c>
      <c r="K620" t="e">
        <f ca="1">OFFSET('[1]TS2010-2022raw DB'!$H$13,$C620-1,K$9-1)</f>
        <v>#VALUE!</v>
      </c>
      <c r="L620" t="e">
        <f ca="1">OFFSET('[1]TS2010-2022raw DB'!$H$13,$C620-1,L$9-1) + OFFSET('[1]TS2010-2022raw DB'!$H$13,$C620-1,L$9-1+1) + OFFSET('[1]TS2010-2022raw DB'!$H$13,$C620-1,L$9-1+2) + OFFSET('[1]TS2010-2022raw DB'!$H$13,$C620-1,L$9-1+3)+ OFFSET('[1]TS2010-2022raw DB'!$H$13,$C620-1,L$9-1+4)</f>
        <v>#VALUE!</v>
      </c>
      <c r="M620" t="e">
        <f ca="1">OFFSET('[1]TS2010-2022raw DB'!$H$13,$C620-1,M$9-1) + OFFSET('[1]TS2010-2022raw DB'!$H$13,$C620-1,M$9-1+1)</f>
        <v>#VALUE!</v>
      </c>
      <c r="N620" t="e">
        <f ca="1">OFFSET('[1]TS2010-2022raw DB'!$H$13,$C620-1,N$9-1) + OFFSET('[1]TS2010-2022raw DB'!$H$13,$C620-1,N$9-1+1)</f>
        <v>#VALUE!</v>
      </c>
      <c r="O620" t="e">
        <f ca="1">OFFSET('[1]TS2010-2022raw DB'!$H$13,$C620-1,O$9-1) + OFFSET('[1]TS2010-2022raw DB'!$H$13,$C620-1,O$9-1+1)</f>
        <v>#VALUE!</v>
      </c>
      <c r="P620" t="e">
        <f ca="1">+OFFSET('[1]TS2010-2022raw DB'!$H$13,$C620-1,P$9-1)+OFFSET('[1]TS2010-2022raw DB'!$H$13,$C620-1,P$9-1+1)+OFFSET('[1]TS2010-2022raw DB'!$H$13,$C620-1,P$9-1+2)</f>
        <v>#VALUE!</v>
      </c>
      <c r="Q620" t="e">
        <f ca="1">OFFSET('[1]TS2010-2022raw DB'!$H$13,$C620-1,Q$9-1)</f>
        <v>#VALUE!</v>
      </c>
      <c r="R620" t="e">
        <f t="shared" ca="1" si="84"/>
        <v>#VALUE!</v>
      </c>
      <c r="S620" t="e">
        <f t="shared" ca="1" si="85"/>
        <v>#VALUE!</v>
      </c>
      <c r="T620" t="e">
        <f t="shared" ca="1" si="86"/>
        <v>#VALUE!</v>
      </c>
      <c r="U620" t="e">
        <f ca="1" xml:space="preserve"> OFFSET('[1]TS2010-2022raw DB'!$H$13,$C620-1,U$9-1+4) + OFFSET('[1]TS2010-2022raw DB'!$H$13,$C620-1,U$9-1+5)+ OFFSET('[1]TS2010-2022raw DB'!$H$13,$C620-1,U$9-1+6) + OFFSET('[1]TS2010-2022raw DB'!$H$13,$C620-1,U$9-1+7)</f>
        <v>#VALUE!</v>
      </c>
    </row>
    <row r="621" spans="1:21" x14ac:dyDescent="0.3">
      <c r="A621">
        <v>38</v>
      </c>
      <c r="B621" t="e">
        <f ca="1">OFFSET('[1]TS2010-2022raw DB'!$B$13,$C621-1,0)</f>
        <v>#VALUE!</v>
      </c>
      <c r="C621" s="4" t="e">
        <f ca="1">IF(OFFSET('[1]TS2010-2022raw DB'!$F$12,C620+1,0),C620+2,C620+1)</f>
        <v>#VALUE!</v>
      </c>
      <c r="D621" s="21">
        <v>44463</v>
      </c>
      <c r="E621" t="e">
        <f ca="1">OFFSET('[1]TS2010-2022raw DB'!$A$13,$C621-1,0)</f>
        <v>#VALUE!</v>
      </c>
      <c r="G621" t="e">
        <f ca="1">OFFSET('[1]TS2010-2022raw DB'!$H$13,$C621-1,G$9-1)</f>
        <v>#VALUE!</v>
      </c>
      <c r="H621" t="e">
        <f ca="1">OFFSET('[1]TS2010-2022raw DB'!$H$13,$C621-1,H$9-1)</f>
        <v>#VALUE!</v>
      </c>
      <c r="I621" t="e">
        <f ca="1">OFFSET('[1]TS2010-2022raw DB'!$H$13,$C621-1,I$9-1)</f>
        <v>#VALUE!</v>
      </c>
      <c r="J621" t="e">
        <f ca="1">OFFSET('[1]TS2010-2022raw DB'!$H$13,$C621-1,J$9-1)</f>
        <v>#VALUE!</v>
      </c>
      <c r="K621" t="e">
        <f ca="1">OFFSET('[1]TS2010-2022raw DB'!$H$13,$C621-1,K$9-1)</f>
        <v>#VALUE!</v>
      </c>
      <c r="L621" t="e">
        <f ca="1">OFFSET('[1]TS2010-2022raw DB'!$H$13,$C621-1,L$9-1) + OFFSET('[1]TS2010-2022raw DB'!$H$13,$C621-1,L$9-1+1) + OFFSET('[1]TS2010-2022raw DB'!$H$13,$C621-1,L$9-1+2) + OFFSET('[1]TS2010-2022raw DB'!$H$13,$C621-1,L$9-1+3)+ OFFSET('[1]TS2010-2022raw DB'!$H$13,$C621-1,L$9-1+4)</f>
        <v>#VALUE!</v>
      </c>
      <c r="M621" t="e">
        <f ca="1">OFFSET('[1]TS2010-2022raw DB'!$H$13,$C621-1,M$9-1) + OFFSET('[1]TS2010-2022raw DB'!$H$13,$C621-1,M$9-1+1)</f>
        <v>#VALUE!</v>
      </c>
      <c r="N621" t="e">
        <f ca="1">OFFSET('[1]TS2010-2022raw DB'!$H$13,$C621-1,N$9-1) + OFFSET('[1]TS2010-2022raw DB'!$H$13,$C621-1,N$9-1+1)</f>
        <v>#VALUE!</v>
      </c>
      <c r="O621" t="e">
        <f ca="1">OFFSET('[1]TS2010-2022raw DB'!$H$13,$C621-1,O$9-1) + OFFSET('[1]TS2010-2022raw DB'!$H$13,$C621-1,O$9-1+1)</f>
        <v>#VALUE!</v>
      </c>
      <c r="P621" t="e">
        <f ca="1">+OFFSET('[1]TS2010-2022raw DB'!$H$13,$C621-1,P$9-1)+OFFSET('[1]TS2010-2022raw DB'!$H$13,$C621-1,P$9-1+1)+OFFSET('[1]TS2010-2022raw DB'!$H$13,$C621-1,P$9-1+2)</f>
        <v>#VALUE!</v>
      </c>
      <c r="Q621" t="e">
        <f ca="1">OFFSET('[1]TS2010-2022raw DB'!$H$13,$C621-1,Q$9-1)</f>
        <v>#VALUE!</v>
      </c>
      <c r="R621" t="e">
        <f t="shared" ca="1" si="84"/>
        <v>#VALUE!</v>
      </c>
      <c r="S621" t="e">
        <f t="shared" ca="1" si="85"/>
        <v>#VALUE!</v>
      </c>
      <c r="T621" t="e">
        <f t="shared" ca="1" si="86"/>
        <v>#VALUE!</v>
      </c>
      <c r="U621" t="e">
        <f ca="1" xml:space="preserve"> OFFSET('[1]TS2010-2022raw DB'!$H$13,$C621-1,U$9-1+4) + OFFSET('[1]TS2010-2022raw DB'!$H$13,$C621-1,U$9-1+5)+ OFFSET('[1]TS2010-2022raw DB'!$H$13,$C621-1,U$9-1+6) + OFFSET('[1]TS2010-2022raw DB'!$H$13,$C621-1,U$9-1+7)</f>
        <v>#VALUE!</v>
      </c>
    </row>
    <row r="622" spans="1:21" x14ac:dyDescent="0.3">
      <c r="A622">
        <v>39</v>
      </c>
      <c r="B622" t="e">
        <f ca="1">OFFSET('[1]TS2010-2022raw DB'!$B$13,$C622-1,0)</f>
        <v>#VALUE!</v>
      </c>
      <c r="C622" s="4" t="e">
        <f ca="1">IF(OFFSET('[1]TS2010-2022raw DB'!$F$12,C621+1,0),C621+2,C621+1)</f>
        <v>#VALUE!</v>
      </c>
      <c r="D622" s="21">
        <v>44470</v>
      </c>
      <c r="E622" t="e">
        <f ca="1">OFFSET('[1]TS2010-2022raw DB'!$A$13,$C622-1,0)</f>
        <v>#VALUE!</v>
      </c>
      <c r="G622" t="e">
        <f ca="1">OFFSET('[1]TS2010-2022raw DB'!$H$13,$C622-1,G$9-1)</f>
        <v>#VALUE!</v>
      </c>
      <c r="H622" t="e">
        <f ca="1">OFFSET('[1]TS2010-2022raw DB'!$H$13,$C622-1,H$9-1)</f>
        <v>#VALUE!</v>
      </c>
      <c r="I622" t="e">
        <f ca="1">OFFSET('[1]TS2010-2022raw DB'!$H$13,$C622-1,I$9-1)</f>
        <v>#VALUE!</v>
      </c>
      <c r="J622" t="e">
        <f ca="1">OFFSET('[1]TS2010-2022raw DB'!$H$13,$C622-1,J$9-1)</f>
        <v>#VALUE!</v>
      </c>
      <c r="K622" t="e">
        <f ca="1">OFFSET('[1]TS2010-2022raw DB'!$H$13,$C622-1,K$9-1)</f>
        <v>#VALUE!</v>
      </c>
      <c r="L622" t="e">
        <f ca="1">OFFSET('[1]TS2010-2022raw DB'!$H$13,$C622-1,L$9-1) + OFFSET('[1]TS2010-2022raw DB'!$H$13,$C622-1,L$9-1+1) + OFFSET('[1]TS2010-2022raw DB'!$H$13,$C622-1,L$9-1+2) + OFFSET('[1]TS2010-2022raw DB'!$H$13,$C622-1,L$9-1+3)+ OFFSET('[1]TS2010-2022raw DB'!$H$13,$C622-1,L$9-1+4)</f>
        <v>#VALUE!</v>
      </c>
      <c r="M622" t="e">
        <f ca="1">OFFSET('[1]TS2010-2022raw DB'!$H$13,$C622-1,M$9-1) + OFFSET('[1]TS2010-2022raw DB'!$H$13,$C622-1,M$9-1+1)</f>
        <v>#VALUE!</v>
      </c>
      <c r="N622" t="e">
        <f ca="1">OFFSET('[1]TS2010-2022raw DB'!$H$13,$C622-1,N$9-1) + OFFSET('[1]TS2010-2022raw DB'!$H$13,$C622-1,N$9-1+1)</f>
        <v>#VALUE!</v>
      </c>
      <c r="O622" t="e">
        <f ca="1">OFFSET('[1]TS2010-2022raw DB'!$H$13,$C622-1,O$9-1) + OFFSET('[1]TS2010-2022raw DB'!$H$13,$C622-1,O$9-1+1)</f>
        <v>#VALUE!</v>
      </c>
      <c r="P622" t="e">
        <f ca="1">+OFFSET('[1]TS2010-2022raw DB'!$H$13,$C622-1,P$9-1)+OFFSET('[1]TS2010-2022raw DB'!$H$13,$C622-1,P$9-1+1)+OFFSET('[1]TS2010-2022raw DB'!$H$13,$C622-1,P$9-1+2)</f>
        <v>#VALUE!</v>
      </c>
      <c r="Q622" t="e">
        <f ca="1">OFFSET('[1]TS2010-2022raw DB'!$H$13,$C622-1,Q$9-1)</f>
        <v>#VALUE!</v>
      </c>
      <c r="R622" t="e">
        <f t="shared" ca="1" si="84"/>
        <v>#VALUE!</v>
      </c>
      <c r="S622" t="e">
        <f t="shared" ca="1" si="85"/>
        <v>#VALUE!</v>
      </c>
      <c r="T622" t="e">
        <f t="shared" ca="1" si="86"/>
        <v>#VALUE!</v>
      </c>
      <c r="U622" t="e">
        <f ca="1" xml:space="preserve"> OFFSET('[1]TS2010-2022raw DB'!$H$13,$C622-1,U$9-1+4) + OFFSET('[1]TS2010-2022raw DB'!$H$13,$C622-1,U$9-1+5)+ OFFSET('[1]TS2010-2022raw DB'!$H$13,$C622-1,U$9-1+6) + OFFSET('[1]TS2010-2022raw DB'!$H$13,$C622-1,U$9-1+7)</f>
        <v>#VALUE!</v>
      </c>
    </row>
    <row r="623" spans="1:21" x14ac:dyDescent="0.3">
      <c r="A623">
        <v>40</v>
      </c>
      <c r="B623" t="e">
        <f ca="1">OFFSET('[1]TS2010-2022raw DB'!$B$13,$C623-1,0)</f>
        <v>#VALUE!</v>
      </c>
      <c r="C623" s="4" t="e">
        <f ca="1">IF(OFFSET('[1]TS2010-2022raw DB'!$F$12,C622+1,0),C622+2,C622+1)</f>
        <v>#VALUE!</v>
      </c>
      <c r="D623" s="21">
        <v>44477</v>
      </c>
      <c r="E623" t="e">
        <f ca="1">OFFSET('[1]TS2010-2022raw DB'!$A$13,$C623-1,0)</f>
        <v>#VALUE!</v>
      </c>
      <c r="G623" t="e">
        <f ca="1">OFFSET('[1]TS2010-2022raw DB'!$H$13,$C623-1,G$9-1)</f>
        <v>#VALUE!</v>
      </c>
      <c r="H623" t="e">
        <f ca="1">OFFSET('[1]TS2010-2022raw DB'!$H$13,$C623-1,H$9-1)</f>
        <v>#VALUE!</v>
      </c>
      <c r="I623" t="e">
        <f ca="1">OFFSET('[1]TS2010-2022raw DB'!$H$13,$C623-1,I$9-1)</f>
        <v>#VALUE!</v>
      </c>
      <c r="J623" t="e">
        <f ca="1">OFFSET('[1]TS2010-2022raw DB'!$H$13,$C623-1,J$9-1)</f>
        <v>#VALUE!</v>
      </c>
      <c r="K623" t="e">
        <f ca="1">OFFSET('[1]TS2010-2022raw DB'!$H$13,$C623-1,K$9-1)</f>
        <v>#VALUE!</v>
      </c>
      <c r="L623" t="e">
        <f ca="1">OFFSET('[1]TS2010-2022raw DB'!$H$13,$C623-1,L$9-1) + OFFSET('[1]TS2010-2022raw DB'!$H$13,$C623-1,L$9-1+1) + OFFSET('[1]TS2010-2022raw DB'!$H$13,$C623-1,L$9-1+2) + OFFSET('[1]TS2010-2022raw DB'!$H$13,$C623-1,L$9-1+3)+ OFFSET('[1]TS2010-2022raw DB'!$H$13,$C623-1,L$9-1+4)</f>
        <v>#VALUE!</v>
      </c>
      <c r="M623" t="e">
        <f ca="1">OFFSET('[1]TS2010-2022raw DB'!$H$13,$C623-1,M$9-1) + OFFSET('[1]TS2010-2022raw DB'!$H$13,$C623-1,M$9-1+1)</f>
        <v>#VALUE!</v>
      </c>
      <c r="N623" t="e">
        <f ca="1">OFFSET('[1]TS2010-2022raw DB'!$H$13,$C623-1,N$9-1) + OFFSET('[1]TS2010-2022raw DB'!$H$13,$C623-1,N$9-1+1)</f>
        <v>#VALUE!</v>
      </c>
      <c r="O623" t="e">
        <f ca="1">OFFSET('[1]TS2010-2022raw DB'!$H$13,$C623-1,O$9-1) + OFFSET('[1]TS2010-2022raw DB'!$H$13,$C623-1,O$9-1+1)</f>
        <v>#VALUE!</v>
      </c>
      <c r="P623" t="e">
        <f ca="1">+OFFSET('[1]TS2010-2022raw DB'!$H$13,$C623-1,P$9-1)+OFFSET('[1]TS2010-2022raw DB'!$H$13,$C623-1,P$9-1+1)+OFFSET('[1]TS2010-2022raw DB'!$H$13,$C623-1,P$9-1+2)</f>
        <v>#VALUE!</v>
      </c>
      <c r="Q623" t="e">
        <f ca="1">OFFSET('[1]TS2010-2022raw DB'!$H$13,$C623-1,Q$9-1)</f>
        <v>#VALUE!</v>
      </c>
      <c r="R623" t="e">
        <f t="shared" ca="1" si="84"/>
        <v>#VALUE!</v>
      </c>
      <c r="S623" t="e">
        <f t="shared" ca="1" si="85"/>
        <v>#VALUE!</v>
      </c>
      <c r="T623" t="e">
        <f t="shared" ca="1" si="86"/>
        <v>#VALUE!</v>
      </c>
      <c r="U623" t="e">
        <f ca="1" xml:space="preserve"> OFFSET('[1]TS2010-2022raw DB'!$H$13,$C623-1,U$9-1+4) + OFFSET('[1]TS2010-2022raw DB'!$H$13,$C623-1,U$9-1+5)+ OFFSET('[1]TS2010-2022raw DB'!$H$13,$C623-1,U$9-1+6) + OFFSET('[1]TS2010-2022raw DB'!$H$13,$C623-1,U$9-1+7)</f>
        <v>#VALUE!</v>
      </c>
    </row>
    <row r="624" spans="1:21" x14ac:dyDescent="0.3">
      <c r="A624">
        <v>41</v>
      </c>
      <c r="B624" t="e">
        <f ca="1">OFFSET('[1]TS2010-2022raw DB'!$B$13,$C624-1,0)</f>
        <v>#VALUE!</v>
      </c>
      <c r="C624" s="4" t="e">
        <f ca="1">IF(OFFSET('[1]TS2010-2022raw DB'!$F$12,C623+1,0),C623+2,C623+1)</f>
        <v>#VALUE!</v>
      </c>
      <c r="D624" s="21">
        <v>44484</v>
      </c>
      <c r="E624" t="e">
        <f ca="1">OFFSET('[1]TS2010-2022raw DB'!$A$13,$C624-1,0)</f>
        <v>#VALUE!</v>
      </c>
      <c r="G624" t="e">
        <f ca="1">OFFSET('[1]TS2010-2022raw DB'!$H$13,$C624-1,G$9-1)</f>
        <v>#VALUE!</v>
      </c>
      <c r="H624" t="e">
        <f ca="1">OFFSET('[1]TS2010-2022raw DB'!$H$13,$C624-1,H$9-1)</f>
        <v>#VALUE!</v>
      </c>
      <c r="I624" t="e">
        <f ca="1">OFFSET('[1]TS2010-2022raw DB'!$H$13,$C624-1,I$9-1)</f>
        <v>#VALUE!</v>
      </c>
      <c r="J624" t="e">
        <f ca="1">OFFSET('[1]TS2010-2022raw DB'!$H$13,$C624-1,J$9-1)</f>
        <v>#VALUE!</v>
      </c>
      <c r="K624" t="e">
        <f ca="1">OFFSET('[1]TS2010-2022raw DB'!$H$13,$C624-1,K$9-1)</f>
        <v>#VALUE!</v>
      </c>
      <c r="L624" t="e">
        <f ca="1">OFFSET('[1]TS2010-2022raw DB'!$H$13,$C624-1,L$9-1) + OFFSET('[1]TS2010-2022raw DB'!$H$13,$C624-1,L$9-1+1) + OFFSET('[1]TS2010-2022raw DB'!$H$13,$C624-1,L$9-1+2) + OFFSET('[1]TS2010-2022raw DB'!$H$13,$C624-1,L$9-1+3)+ OFFSET('[1]TS2010-2022raw DB'!$H$13,$C624-1,L$9-1+4)</f>
        <v>#VALUE!</v>
      </c>
      <c r="M624" t="e">
        <f ca="1">OFFSET('[1]TS2010-2022raw DB'!$H$13,$C624-1,M$9-1) + OFFSET('[1]TS2010-2022raw DB'!$H$13,$C624-1,M$9-1+1)</f>
        <v>#VALUE!</v>
      </c>
      <c r="N624" t="e">
        <f ca="1">OFFSET('[1]TS2010-2022raw DB'!$H$13,$C624-1,N$9-1) + OFFSET('[1]TS2010-2022raw DB'!$H$13,$C624-1,N$9-1+1)</f>
        <v>#VALUE!</v>
      </c>
      <c r="O624" t="e">
        <f ca="1">OFFSET('[1]TS2010-2022raw DB'!$H$13,$C624-1,O$9-1) + OFFSET('[1]TS2010-2022raw DB'!$H$13,$C624-1,O$9-1+1)</f>
        <v>#VALUE!</v>
      </c>
      <c r="P624" t="e">
        <f ca="1">+OFFSET('[1]TS2010-2022raw DB'!$H$13,$C624-1,P$9-1)+OFFSET('[1]TS2010-2022raw DB'!$H$13,$C624-1,P$9-1+1)+OFFSET('[1]TS2010-2022raw DB'!$H$13,$C624-1,P$9-1+2)</f>
        <v>#VALUE!</v>
      </c>
      <c r="Q624" t="e">
        <f ca="1">OFFSET('[1]TS2010-2022raw DB'!$H$13,$C624-1,Q$9-1)</f>
        <v>#VALUE!</v>
      </c>
      <c r="R624" t="e">
        <f t="shared" ca="1" si="84"/>
        <v>#VALUE!</v>
      </c>
      <c r="S624" t="e">
        <f t="shared" ca="1" si="85"/>
        <v>#VALUE!</v>
      </c>
      <c r="T624" t="e">
        <f t="shared" ca="1" si="86"/>
        <v>#VALUE!</v>
      </c>
      <c r="U624" t="e">
        <f ca="1" xml:space="preserve"> OFFSET('[1]TS2010-2022raw DB'!$H$13,$C624-1,U$9-1+4) + OFFSET('[1]TS2010-2022raw DB'!$H$13,$C624-1,U$9-1+5)+ OFFSET('[1]TS2010-2022raw DB'!$H$13,$C624-1,U$9-1+6) + OFFSET('[1]TS2010-2022raw DB'!$H$13,$C624-1,U$9-1+7)</f>
        <v>#VALUE!</v>
      </c>
    </row>
    <row r="625" spans="1:21" x14ac:dyDescent="0.3">
      <c r="A625">
        <v>42</v>
      </c>
      <c r="B625" t="e">
        <f ca="1">OFFSET('[1]TS2010-2022raw DB'!$B$13,$C625-1,0)</f>
        <v>#VALUE!</v>
      </c>
      <c r="C625" s="4" t="e">
        <f ca="1">IF(OFFSET('[1]TS2010-2022raw DB'!$F$12,C624+1,0),C624+2,C624+1)</f>
        <v>#VALUE!</v>
      </c>
      <c r="D625" s="21">
        <v>44491</v>
      </c>
      <c r="E625" t="e">
        <f ca="1">OFFSET('[1]TS2010-2022raw DB'!$A$13,$C625-1,0)</f>
        <v>#VALUE!</v>
      </c>
      <c r="G625" t="e">
        <f ca="1">OFFSET('[1]TS2010-2022raw DB'!$H$13,$C625-1,G$9-1)</f>
        <v>#VALUE!</v>
      </c>
      <c r="H625" t="e">
        <f ca="1">OFFSET('[1]TS2010-2022raw DB'!$H$13,$C625-1,H$9-1)</f>
        <v>#VALUE!</v>
      </c>
      <c r="I625" t="e">
        <f ca="1">OFFSET('[1]TS2010-2022raw DB'!$H$13,$C625-1,I$9-1)</f>
        <v>#VALUE!</v>
      </c>
      <c r="J625" t="e">
        <f ca="1">OFFSET('[1]TS2010-2022raw DB'!$H$13,$C625-1,J$9-1)</f>
        <v>#VALUE!</v>
      </c>
      <c r="K625" t="e">
        <f ca="1">OFFSET('[1]TS2010-2022raw DB'!$H$13,$C625-1,K$9-1)</f>
        <v>#VALUE!</v>
      </c>
      <c r="L625" t="e">
        <f ca="1">OFFSET('[1]TS2010-2022raw DB'!$H$13,$C625-1,L$9-1) + OFFSET('[1]TS2010-2022raw DB'!$H$13,$C625-1,L$9-1+1) + OFFSET('[1]TS2010-2022raw DB'!$H$13,$C625-1,L$9-1+2) + OFFSET('[1]TS2010-2022raw DB'!$H$13,$C625-1,L$9-1+3)+ OFFSET('[1]TS2010-2022raw DB'!$H$13,$C625-1,L$9-1+4)</f>
        <v>#VALUE!</v>
      </c>
      <c r="M625" t="e">
        <f ca="1">OFFSET('[1]TS2010-2022raw DB'!$H$13,$C625-1,M$9-1) + OFFSET('[1]TS2010-2022raw DB'!$H$13,$C625-1,M$9-1+1)</f>
        <v>#VALUE!</v>
      </c>
      <c r="N625" t="e">
        <f ca="1">OFFSET('[1]TS2010-2022raw DB'!$H$13,$C625-1,N$9-1) + OFFSET('[1]TS2010-2022raw DB'!$H$13,$C625-1,N$9-1+1)</f>
        <v>#VALUE!</v>
      </c>
      <c r="O625" t="e">
        <f ca="1">OFFSET('[1]TS2010-2022raw DB'!$H$13,$C625-1,O$9-1) + OFFSET('[1]TS2010-2022raw DB'!$H$13,$C625-1,O$9-1+1)</f>
        <v>#VALUE!</v>
      </c>
      <c r="P625" t="e">
        <f ca="1">+OFFSET('[1]TS2010-2022raw DB'!$H$13,$C625-1,P$9-1)+OFFSET('[1]TS2010-2022raw DB'!$H$13,$C625-1,P$9-1+1)+OFFSET('[1]TS2010-2022raw DB'!$H$13,$C625-1,P$9-1+2)</f>
        <v>#VALUE!</v>
      </c>
      <c r="Q625" t="e">
        <f ca="1">OFFSET('[1]TS2010-2022raw DB'!$H$13,$C625-1,Q$9-1)</f>
        <v>#VALUE!</v>
      </c>
      <c r="R625" t="e">
        <f t="shared" ca="1" si="84"/>
        <v>#VALUE!</v>
      </c>
      <c r="S625" t="e">
        <f t="shared" ca="1" si="85"/>
        <v>#VALUE!</v>
      </c>
      <c r="T625" t="e">
        <f t="shared" ca="1" si="86"/>
        <v>#VALUE!</v>
      </c>
      <c r="U625" t="e">
        <f ca="1" xml:space="preserve"> OFFSET('[1]TS2010-2022raw DB'!$H$13,$C625-1,U$9-1+4) + OFFSET('[1]TS2010-2022raw DB'!$H$13,$C625-1,U$9-1+5)+ OFFSET('[1]TS2010-2022raw DB'!$H$13,$C625-1,U$9-1+6) + OFFSET('[1]TS2010-2022raw DB'!$H$13,$C625-1,U$9-1+7)</f>
        <v>#VALUE!</v>
      </c>
    </row>
    <row r="626" spans="1:21" x14ac:dyDescent="0.3">
      <c r="A626">
        <v>43</v>
      </c>
      <c r="B626" t="e">
        <f ca="1">OFFSET('[1]TS2010-2022raw DB'!$B$13,$C626-1,0)</f>
        <v>#VALUE!</v>
      </c>
      <c r="C626" s="4" t="e">
        <f ca="1">IF(OFFSET('[1]TS2010-2022raw DB'!$F$12,C625+1,0),C625+2,C625+1)</f>
        <v>#VALUE!</v>
      </c>
      <c r="D626" s="21">
        <v>44498</v>
      </c>
      <c r="E626" t="e">
        <f ca="1">OFFSET('[1]TS2010-2022raw DB'!$A$13,$C626-1,0)</f>
        <v>#VALUE!</v>
      </c>
      <c r="G626" t="e">
        <f ca="1">OFFSET('[1]TS2010-2022raw DB'!$H$13,$C626-1,G$9-1)</f>
        <v>#VALUE!</v>
      </c>
      <c r="H626" t="e">
        <f ca="1">OFFSET('[1]TS2010-2022raw DB'!$H$13,$C626-1,H$9-1)</f>
        <v>#VALUE!</v>
      </c>
      <c r="I626" t="e">
        <f ca="1">OFFSET('[1]TS2010-2022raw DB'!$H$13,$C626-1,I$9-1)</f>
        <v>#VALUE!</v>
      </c>
      <c r="J626" t="e">
        <f ca="1">OFFSET('[1]TS2010-2022raw DB'!$H$13,$C626-1,J$9-1)</f>
        <v>#VALUE!</v>
      </c>
      <c r="K626" t="e">
        <f ca="1">OFFSET('[1]TS2010-2022raw DB'!$H$13,$C626-1,K$9-1)</f>
        <v>#VALUE!</v>
      </c>
      <c r="L626" t="e">
        <f ca="1">OFFSET('[1]TS2010-2022raw DB'!$H$13,$C626-1,L$9-1) + OFFSET('[1]TS2010-2022raw DB'!$H$13,$C626-1,L$9-1+1) + OFFSET('[1]TS2010-2022raw DB'!$H$13,$C626-1,L$9-1+2) + OFFSET('[1]TS2010-2022raw DB'!$H$13,$C626-1,L$9-1+3)+ OFFSET('[1]TS2010-2022raw DB'!$H$13,$C626-1,L$9-1+4)</f>
        <v>#VALUE!</v>
      </c>
      <c r="M626" t="e">
        <f ca="1">OFFSET('[1]TS2010-2022raw DB'!$H$13,$C626-1,M$9-1) + OFFSET('[1]TS2010-2022raw DB'!$H$13,$C626-1,M$9-1+1)</f>
        <v>#VALUE!</v>
      </c>
      <c r="N626" t="e">
        <f ca="1">OFFSET('[1]TS2010-2022raw DB'!$H$13,$C626-1,N$9-1) + OFFSET('[1]TS2010-2022raw DB'!$H$13,$C626-1,N$9-1+1)</f>
        <v>#VALUE!</v>
      </c>
      <c r="O626" t="e">
        <f ca="1">OFFSET('[1]TS2010-2022raw DB'!$H$13,$C626-1,O$9-1) + OFFSET('[1]TS2010-2022raw DB'!$H$13,$C626-1,O$9-1+1)</f>
        <v>#VALUE!</v>
      </c>
      <c r="P626" t="e">
        <f ca="1">+OFFSET('[1]TS2010-2022raw DB'!$H$13,$C626-1,P$9-1)+OFFSET('[1]TS2010-2022raw DB'!$H$13,$C626-1,P$9-1+1)+OFFSET('[1]TS2010-2022raw DB'!$H$13,$C626-1,P$9-1+2)</f>
        <v>#VALUE!</v>
      </c>
      <c r="Q626" t="e">
        <f ca="1">OFFSET('[1]TS2010-2022raw DB'!$H$13,$C626-1,Q$9-1)</f>
        <v>#VALUE!</v>
      </c>
      <c r="R626" t="e">
        <f t="shared" ca="1" si="84"/>
        <v>#VALUE!</v>
      </c>
      <c r="S626" t="e">
        <f t="shared" ca="1" si="85"/>
        <v>#VALUE!</v>
      </c>
      <c r="T626" t="e">
        <f t="shared" ca="1" si="86"/>
        <v>#VALUE!</v>
      </c>
      <c r="U626" t="e">
        <f ca="1" xml:space="preserve"> OFFSET('[1]TS2010-2022raw DB'!$H$13,$C626-1,U$9-1+4) + OFFSET('[1]TS2010-2022raw DB'!$H$13,$C626-1,U$9-1+5)+ OFFSET('[1]TS2010-2022raw DB'!$H$13,$C626-1,U$9-1+6) + OFFSET('[1]TS2010-2022raw DB'!$H$13,$C626-1,U$9-1+7)</f>
        <v>#VALUE!</v>
      </c>
    </row>
    <row r="627" spans="1:21" x14ac:dyDescent="0.3">
      <c r="A627">
        <v>44</v>
      </c>
      <c r="B627" t="e">
        <f ca="1">OFFSET('[1]TS2010-2022raw DB'!$B$13,$C627-1,0)</f>
        <v>#VALUE!</v>
      </c>
      <c r="C627" s="4" t="e">
        <f ca="1">IF(OFFSET('[1]TS2010-2022raw DB'!$F$12,C626+1,0),C626+2,C626+1)</f>
        <v>#VALUE!</v>
      </c>
      <c r="D627" s="21">
        <v>44505</v>
      </c>
      <c r="E627" t="e">
        <f ca="1">OFFSET('[1]TS2010-2022raw DB'!$A$13,$C627-1,0)</f>
        <v>#VALUE!</v>
      </c>
      <c r="G627" t="e">
        <f ca="1">OFFSET('[1]TS2010-2022raw DB'!$H$13,$C627-1,G$9-1)</f>
        <v>#VALUE!</v>
      </c>
      <c r="H627" t="e">
        <f ca="1">OFFSET('[1]TS2010-2022raw DB'!$H$13,$C627-1,H$9-1)</f>
        <v>#VALUE!</v>
      </c>
      <c r="I627" t="e">
        <f ca="1">OFFSET('[1]TS2010-2022raw DB'!$H$13,$C627-1,I$9-1)</f>
        <v>#VALUE!</v>
      </c>
      <c r="J627" t="e">
        <f ca="1">OFFSET('[1]TS2010-2022raw DB'!$H$13,$C627-1,J$9-1)</f>
        <v>#VALUE!</v>
      </c>
      <c r="K627" t="e">
        <f ca="1">OFFSET('[1]TS2010-2022raw DB'!$H$13,$C627-1,K$9-1)</f>
        <v>#VALUE!</v>
      </c>
      <c r="L627" t="e">
        <f ca="1">OFFSET('[1]TS2010-2022raw DB'!$H$13,$C627-1,L$9-1) + OFFSET('[1]TS2010-2022raw DB'!$H$13,$C627-1,L$9-1+1) + OFFSET('[1]TS2010-2022raw DB'!$H$13,$C627-1,L$9-1+2) + OFFSET('[1]TS2010-2022raw DB'!$H$13,$C627-1,L$9-1+3)+ OFFSET('[1]TS2010-2022raw DB'!$H$13,$C627-1,L$9-1+4)</f>
        <v>#VALUE!</v>
      </c>
      <c r="M627" t="e">
        <f ca="1">OFFSET('[1]TS2010-2022raw DB'!$H$13,$C627-1,M$9-1) + OFFSET('[1]TS2010-2022raw DB'!$H$13,$C627-1,M$9-1+1)</f>
        <v>#VALUE!</v>
      </c>
      <c r="N627" t="e">
        <f ca="1">OFFSET('[1]TS2010-2022raw DB'!$H$13,$C627-1,N$9-1) + OFFSET('[1]TS2010-2022raw DB'!$H$13,$C627-1,N$9-1+1)</f>
        <v>#VALUE!</v>
      </c>
      <c r="O627" t="e">
        <f ca="1">OFFSET('[1]TS2010-2022raw DB'!$H$13,$C627-1,O$9-1) + OFFSET('[1]TS2010-2022raw DB'!$H$13,$C627-1,O$9-1+1)</f>
        <v>#VALUE!</v>
      </c>
      <c r="P627" t="e">
        <f ca="1">+OFFSET('[1]TS2010-2022raw DB'!$H$13,$C627-1,P$9-1)+OFFSET('[1]TS2010-2022raw DB'!$H$13,$C627-1,P$9-1+1)+OFFSET('[1]TS2010-2022raw DB'!$H$13,$C627-1,P$9-1+2)</f>
        <v>#VALUE!</v>
      </c>
      <c r="Q627" t="e">
        <f ca="1">OFFSET('[1]TS2010-2022raw DB'!$H$13,$C627-1,Q$9-1)</f>
        <v>#VALUE!</v>
      </c>
      <c r="R627" t="e">
        <f t="shared" ca="1" si="84"/>
        <v>#VALUE!</v>
      </c>
      <c r="S627" t="e">
        <f t="shared" ca="1" si="85"/>
        <v>#VALUE!</v>
      </c>
      <c r="T627" t="e">
        <f t="shared" ca="1" si="86"/>
        <v>#VALUE!</v>
      </c>
      <c r="U627" t="e">
        <f ca="1" xml:space="preserve"> OFFSET('[1]TS2010-2022raw DB'!$H$13,$C627-1,U$9-1+4) + OFFSET('[1]TS2010-2022raw DB'!$H$13,$C627-1,U$9-1+5)+ OFFSET('[1]TS2010-2022raw DB'!$H$13,$C627-1,U$9-1+6) + OFFSET('[1]TS2010-2022raw DB'!$H$13,$C627-1,U$9-1+7)</f>
        <v>#VALUE!</v>
      </c>
    </row>
    <row r="628" spans="1:21" x14ac:dyDescent="0.3">
      <c r="A628">
        <v>45</v>
      </c>
      <c r="B628" t="e">
        <f ca="1">OFFSET('[1]TS2010-2022raw DB'!$B$13,$C628-1,0)</f>
        <v>#VALUE!</v>
      </c>
      <c r="C628" s="4" t="e">
        <f ca="1">IF(OFFSET('[1]TS2010-2022raw DB'!$F$12,C627+1,0),C627+2,C627+1)</f>
        <v>#VALUE!</v>
      </c>
      <c r="D628" s="21">
        <v>44512</v>
      </c>
      <c r="E628" t="e">
        <f ca="1">OFFSET('[1]TS2010-2022raw DB'!$A$13,$C628-1,0)</f>
        <v>#VALUE!</v>
      </c>
      <c r="G628" t="e">
        <f ca="1">OFFSET('[1]TS2010-2022raw DB'!$H$13,$C628-1,G$9-1)</f>
        <v>#VALUE!</v>
      </c>
      <c r="H628" t="e">
        <f ca="1">OFFSET('[1]TS2010-2022raw DB'!$H$13,$C628-1,H$9-1)</f>
        <v>#VALUE!</v>
      </c>
      <c r="I628" t="e">
        <f ca="1">OFFSET('[1]TS2010-2022raw DB'!$H$13,$C628-1,I$9-1)</f>
        <v>#VALUE!</v>
      </c>
      <c r="J628" t="e">
        <f ca="1">OFFSET('[1]TS2010-2022raw DB'!$H$13,$C628-1,J$9-1)</f>
        <v>#VALUE!</v>
      </c>
      <c r="K628" t="e">
        <f ca="1">OFFSET('[1]TS2010-2022raw DB'!$H$13,$C628-1,K$9-1)</f>
        <v>#VALUE!</v>
      </c>
      <c r="L628" t="e">
        <f ca="1">OFFSET('[1]TS2010-2022raw DB'!$H$13,$C628-1,L$9-1) + OFFSET('[1]TS2010-2022raw DB'!$H$13,$C628-1,L$9-1+1) + OFFSET('[1]TS2010-2022raw DB'!$H$13,$C628-1,L$9-1+2) + OFFSET('[1]TS2010-2022raw DB'!$H$13,$C628-1,L$9-1+3)+ OFFSET('[1]TS2010-2022raw DB'!$H$13,$C628-1,L$9-1+4)</f>
        <v>#VALUE!</v>
      </c>
      <c r="M628" t="e">
        <f ca="1">OFFSET('[1]TS2010-2022raw DB'!$H$13,$C628-1,M$9-1) + OFFSET('[1]TS2010-2022raw DB'!$H$13,$C628-1,M$9-1+1)</f>
        <v>#VALUE!</v>
      </c>
      <c r="N628" t="e">
        <f ca="1">OFFSET('[1]TS2010-2022raw DB'!$H$13,$C628-1,N$9-1) + OFFSET('[1]TS2010-2022raw DB'!$H$13,$C628-1,N$9-1+1)</f>
        <v>#VALUE!</v>
      </c>
      <c r="O628" t="e">
        <f ca="1">OFFSET('[1]TS2010-2022raw DB'!$H$13,$C628-1,O$9-1) + OFFSET('[1]TS2010-2022raw DB'!$H$13,$C628-1,O$9-1+1)</f>
        <v>#VALUE!</v>
      </c>
      <c r="P628" t="e">
        <f ca="1">+OFFSET('[1]TS2010-2022raw DB'!$H$13,$C628-1,P$9-1)+OFFSET('[1]TS2010-2022raw DB'!$H$13,$C628-1,P$9-1+1)+OFFSET('[1]TS2010-2022raw DB'!$H$13,$C628-1,P$9-1+2)</f>
        <v>#VALUE!</v>
      </c>
      <c r="Q628" t="e">
        <f ca="1">OFFSET('[1]TS2010-2022raw DB'!$H$13,$C628-1,Q$9-1)</f>
        <v>#VALUE!</v>
      </c>
      <c r="R628" t="e">
        <f t="shared" ca="1" si="84"/>
        <v>#VALUE!</v>
      </c>
      <c r="S628" t="e">
        <f t="shared" ca="1" si="85"/>
        <v>#VALUE!</v>
      </c>
      <c r="T628" t="e">
        <f t="shared" ca="1" si="86"/>
        <v>#VALUE!</v>
      </c>
      <c r="U628" t="e">
        <f ca="1" xml:space="preserve"> OFFSET('[1]TS2010-2022raw DB'!$H$13,$C628-1,U$9-1+4) + OFFSET('[1]TS2010-2022raw DB'!$H$13,$C628-1,U$9-1+5)+ OFFSET('[1]TS2010-2022raw DB'!$H$13,$C628-1,U$9-1+6) + OFFSET('[1]TS2010-2022raw DB'!$H$13,$C628-1,U$9-1+7)</f>
        <v>#VALUE!</v>
      </c>
    </row>
    <row r="629" spans="1:21" x14ac:dyDescent="0.3">
      <c r="A629">
        <v>46</v>
      </c>
      <c r="B629" t="e">
        <f ca="1">OFFSET('[1]TS2010-2022raw DB'!$B$13,$C629-1,0)</f>
        <v>#VALUE!</v>
      </c>
      <c r="C629" s="4" t="e">
        <f ca="1">IF(OFFSET('[1]TS2010-2022raw DB'!$F$12,C628+1,0),C628+2,C628+1)</f>
        <v>#VALUE!</v>
      </c>
      <c r="D629" s="21">
        <v>44519</v>
      </c>
      <c r="E629" t="e">
        <f ca="1">OFFSET('[1]TS2010-2022raw DB'!$A$13,$C629-1,0)</f>
        <v>#VALUE!</v>
      </c>
      <c r="G629" t="e">
        <f ca="1">OFFSET('[1]TS2010-2022raw DB'!$H$13,$C629-1,G$9-1)</f>
        <v>#VALUE!</v>
      </c>
      <c r="H629" t="e">
        <f ca="1">OFFSET('[1]TS2010-2022raw DB'!$H$13,$C629-1,H$9-1)</f>
        <v>#VALUE!</v>
      </c>
      <c r="I629" t="e">
        <f ca="1">OFFSET('[1]TS2010-2022raw DB'!$H$13,$C629-1,I$9-1)</f>
        <v>#VALUE!</v>
      </c>
      <c r="J629" t="e">
        <f ca="1">OFFSET('[1]TS2010-2022raw DB'!$H$13,$C629-1,J$9-1)</f>
        <v>#VALUE!</v>
      </c>
      <c r="K629" t="e">
        <f ca="1">OFFSET('[1]TS2010-2022raw DB'!$H$13,$C629-1,K$9-1)</f>
        <v>#VALUE!</v>
      </c>
      <c r="L629" t="e">
        <f ca="1">OFFSET('[1]TS2010-2022raw DB'!$H$13,$C629-1,L$9-1) + OFFSET('[1]TS2010-2022raw DB'!$H$13,$C629-1,L$9-1+1) + OFFSET('[1]TS2010-2022raw DB'!$H$13,$C629-1,L$9-1+2) + OFFSET('[1]TS2010-2022raw DB'!$H$13,$C629-1,L$9-1+3)+ OFFSET('[1]TS2010-2022raw DB'!$H$13,$C629-1,L$9-1+4)</f>
        <v>#VALUE!</v>
      </c>
      <c r="M629" t="e">
        <f ca="1">OFFSET('[1]TS2010-2022raw DB'!$H$13,$C629-1,M$9-1) + OFFSET('[1]TS2010-2022raw DB'!$H$13,$C629-1,M$9-1+1)</f>
        <v>#VALUE!</v>
      </c>
      <c r="N629" t="e">
        <f ca="1">OFFSET('[1]TS2010-2022raw DB'!$H$13,$C629-1,N$9-1) + OFFSET('[1]TS2010-2022raw DB'!$H$13,$C629-1,N$9-1+1)</f>
        <v>#VALUE!</v>
      </c>
      <c r="O629" t="e">
        <f ca="1">OFFSET('[1]TS2010-2022raw DB'!$H$13,$C629-1,O$9-1) + OFFSET('[1]TS2010-2022raw DB'!$H$13,$C629-1,O$9-1+1)</f>
        <v>#VALUE!</v>
      </c>
      <c r="P629" t="e">
        <f ca="1">+OFFSET('[1]TS2010-2022raw DB'!$H$13,$C629-1,P$9-1)+OFFSET('[1]TS2010-2022raw DB'!$H$13,$C629-1,P$9-1+1)+OFFSET('[1]TS2010-2022raw DB'!$H$13,$C629-1,P$9-1+2)</f>
        <v>#VALUE!</v>
      </c>
      <c r="Q629" t="e">
        <f ca="1">OFFSET('[1]TS2010-2022raw DB'!$H$13,$C629-1,Q$9-1)</f>
        <v>#VALUE!</v>
      </c>
      <c r="R629" t="e">
        <f t="shared" ca="1" si="84"/>
        <v>#VALUE!</v>
      </c>
      <c r="S629" t="e">
        <f t="shared" ca="1" si="85"/>
        <v>#VALUE!</v>
      </c>
      <c r="T629" t="e">
        <f t="shared" ca="1" si="86"/>
        <v>#VALUE!</v>
      </c>
      <c r="U629" t="e">
        <f ca="1" xml:space="preserve"> OFFSET('[1]TS2010-2022raw DB'!$H$13,$C629-1,U$9-1+4) + OFFSET('[1]TS2010-2022raw DB'!$H$13,$C629-1,U$9-1+5)+ OFFSET('[1]TS2010-2022raw DB'!$H$13,$C629-1,U$9-1+6) + OFFSET('[1]TS2010-2022raw DB'!$H$13,$C629-1,U$9-1+7)</f>
        <v>#VALUE!</v>
      </c>
    </row>
    <row r="630" spans="1:21" x14ac:dyDescent="0.3">
      <c r="A630">
        <v>47</v>
      </c>
      <c r="B630" t="e">
        <f ca="1">OFFSET('[1]TS2010-2022raw DB'!$B$13,$C630-1,0)</f>
        <v>#VALUE!</v>
      </c>
      <c r="C630" s="4" t="e">
        <f ca="1">IF(OFFSET('[1]TS2010-2022raw DB'!$F$12,C629+1,0),C629+2,C629+1)</f>
        <v>#VALUE!</v>
      </c>
      <c r="D630" s="21">
        <v>44526</v>
      </c>
      <c r="E630" t="e">
        <f ca="1">OFFSET('[1]TS2010-2022raw DB'!$A$13,$C630-1,0)</f>
        <v>#VALUE!</v>
      </c>
      <c r="G630" t="e">
        <f ca="1">OFFSET('[1]TS2010-2022raw DB'!$H$13,$C630-1,G$9-1)</f>
        <v>#VALUE!</v>
      </c>
      <c r="H630" t="e">
        <f ca="1">OFFSET('[1]TS2010-2022raw DB'!$H$13,$C630-1,H$9-1)</f>
        <v>#VALUE!</v>
      </c>
      <c r="I630" t="e">
        <f ca="1">OFFSET('[1]TS2010-2022raw DB'!$H$13,$C630-1,I$9-1)</f>
        <v>#VALUE!</v>
      </c>
      <c r="J630" t="e">
        <f ca="1">OFFSET('[1]TS2010-2022raw DB'!$H$13,$C630-1,J$9-1)</f>
        <v>#VALUE!</v>
      </c>
      <c r="K630" t="e">
        <f ca="1">OFFSET('[1]TS2010-2022raw DB'!$H$13,$C630-1,K$9-1)</f>
        <v>#VALUE!</v>
      </c>
      <c r="L630" t="e">
        <f ca="1">OFFSET('[1]TS2010-2022raw DB'!$H$13,$C630-1,L$9-1) + OFFSET('[1]TS2010-2022raw DB'!$H$13,$C630-1,L$9-1+1) + OFFSET('[1]TS2010-2022raw DB'!$H$13,$C630-1,L$9-1+2) + OFFSET('[1]TS2010-2022raw DB'!$H$13,$C630-1,L$9-1+3)+ OFFSET('[1]TS2010-2022raw DB'!$H$13,$C630-1,L$9-1+4)</f>
        <v>#VALUE!</v>
      </c>
      <c r="M630" t="e">
        <f ca="1">OFFSET('[1]TS2010-2022raw DB'!$H$13,$C630-1,M$9-1) + OFFSET('[1]TS2010-2022raw DB'!$H$13,$C630-1,M$9-1+1)</f>
        <v>#VALUE!</v>
      </c>
      <c r="N630" t="e">
        <f ca="1">OFFSET('[1]TS2010-2022raw DB'!$H$13,$C630-1,N$9-1) + OFFSET('[1]TS2010-2022raw DB'!$H$13,$C630-1,N$9-1+1)</f>
        <v>#VALUE!</v>
      </c>
      <c r="O630" t="e">
        <f ca="1">OFFSET('[1]TS2010-2022raw DB'!$H$13,$C630-1,O$9-1) + OFFSET('[1]TS2010-2022raw DB'!$H$13,$C630-1,O$9-1+1)</f>
        <v>#VALUE!</v>
      </c>
      <c r="P630" t="e">
        <f ca="1">+OFFSET('[1]TS2010-2022raw DB'!$H$13,$C630-1,P$9-1)+OFFSET('[1]TS2010-2022raw DB'!$H$13,$C630-1,P$9-1+1)+OFFSET('[1]TS2010-2022raw DB'!$H$13,$C630-1,P$9-1+2)</f>
        <v>#VALUE!</v>
      </c>
      <c r="Q630" t="e">
        <f ca="1">OFFSET('[1]TS2010-2022raw DB'!$H$13,$C630-1,Q$9-1)</f>
        <v>#VALUE!</v>
      </c>
      <c r="R630" t="e">
        <f t="shared" ca="1" si="84"/>
        <v>#VALUE!</v>
      </c>
      <c r="S630" t="e">
        <f t="shared" ca="1" si="85"/>
        <v>#VALUE!</v>
      </c>
      <c r="T630" t="e">
        <f t="shared" ca="1" si="86"/>
        <v>#VALUE!</v>
      </c>
      <c r="U630" t="e">
        <f ca="1" xml:space="preserve"> OFFSET('[1]TS2010-2022raw DB'!$H$13,$C630-1,U$9-1+4) + OFFSET('[1]TS2010-2022raw DB'!$H$13,$C630-1,U$9-1+5)+ OFFSET('[1]TS2010-2022raw DB'!$H$13,$C630-1,U$9-1+6) + OFFSET('[1]TS2010-2022raw DB'!$H$13,$C630-1,U$9-1+7)</f>
        <v>#VALUE!</v>
      </c>
    </row>
    <row r="631" spans="1:21" x14ac:dyDescent="0.3">
      <c r="A631">
        <v>48</v>
      </c>
      <c r="B631" t="e">
        <f ca="1">OFFSET('[1]TS2010-2022raw DB'!$B$13,$C631-1,0)</f>
        <v>#VALUE!</v>
      </c>
      <c r="C631" s="4" t="e">
        <f ca="1">IF(OFFSET('[1]TS2010-2022raw DB'!$F$12,C630+1,0),C630+2,C630+1)</f>
        <v>#VALUE!</v>
      </c>
      <c r="D631" s="21">
        <v>44533</v>
      </c>
      <c r="E631" t="e">
        <f ca="1">OFFSET('[1]TS2010-2022raw DB'!$A$13,$C631-1,0)</f>
        <v>#VALUE!</v>
      </c>
      <c r="G631" t="e">
        <f ca="1">OFFSET('[1]TS2010-2022raw DB'!$H$13,$C631-1,G$9-1)</f>
        <v>#VALUE!</v>
      </c>
      <c r="H631" t="e">
        <f ca="1">OFFSET('[1]TS2010-2022raw DB'!$H$13,$C631-1,H$9-1)</f>
        <v>#VALUE!</v>
      </c>
      <c r="I631" t="e">
        <f ca="1">OFFSET('[1]TS2010-2022raw DB'!$H$13,$C631-1,I$9-1)</f>
        <v>#VALUE!</v>
      </c>
      <c r="J631" t="e">
        <f ca="1">OFFSET('[1]TS2010-2022raw DB'!$H$13,$C631-1,J$9-1)</f>
        <v>#VALUE!</v>
      </c>
      <c r="K631" t="e">
        <f ca="1">OFFSET('[1]TS2010-2022raw DB'!$H$13,$C631-1,K$9-1)</f>
        <v>#VALUE!</v>
      </c>
      <c r="L631" t="e">
        <f ca="1">OFFSET('[1]TS2010-2022raw DB'!$H$13,$C631-1,L$9-1) + OFFSET('[1]TS2010-2022raw DB'!$H$13,$C631-1,L$9-1+1) + OFFSET('[1]TS2010-2022raw DB'!$H$13,$C631-1,L$9-1+2) + OFFSET('[1]TS2010-2022raw DB'!$H$13,$C631-1,L$9-1+3)+ OFFSET('[1]TS2010-2022raw DB'!$H$13,$C631-1,L$9-1+4)</f>
        <v>#VALUE!</v>
      </c>
      <c r="M631" t="e">
        <f ca="1">OFFSET('[1]TS2010-2022raw DB'!$H$13,$C631-1,M$9-1) + OFFSET('[1]TS2010-2022raw DB'!$H$13,$C631-1,M$9-1+1)</f>
        <v>#VALUE!</v>
      </c>
      <c r="N631" t="e">
        <f ca="1">OFFSET('[1]TS2010-2022raw DB'!$H$13,$C631-1,N$9-1) + OFFSET('[1]TS2010-2022raw DB'!$H$13,$C631-1,N$9-1+1)</f>
        <v>#VALUE!</v>
      </c>
      <c r="O631" t="e">
        <f ca="1">OFFSET('[1]TS2010-2022raw DB'!$H$13,$C631-1,O$9-1) + OFFSET('[1]TS2010-2022raw DB'!$H$13,$C631-1,O$9-1+1)</f>
        <v>#VALUE!</v>
      </c>
      <c r="P631" t="e">
        <f ca="1">+OFFSET('[1]TS2010-2022raw DB'!$H$13,$C631-1,P$9-1)+OFFSET('[1]TS2010-2022raw DB'!$H$13,$C631-1,P$9-1+1)+OFFSET('[1]TS2010-2022raw DB'!$H$13,$C631-1,P$9-1+2)</f>
        <v>#VALUE!</v>
      </c>
      <c r="Q631" t="e">
        <f ca="1">OFFSET('[1]TS2010-2022raw DB'!$H$13,$C631-1,Q$9-1)</f>
        <v>#VALUE!</v>
      </c>
      <c r="R631" t="e">
        <f t="shared" ca="1" si="84"/>
        <v>#VALUE!</v>
      </c>
      <c r="S631" t="e">
        <f t="shared" ca="1" si="85"/>
        <v>#VALUE!</v>
      </c>
      <c r="T631" t="e">
        <f t="shared" ca="1" si="86"/>
        <v>#VALUE!</v>
      </c>
      <c r="U631" t="e">
        <f ca="1" xml:space="preserve"> OFFSET('[1]TS2010-2022raw DB'!$H$13,$C631-1,U$9-1+4) + OFFSET('[1]TS2010-2022raw DB'!$H$13,$C631-1,U$9-1+5)+ OFFSET('[1]TS2010-2022raw DB'!$H$13,$C631-1,U$9-1+6) + OFFSET('[1]TS2010-2022raw DB'!$H$13,$C631-1,U$9-1+7)</f>
        <v>#VALUE!</v>
      </c>
    </row>
    <row r="632" spans="1:21" x14ac:dyDescent="0.3">
      <c r="A632">
        <v>49</v>
      </c>
      <c r="B632" t="e">
        <f ca="1">OFFSET('[1]TS2010-2022raw DB'!$B$13,$C632-1,0)</f>
        <v>#VALUE!</v>
      </c>
      <c r="C632" s="4" t="e">
        <f ca="1">IF(OFFSET('[1]TS2010-2022raw DB'!$F$12,C631+1,0),C631+2,C631+1)</f>
        <v>#VALUE!</v>
      </c>
      <c r="D632" s="21">
        <v>44540</v>
      </c>
      <c r="E632" t="e">
        <f ca="1">OFFSET('[1]TS2010-2022raw DB'!$A$13,$C632-1,0)</f>
        <v>#VALUE!</v>
      </c>
      <c r="G632" t="e">
        <f ca="1">OFFSET('[1]TS2010-2022raw DB'!$H$13,$C632-1,G$9-1)</f>
        <v>#VALUE!</v>
      </c>
      <c r="H632" t="e">
        <f ca="1">OFFSET('[1]TS2010-2022raw DB'!$H$13,$C632-1,H$9-1)</f>
        <v>#VALUE!</v>
      </c>
      <c r="I632" t="e">
        <f ca="1">OFFSET('[1]TS2010-2022raw DB'!$H$13,$C632-1,I$9-1)</f>
        <v>#VALUE!</v>
      </c>
      <c r="J632" t="e">
        <f ca="1">OFFSET('[1]TS2010-2022raw DB'!$H$13,$C632-1,J$9-1)</f>
        <v>#VALUE!</v>
      </c>
      <c r="K632" t="e">
        <f ca="1">OFFSET('[1]TS2010-2022raw DB'!$H$13,$C632-1,K$9-1)</f>
        <v>#VALUE!</v>
      </c>
      <c r="L632" t="e">
        <f ca="1">OFFSET('[1]TS2010-2022raw DB'!$H$13,$C632-1,L$9-1) + OFFSET('[1]TS2010-2022raw DB'!$H$13,$C632-1,L$9-1+1) + OFFSET('[1]TS2010-2022raw DB'!$H$13,$C632-1,L$9-1+2) + OFFSET('[1]TS2010-2022raw DB'!$H$13,$C632-1,L$9-1+3)+ OFFSET('[1]TS2010-2022raw DB'!$H$13,$C632-1,L$9-1+4)</f>
        <v>#VALUE!</v>
      </c>
      <c r="M632" t="e">
        <f ca="1">OFFSET('[1]TS2010-2022raw DB'!$H$13,$C632-1,M$9-1) + OFFSET('[1]TS2010-2022raw DB'!$H$13,$C632-1,M$9-1+1)</f>
        <v>#VALUE!</v>
      </c>
      <c r="N632" t="e">
        <f ca="1">OFFSET('[1]TS2010-2022raw DB'!$H$13,$C632-1,N$9-1) + OFFSET('[1]TS2010-2022raw DB'!$H$13,$C632-1,N$9-1+1)</f>
        <v>#VALUE!</v>
      </c>
      <c r="O632" t="e">
        <f ca="1">OFFSET('[1]TS2010-2022raw DB'!$H$13,$C632-1,O$9-1) + OFFSET('[1]TS2010-2022raw DB'!$H$13,$C632-1,O$9-1+1)</f>
        <v>#VALUE!</v>
      </c>
      <c r="P632" t="e">
        <f ca="1">+OFFSET('[1]TS2010-2022raw DB'!$H$13,$C632-1,P$9-1)+OFFSET('[1]TS2010-2022raw DB'!$H$13,$C632-1,P$9-1+1)+OFFSET('[1]TS2010-2022raw DB'!$H$13,$C632-1,P$9-1+2)</f>
        <v>#VALUE!</v>
      </c>
      <c r="Q632" t="e">
        <f ca="1">OFFSET('[1]TS2010-2022raw DB'!$H$13,$C632-1,Q$9-1)</f>
        <v>#VALUE!</v>
      </c>
      <c r="R632" t="e">
        <f t="shared" ca="1" si="84"/>
        <v>#VALUE!</v>
      </c>
      <c r="S632" t="e">
        <f t="shared" ca="1" si="85"/>
        <v>#VALUE!</v>
      </c>
      <c r="T632" t="e">
        <f t="shared" ca="1" si="86"/>
        <v>#VALUE!</v>
      </c>
      <c r="U632" t="e">
        <f ca="1" xml:space="preserve"> OFFSET('[1]TS2010-2022raw DB'!$H$13,$C632-1,U$9-1+4) + OFFSET('[1]TS2010-2022raw DB'!$H$13,$C632-1,U$9-1+5)+ OFFSET('[1]TS2010-2022raw DB'!$H$13,$C632-1,U$9-1+6) + OFFSET('[1]TS2010-2022raw DB'!$H$13,$C632-1,U$9-1+7)</f>
        <v>#VALUE!</v>
      </c>
    </row>
    <row r="633" spans="1:21" x14ac:dyDescent="0.3">
      <c r="A633">
        <v>50</v>
      </c>
      <c r="B633" t="e">
        <f ca="1">OFFSET('[1]TS2010-2022raw DB'!$B$13,$C633-1,0)</f>
        <v>#VALUE!</v>
      </c>
      <c r="C633" s="4" t="e">
        <f ca="1">IF(OFFSET('[1]TS2010-2022raw DB'!$F$12,C632+1,0),C632+2,C632+1)</f>
        <v>#VALUE!</v>
      </c>
      <c r="D633" s="21">
        <v>44547</v>
      </c>
      <c r="E633" t="e">
        <f ca="1">OFFSET('[1]TS2010-2022raw DB'!$A$13,$C633-1,0)</f>
        <v>#VALUE!</v>
      </c>
      <c r="G633" t="e">
        <f ca="1">OFFSET('[1]TS2010-2022raw DB'!$H$13,$C633-1,G$9-1)</f>
        <v>#VALUE!</v>
      </c>
      <c r="H633" t="e">
        <f ca="1">OFFSET('[1]TS2010-2022raw DB'!$H$13,$C633-1,H$9-1)</f>
        <v>#VALUE!</v>
      </c>
      <c r="I633" t="e">
        <f ca="1">OFFSET('[1]TS2010-2022raw DB'!$H$13,$C633-1,I$9-1)</f>
        <v>#VALUE!</v>
      </c>
      <c r="J633" t="e">
        <f ca="1">OFFSET('[1]TS2010-2022raw DB'!$H$13,$C633-1,J$9-1)</f>
        <v>#VALUE!</v>
      </c>
      <c r="K633" t="e">
        <f ca="1">OFFSET('[1]TS2010-2022raw DB'!$H$13,$C633-1,K$9-1)</f>
        <v>#VALUE!</v>
      </c>
      <c r="L633" t="e">
        <f ca="1">OFFSET('[1]TS2010-2022raw DB'!$H$13,$C633-1,L$9-1) + OFFSET('[1]TS2010-2022raw DB'!$H$13,$C633-1,L$9-1+1) + OFFSET('[1]TS2010-2022raw DB'!$H$13,$C633-1,L$9-1+2) + OFFSET('[1]TS2010-2022raw DB'!$H$13,$C633-1,L$9-1+3)+ OFFSET('[1]TS2010-2022raw DB'!$H$13,$C633-1,L$9-1+4)</f>
        <v>#VALUE!</v>
      </c>
      <c r="M633" t="e">
        <f ca="1">OFFSET('[1]TS2010-2022raw DB'!$H$13,$C633-1,M$9-1) + OFFSET('[1]TS2010-2022raw DB'!$H$13,$C633-1,M$9-1+1)</f>
        <v>#VALUE!</v>
      </c>
      <c r="N633" t="e">
        <f ca="1">OFFSET('[1]TS2010-2022raw DB'!$H$13,$C633-1,N$9-1) + OFFSET('[1]TS2010-2022raw DB'!$H$13,$C633-1,N$9-1+1)</f>
        <v>#VALUE!</v>
      </c>
      <c r="O633" t="e">
        <f ca="1">OFFSET('[1]TS2010-2022raw DB'!$H$13,$C633-1,O$9-1) + OFFSET('[1]TS2010-2022raw DB'!$H$13,$C633-1,O$9-1+1)</f>
        <v>#VALUE!</v>
      </c>
      <c r="P633" t="e">
        <f ca="1">+OFFSET('[1]TS2010-2022raw DB'!$H$13,$C633-1,P$9-1)+OFFSET('[1]TS2010-2022raw DB'!$H$13,$C633-1,P$9-1+1)+OFFSET('[1]TS2010-2022raw DB'!$H$13,$C633-1,P$9-1+2)</f>
        <v>#VALUE!</v>
      </c>
      <c r="Q633" t="e">
        <f ca="1">OFFSET('[1]TS2010-2022raw DB'!$H$13,$C633-1,Q$9-1)</f>
        <v>#VALUE!</v>
      </c>
      <c r="R633" t="e">
        <f t="shared" ca="1" si="84"/>
        <v>#VALUE!</v>
      </c>
      <c r="S633" t="e">
        <f t="shared" ca="1" si="85"/>
        <v>#VALUE!</v>
      </c>
      <c r="T633" t="e">
        <f t="shared" ca="1" si="86"/>
        <v>#VALUE!</v>
      </c>
      <c r="U633" t="e">
        <f ca="1" xml:space="preserve"> OFFSET('[1]TS2010-2022raw DB'!$H$13,$C633-1,U$9-1+4) + OFFSET('[1]TS2010-2022raw DB'!$H$13,$C633-1,U$9-1+5)+ OFFSET('[1]TS2010-2022raw DB'!$H$13,$C633-1,U$9-1+6) + OFFSET('[1]TS2010-2022raw DB'!$H$13,$C633-1,U$9-1+7)</f>
        <v>#VALUE!</v>
      </c>
    </row>
    <row r="634" spans="1:21" x14ac:dyDescent="0.3">
      <c r="A634">
        <v>51</v>
      </c>
      <c r="B634" t="e">
        <f ca="1">OFFSET('[1]TS2010-2022raw DB'!$B$13,$C634-1,0)</f>
        <v>#VALUE!</v>
      </c>
      <c r="C634" s="4" t="e">
        <f ca="1">IF(OFFSET('[1]TS2010-2022raw DB'!$F$12,C633+1,0),C633+2,C633+1)</f>
        <v>#VALUE!</v>
      </c>
      <c r="D634" s="21">
        <v>44554</v>
      </c>
      <c r="E634" t="e">
        <f ca="1">OFFSET('[1]TS2010-2022raw DB'!$A$13,$C634-1,0)</f>
        <v>#VALUE!</v>
      </c>
      <c r="G634" t="e">
        <f ca="1">OFFSET('[1]TS2010-2022raw DB'!$H$13,$C634-1,G$9-1)</f>
        <v>#VALUE!</v>
      </c>
      <c r="H634" t="e">
        <f ca="1">OFFSET('[1]TS2010-2022raw DB'!$H$13,$C634-1,H$9-1)</f>
        <v>#VALUE!</v>
      </c>
      <c r="I634" t="e">
        <f ca="1">OFFSET('[1]TS2010-2022raw DB'!$H$13,$C634-1,I$9-1)</f>
        <v>#VALUE!</v>
      </c>
      <c r="J634" t="e">
        <f ca="1">OFFSET('[1]TS2010-2022raw DB'!$H$13,$C634-1,J$9-1)</f>
        <v>#VALUE!</v>
      </c>
      <c r="K634" t="e">
        <f ca="1">OFFSET('[1]TS2010-2022raw DB'!$H$13,$C634-1,K$9-1)</f>
        <v>#VALUE!</v>
      </c>
      <c r="L634" t="e">
        <f ca="1">OFFSET('[1]TS2010-2022raw DB'!$H$13,$C634-1,L$9-1) + OFFSET('[1]TS2010-2022raw DB'!$H$13,$C634-1,L$9-1+1) + OFFSET('[1]TS2010-2022raw DB'!$H$13,$C634-1,L$9-1+2) + OFFSET('[1]TS2010-2022raw DB'!$H$13,$C634-1,L$9-1+3)+ OFFSET('[1]TS2010-2022raw DB'!$H$13,$C634-1,L$9-1+4)</f>
        <v>#VALUE!</v>
      </c>
      <c r="M634" t="e">
        <f ca="1">OFFSET('[1]TS2010-2022raw DB'!$H$13,$C634-1,M$9-1) + OFFSET('[1]TS2010-2022raw DB'!$H$13,$C634-1,M$9-1+1)</f>
        <v>#VALUE!</v>
      </c>
      <c r="N634" t="e">
        <f ca="1">OFFSET('[1]TS2010-2022raw DB'!$H$13,$C634-1,N$9-1) + OFFSET('[1]TS2010-2022raw DB'!$H$13,$C634-1,N$9-1+1)</f>
        <v>#VALUE!</v>
      </c>
      <c r="O634" t="e">
        <f ca="1">OFFSET('[1]TS2010-2022raw DB'!$H$13,$C634-1,O$9-1) + OFFSET('[1]TS2010-2022raw DB'!$H$13,$C634-1,O$9-1+1)</f>
        <v>#VALUE!</v>
      </c>
      <c r="P634" t="e">
        <f ca="1">+OFFSET('[1]TS2010-2022raw DB'!$H$13,$C634-1,P$9-1)+OFFSET('[1]TS2010-2022raw DB'!$H$13,$C634-1,P$9-1+1)+OFFSET('[1]TS2010-2022raw DB'!$H$13,$C634-1,P$9-1+2)</f>
        <v>#VALUE!</v>
      </c>
      <c r="Q634" t="e">
        <f ca="1">OFFSET('[1]TS2010-2022raw DB'!$H$13,$C634-1,Q$9-1)</f>
        <v>#VALUE!</v>
      </c>
      <c r="R634" t="e">
        <f t="shared" ca="1" si="84"/>
        <v>#VALUE!</v>
      </c>
      <c r="S634" t="e">
        <f t="shared" ca="1" si="85"/>
        <v>#VALUE!</v>
      </c>
      <c r="T634" t="e">
        <f t="shared" ca="1" si="86"/>
        <v>#VALUE!</v>
      </c>
      <c r="U634" t="e">
        <f ca="1" xml:space="preserve"> OFFSET('[1]TS2010-2022raw DB'!$H$13,$C634-1,U$9-1+4) + OFFSET('[1]TS2010-2022raw DB'!$H$13,$C634-1,U$9-1+5)+ OFFSET('[1]TS2010-2022raw DB'!$H$13,$C634-1,U$9-1+6) + OFFSET('[1]TS2010-2022raw DB'!$H$13,$C634-1,U$9-1+7)</f>
        <v>#VALUE!</v>
      </c>
    </row>
    <row r="635" spans="1:21" x14ac:dyDescent="0.3">
      <c r="A635">
        <v>52</v>
      </c>
      <c r="B635" t="e">
        <f ca="1">OFFSET('[1]TS2010-2022raw DB'!$B$13,$C635-1,0)</f>
        <v>#VALUE!</v>
      </c>
      <c r="C635" s="4" t="e">
        <f ca="1">IF(OFFSET('[1]TS2010-2022raw DB'!$F$12,C634+1,0),C634+2,C634+1)</f>
        <v>#VALUE!</v>
      </c>
      <c r="D635" s="21">
        <v>44561</v>
      </c>
      <c r="E635" t="e">
        <f ca="1">OFFSET('[1]TS2010-2022raw DB'!$A$13,$C635-1,0)</f>
        <v>#VALUE!</v>
      </c>
      <c r="G635" t="e">
        <f ca="1">OFFSET('[1]TS2010-2022raw DB'!$H$13,$C635-1,G$9-1)</f>
        <v>#VALUE!</v>
      </c>
      <c r="H635" t="e">
        <f ca="1">OFFSET('[1]TS2010-2022raw DB'!$H$13,$C635-1,H$9-1)</f>
        <v>#VALUE!</v>
      </c>
      <c r="I635" t="e">
        <f ca="1">OFFSET('[1]TS2010-2022raw DB'!$H$13,$C635-1,I$9-1)</f>
        <v>#VALUE!</v>
      </c>
      <c r="J635" t="e">
        <f ca="1">OFFSET('[1]TS2010-2022raw DB'!$H$13,$C635-1,J$9-1)</f>
        <v>#VALUE!</v>
      </c>
      <c r="K635" t="e">
        <f ca="1">OFFSET('[1]TS2010-2022raw DB'!$H$13,$C635-1,K$9-1)</f>
        <v>#VALUE!</v>
      </c>
      <c r="L635" t="e">
        <f ca="1">OFFSET('[1]TS2010-2022raw DB'!$H$13,$C635-1,L$9-1) + OFFSET('[1]TS2010-2022raw DB'!$H$13,$C635-1,L$9-1+1) + OFFSET('[1]TS2010-2022raw DB'!$H$13,$C635-1,L$9-1+2) + OFFSET('[1]TS2010-2022raw DB'!$H$13,$C635-1,L$9-1+3)+ OFFSET('[1]TS2010-2022raw DB'!$H$13,$C635-1,L$9-1+4)</f>
        <v>#VALUE!</v>
      </c>
      <c r="M635" t="e">
        <f ca="1">OFFSET('[1]TS2010-2022raw DB'!$H$13,$C635-1,M$9-1) + OFFSET('[1]TS2010-2022raw DB'!$H$13,$C635-1,M$9-1+1)</f>
        <v>#VALUE!</v>
      </c>
      <c r="N635" t="e">
        <f ca="1">OFFSET('[1]TS2010-2022raw DB'!$H$13,$C635-1,N$9-1) + OFFSET('[1]TS2010-2022raw DB'!$H$13,$C635-1,N$9-1+1)</f>
        <v>#VALUE!</v>
      </c>
      <c r="O635" t="e">
        <f ca="1">OFFSET('[1]TS2010-2022raw DB'!$H$13,$C635-1,O$9-1) + OFFSET('[1]TS2010-2022raw DB'!$H$13,$C635-1,O$9-1+1)</f>
        <v>#VALUE!</v>
      </c>
      <c r="P635" t="e">
        <f ca="1">+OFFSET('[1]TS2010-2022raw DB'!$H$13,$C635-1,P$9-1)+OFFSET('[1]TS2010-2022raw DB'!$H$13,$C635-1,P$9-1+1)+OFFSET('[1]TS2010-2022raw DB'!$H$13,$C635-1,P$9-1+2)</f>
        <v>#VALUE!</v>
      </c>
      <c r="Q635" t="e">
        <f ca="1">OFFSET('[1]TS2010-2022raw DB'!$H$13,$C635-1,Q$9-1)</f>
        <v>#VALUE!</v>
      </c>
      <c r="R635" t="e">
        <f t="shared" ca="1" si="84"/>
        <v>#VALUE!</v>
      </c>
      <c r="S635" t="e">
        <f t="shared" ca="1" si="85"/>
        <v>#VALUE!</v>
      </c>
      <c r="T635" t="e">
        <f t="shared" ca="1" si="86"/>
        <v>#VALUE!</v>
      </c>
      <c r="U635" t="e">
        <f ca="1" xml:space="preserve"> OFFSET('[1]TS2010-2022raw DB'!$H$13,$C635-1,U$9-1+4) + OFFSET('[1]TS2010-2022raw DB'!$H$13,$C635-1,U$9-1+5)+ OFFSET('[1]TS2010-2022raw DB'!$H$13,$C635-1,U$9-1+6) + OFFSET('[1]TS2010-2022raw DB'!$H$13,$C635-1,U$9-1+7)</f>
        <v>#VALUE!</v>
      </c>
    </row>
    <row r="636" spans="1:21" x14ac:dyDescent="0.3">
      <c r="A636">
        <v>1</v>
      </c>
      <c r="B636" t="e">
        <f ca="1">OFFSET('[1]TS2010-2022raw DB'!$B$13,$C636-1,0)</f>
        <v>#VALUE!</v>
      </c>
      <c r="C636" s="4" t="e">
        <f ca="1">IF(OFFSET('[1]TS2010-2022raw DB'!$F$12,C635+1,0),C635+2,C635+1)</f>
        <v>#VALUE!</v>
      </c>
      <c r="D636" s="21">
        <v>44568</v>
      </c>
      <c r="E636" t="e">
        <f ca="1">OFFSET('[1]TS2010-2022raw DB'!$A$13,$C636-1,0)</f>
        <v>#VALUE!</v>
      </c>
      <c r="G636" t="e">
        <f ca="1">OFFSET('[1]TS2010-2022raw DB'!$H$13,$C636-1,G$9-1)</f>
        <v>#VALUE!</v>
      </c>
      <c r="H636" t="e">
        <f ca="1">OFFSET('[1]TS2010-2022raw DB'!$H$13,$C636-1,H$9-1)</f>
        <v>#VALUE!</v>
      </c>
      <c r="I636" t="e">
        <f ca="1">OFFSET('[1]TS2010-2022raw DB'!$H$13,$C636-1,I$9-1)</f>
        <v>#VALUE!</v>
      </c>
      <c r="J636" t="e">
        <f ca="1">OFFSET('[1]TS2010-2022raw DB'!$H$13,$C636-1,J$9-1)</f>
        <v>#VALUE!</v>
      </c>
      <c r="K636" t="e">
        <f ca="1">OFFSET('[1]TS2010-2022raw DB'!$H$13,$C636-1,K$9-1)</f>
        <v>#VALUE!</v>
      </c>
      <c r="L636" t="e">
        <f ca="1">OFFSET('[1]TS2010-2022raw DB'!$H$13,$C636-1,L$9-1) + OFFSET('[1]TS2010-2022raw DB'!$H$13,$C636-1,L$9-1+1) + OFFSET('[1]TS2010-2022raw DB'!$H$13,$C636-1,L$9-1+2) + OFFSET('[1]TS2010-2022raw DB'!$H$13,$C636-1,L$9-1+3)+ OFFSET('[1]TS2010-2022raw DB'!$H$13,$C636-1,L$9-1+4)</f>
        <v>#VALUE!</v>
      </c>
      <c r="M636" t="e">
        <f ca="1">OFFSET('[1]TS2010-2022raw DB'!$H$13,$C636-1,M$9-1) + OFFSET('[1]TS2010-2022raw DB'!$H$13,$C636-1,M$9-1+1)</f>
        <v>#VALUE!</v>
      </c>
      <c r="N636" t="e">
        <f ca="1">OFFSET('[1]TS2010-2022raw DB'!$H$13,$C636-1,N$9-1) + OFFSET('[1]TS2010-2022raw DB'!$H$13,$C636-1,N$9-1+1)</f>
        <v>#VALUE!</v>
      </c>
      <c r="O636" t="e">
        <f ca="1">OFFSET('[1]TS2010-2022raw DB'!$H$13,$C636-1,O$9-1) + OFFSET('[1]TS2010-2022raw DB'!$H$13,$C636-1,O$9-1+1)</f>
        <v>#VALUE!</v>
      </c>
      <c r="P636" t="e">
        <f ca="1">+OFFSET('[1]TS2010-2022raw DB'!$H$13,$C636-1,P$9-1)+OFFSET('[1]TS2010-2022raw DB'!$H$13,$C636-1,P$9-1+1)+OFFSET('[1]TS2010-2022raw DB'!$H$13,$C636-1,P$9-1+2)</f>
        <v>#VALUE!</v>
      </c>
      <c r="Q636" t="e">
        <f ca="1">OFFSET('[1]TS2010-2022raw DB'!$H$13,$C636-1,Q$9-1)</f>
        <v>#VALUE!</v>
      </c>
      <c r="R636" t="e">
        <f t="shared" ca="1" si="84"/>
        <v>#VALUE!</v>
      </c>
      <c r="S636" t="e">
        <f t="shared" ca="1" si="85"/>
        <v>#VALUE!</v>
      </c>
      <c r="T636" t="e">
        <f t="shared" ca="1" si="86"/>
        <v>#VALUE!</v>
      </c>
      <c r="U636" t="e">
        <f ca="1" xml:space="preserve"> OFFSET('[1]TS2010-2022raw DB'!$H$13,$C636-1,U$9-1+4) + OFFSET('[1]TS2010-2022raw DB'!$H$13,$C636-1,U$9-1+5)+ OFFSET('[1]TS2010-2022raw DB'!$H$13,$C636-1,U$9-1+6) + OFFSET('[1]TS2010-2022raw DB'!$H$13,$C636-1,U$9-1+7)</f>
        <v>#VALUE!</v>
      </c>
    </row>
    <row r="637" spans="1:21" x14ac:dyDescent="0.3">
      <c r="A637">
        <v>2</v>
      </c>
      <c r="B637" t="e">
        <f ca="1">OFFSET('[1]TS2010-2022raw DB'!$B$13,$C637-1,0)</f>
        <v>#VALUE!</v>
      </c>
      <c r="C637" s="4" t="e">
        <f ca="1">IF(OFFSET('[1]TS2010-2022raw DB'!$F$12,C636+1,0),C636+2,C636+1)</f>
        <v>#VALUE!</v>
      </c>
      <c r="D637" s="21">
        <v>44575</v>
      </c>
      <c r="E637" t="e">
        <f ca="1">OFFSET('[1]TS2010-2022raw DB'!$A$13,$C637-1,0)</f>
        <v>#VALUE!</v>
      </c>
      <c r="G637" t="e">
        <f ca="1">OFFSET('[1]TS2010-2022raw DB'!$H$13,$C637-1,G$9-1)</f>
        <v>#VALUE!</v>
      </c>
      <c r="H637" t="e">
        <f ca="1">OFFSET('[1]TS2010-2022raw DB'!$H$13,$C637-1,H$9-1)</f>
        <v>#VALUE!</v>
      </c>
      <c r="I637" t="e">
        <f ca="1">OFFSET('[1]TS2010-2022raw DB'!$H$13,$C637-1,I$9-1)</f>
        <v>#VALUE!</v>
      </c>
      <c r="J637" t="e">
        <f ca="1">OFFSET('[1]TS2010-2022raw DB'!$H$13,$C637-1,J$9-1)</f>
        <v>#VALUE!</v>
      </c>
      <c r="K637" t="e">
        <f ca="1">OFFSET('[1]TS2010-2022raw DB'!$H$13,$C637-1,K$9-1)</f>
        <v>#VALUE!</v>
      </c>
      <c r="L637" t="e">
        <f ca="1">OFFSET('[1]TS2010-2022raw DB'!$H$13,$C637-1,L$9-1) + OFFSET('[1]TS2010-2022raw DB'!$H$13,$C637-1,L$9-1+1) + OFFSET('[1]TS2010-2022raw DB'!$H$13,$C637-1,L$9-1+2) + OFFSET('[1]TS2010-2022raw DB'!$H$13,$C637-1,L$9-1+3)+ OFFSET('[1]TS2010-2022raw DB'!$H$13,$C637-1,L$9-1+4)</f>
        <v>#VALUE!</v>
      </c>
      <c r="M637" t="e">
        <f ca="1">OFFSET('[1]TS2010-2022raw DB'!$H$13,$C637-1,M$9-1) + OFFSET('[1]TS2010-2022raw DB'!$H$13,$C637-1,M$9-1+1)</f>
        <v>#VALUE!</v>
      </c>
      <c r="N637" t="e">
        <f ca="1">OFFSET('[1]TS2010-2022raw DB'!$H$13,$C637-1,N$9-1) + OFFSET('[1]TS2010-2022raw DB'!$H$13,$C637-1,N$9-1+1)</f>
        <v>#VALUE!</v>
      </c>
      <c r="O637" t="e">
        <f ca="1">OFFSET('[1]TS2010-2022raw DB'!$H$13,$C637-1,O$9-1) + OFFSET('[1]TS2010-2022raw DB'!$H$13,$C637-1,O$9-1+1)</f>
        <v>#VALUE!</v>
      </c>
      <c r="P637" t="e">
        <f ca="1">+OFFSET('[1]TS2010-2022raw DB'!$H$13,$C637-1,P$9-1)+OFFSET('[1]TS2010-2022raw DB'!$H$13,$C637-1,P$9-1+1)+OFFSET('[1]TS2010-2022raw DB'!$H$13,$C637-1,P$9-1+2)</f>
        <v>#VALUE!</v>
      </c>
      <c r="Q637" t="e">
        <f ca="1">OFFSET('[1]TS2010-2022raw DB'!$H$13,$C637-1,Q$9-1)</f>
        <v>#VALUE!</v>
      </c>
      <c r="R637" t="e">
        <f t="shared" ca="1" si="84"/>
        <v>#VALUE!</v>
      </c>
      <c r="S637" t="e">
        <f t="shared" ca="1" si="85"/>
        <v>#VALUE!</v>
      </c>
      <c r="T637" t="e">
        <f t="shared" ca="1" si="86"/>
        <v>#VALUE!</v>
      </c>
      <c r="U637" t="e">
        <f ca="1" xml:space="preserve"> OFFSET('[1]TS2010-2022raw DB'!$H$13,$C637-1,U$9-1+4) + OFFSET('[1]TS2010-2022raw DB'!$H$13,$C637-1,U$9-1+5)+ OFFSET('[1]TS2010-2022raw DB'!$H$13,$C637-1,U$9-1+6) + OFFSET('[1]TS2010-2022raw DB'!$H$13,$C637-1,U$9-1+7)</f>
        <v>#VALUE!</v>
      </c>
    </row>
    <row r="638" spans="1:21" x14ac:dyDescent="0.3">
      <c r="A638">
        <v>3</v>
      </c>
      <c r="B638" t="e">
        <f ca="1">OFFSET('[1]TS2010-2022raw DB'!$B$13,$C638-1,0)</f>
        <v>#VALUE!</v>
      </c>
      <c r="C638" s="4" t="e">
        <f ca="1">IF(OFFSET('[1]TS2010-2022raw DB'!$F$12,C637+1,0),C637+2,C637+1)</f>
        <v>#VALUE!</v>
      </c>
      <c r="D638" s="21">
        <v>44582</v>
      </c>
      <c r="E638" t="e">
        <f ca="1">OFFSET('[1]TS2010-2022raw DB'!$A$13,$C638-1,0)</f>
        <v>#VALUE!</v>
      </c>
      <c r="G638" t="e">
        <f ca="1">OFFSET('[1]TS2010-2022raw DB'!$H$13,$C638-1,G$9-1)</f>
        <v>#VALUE!</v>
      </c>
      <c r="H638" t="e">
        <f ca="1">OFFSET('[1]TS2010-2022raw DB'!$H$13,$C638-1,H$9-1)</f>
        <v>#VALUE!</v>
      </c>
      <c r="I638" t="e">
        <f ca="1">OFFSET('[1]TS2010-2022raw DB'!$H$13,$C638-1,I$9-1)</f>
        <v>#VALUE!</v>
      </c>
      <c r="J638" t="e">
        <f ca="1">OFFSET('[1]TS2010-2022raw DB'!$H$13,$C638-1,J$9-1)</f>
        <v>#VALUE!</v>
      </c>
      <c r="K638" t="e">
        <f ca="1">OFFSET('[1]TS2010-2022raw DB'!$H$13,$C638-1,K$9-1)</f>
        <v>#VALUE!</v>
      </c>
      <c r="L638" t="e">
        <f ca="1">OFFSET('[1]TS2010-2022raw DB'!$H$13,$C638-1,L$9-1) + OFFSET('[1]TS2010-2022raw DB'!$H$13,$C638-1,L$9-1+1) + OFFSET('[1]TS2010-2022raw DB'!$H$13,$C638-1,L$9-1+2) + OFFSET('[1]TS2010-2022raw DB'!$H$13,$C638-1,L$9-1+3)+ OFFSET('[1]TS2010-2022raw DB'!$H$13,$C638-1,L$9-1+4)</f>
        <v>#VALUE!</v>
      </c>
      <c r="M638" t="e">
        <f ca="1">OFFSET('[1]TS2010-2022raw DB'!$H$13,$C638-1,M$9-1) + OFFSET('[1]TS2010-2022raw DB'!$H$13,$C638-1,M$9-1+1)</f>
        <v>#VALUE!</v>
      </c>
      <c r="N638" t="e">
        <f ca="1">OFFSET('[1]TS2010-2022raw DB'!$H$13,$C638-1,N$9-1) + OFFSET('[1]TS2010-2022raw DB'!$H$13,$C638-1,N$9-1+1)</f>
        <v>#VALUE!</v>
      </c>
      <c r="O638" t="e">
        <f ca="1">OFFSET('[1]TS2010-2022raw DB'!$H$13,$C638-1,O$9-1) + OFFSET('[1]TS2010-2022raw DB'!$H$13,$C638-1,O$9-1+1)</f>
        <v>#VALUE!</v>
      </c>
      <c r="P638" t="e">
        <f ca="1">+OFFSET('[1]TS2010-2022raw DB'!$H$13,$C638-1,P$9-1)+OFFSET('[1]TS2010-2022raw DB'!$H$13,$C638-1,P$9-1+1)+OFFSET('[1]TS2010-2022raw DB'!$H$13,$C638-1,P$9-1+2)</f>
        <v>#VALUE!</v>
      </c>
      <c r="Q638" t="e">
        <f ca="1">OFFSET('[1]TS2010-2022raw DB'!$H$13,$C638-1,Q$9-1)</f>
        <v>#VALUE!</v>
      </c>
      <c r="R638" t="e">
        <f t="shared" ca="1" si="84"/>
        <v>#VALUE!</v>
      </c>
      <c r="S638" t="e">
        <f t="shared" ca="1" si="85"/>
        <v>#VALUE!</v>
      </c>
      <c r="T638" t="e">
        <f t="shared" ca="1" si="86"/>
        <v>#VALUE!</v>
      </c>
      <c r="U638" t="e">
        <f ca="1" xml:space="preserve"> OFFSET('[1]TS2010-2022raw DB'!$H$13,$C638-1,U$9-1+4) + OFFSET('[1]TS2010-2022raw DB'!$H$13,$C638-1,U$9-1+5)+ OFFSET('[1]TS2010-2022raw DB'!$H$13,$C638-1,U$9-1+6) + OFFSET('[1]TS2010-2022raw DB'!$H$13,$C638-1,U$9-1+7)</f>
        <v>#VALUE!</v>
      </c>
    </row>
    <row r="639" spans="1:21" x14ac:dyDescent="0.3">
      <c r="A639">
        <v>4</v>
      </c>
      <c r="B639" t="e">
        <f ca="1">OFFSET('[1]TS2010-2022raw DB'!$B$13,$C639-1,0)</f>
        <v>#VALUE!</v>
      </c>
      <c r="C639" s="4" t="e">
        <f ca="1">IF(OFFSET('[1]TS2010-2022raw DB'!$F$12,C638+1,0),C638+2,C638+1)</f>
        <v>#VALUE!</v>
      </c>
      <c r="D639" s="21">
        <v>44589</v>
      </c>
      <c r="E639" t="e">
        <f ca="1">OFFSET('[1]TS2010-2022raw DB'!$A$13,$C639-1,0)</f>
        <v>#VALUE!</v>
      </c>
      <c r="G639" t="e">
        <f ca="1">OFFSET('[1]TS2010-2022raw DB'!$H$13,$C639-1,G$9-1)</f>
        <v>#VALUE!</v>
      </c>
      <c r="H639" t="e">
        <f ca="1">OFFSET('[1]TS2010-2022raw DB'!$H$13,$C639-1,H$9-1)</f>
        <v>#VALUE!</v>
      </c>
      <c r="I639" t="e">
        <f ca="1">OFFSET('[1]TS2010-2022raw DB'!$H$13,$C639-1,I$9-1)</f>
        <v>#VALUE!</v>
      </c>
      <c r="J639" t="e">
        <f ca="1">OFFSET('[1]TS2010-2022raw DB'!$H$13,$C639-1,J$9-1)</f>
        <v>#VALUE!</v>
      </c>
      <c r="K639" t="e">
        <f ca="1">OFFSET('[1]TS2010-2022raw DB'!$H$13,$C639-1,K$9-1)</f>
        <v>#VALUE!</v>
      </c>
      <c r="L639" t="e">
        <f ca="1">OFFSET('[1]TS2010-2022raw DB'!$H$13,$C639-1,L$9-1) + OFFSET('[1]TS2010-2022raw DB'!$H$13,$C639-1,L$9-1+1) + OFFSET('[1]TS2010-2022raw DB'!$H$13,$C639-1,L$9-1+2) + OFFSET('[1]TS2010-2022raw DB'!$H$13,$C639-1,L$9-1+3)+ OFFSET('[1]TS2010-2022raw DB'!$H$13,$C639-1,L$9-1+4)</f>
        <v>#VALUE!</v>
      </c>
      <c r="M639" t="e">
        <f ca="1">OFFSET('[1]TS2010-2022raw DB'!$H$13,$C639-1,M$9-1) + OFFSET('[1]TS2010-2022raw DB'!$H$13,$C639-1,M$9-1+1)</f>
        <v>#VALUE!</v>
      </c>
      <c r="N639" t="e">
        <f ca="1">OFFSET('[1]TS2010-2022raw DB'!$H$13,$C639-1,N$9-1) + OFFSET('[1]TS2010-2022raw DB'!$H$13,$C639-1,N$9-1+1)</f>
        <v>#VALUE!</v>
      </c>
      <c r="O639" t="e">
        <f ca="1">OFFSET('[1]TS2010-2022raw DB'!$H$13,$C639-1,O$9-1) + OFFSET('[1]TS2010-2022raw DB'!$H$13,$C639-1,O$9-1+1)</f>
        <v>#VALUE!</v>
      </c>
      <c r="P639" t="e">
        <f ca="1">+OFFSET('[1]TS2010-2022raw DB'!$H$13,$C639-1,P$9-1)+OFFSET('[1]TS2010-2022raw DB'!$H$13,$C639-1,P$9-1+1)+OFFSET('[1]TS2010-2022raw DB'!$H$13,$C639-1,P$9-1+2)</f>
        <v>#VALUE!</v>
      </c>
      <c r="Q639" t="e">
        <f ca="1">OFFSET('[1]TS2010-2022raw DB'!$H$13,$C639-1,Q$9-1)</f>
        <v>#VALUE!</v>
      </c>
      <c r="R639" t="e">
        <f t="shared" ca="1" si="84"/>
        <v>#VALUE!</v>
      </c>
      <c r="S639" t="e">
        <f t="shared" ca="1" si="85"/>
        <v>#VALUE!</v>
      </c>
      <c r="T639" t="e">
        <f t="shared" ca="1" si="86"/>
        <v>#VALUE!</v>
      </c>
      <c r="U639" t="e">
        <f ca="1" xml:space="preserve"> OFFSET('[1]TS2010-2022raw DB'!$H$13,$C639-1,U$9-1+4) + OFFSET('[1]TS2010-2022raw DB'!$H$13,$C639-1,U$9-1+5)+ OFFSET('[1]TS2010-2022raw DB'!$H$13,$C639-1,U$9-1+6) + OFFSET('[1]TS2010-2022raw DB'!$H$13,$C639-1,U$9-1+7)</f>
        <v>#VALUE!</v>
      </c>
    </row>
    <row r="640" spans="1:21" x14ac:dyDescent="0.3">
      <c r="A640">
        <v>5</v>
      </c>
      <c r="B640" t="e">
        <f ca="1">OFFSET('[1]TS2010-2022raw DB'!$B$13,$C640-1,0)</f>
        <v>#VALUE!</v>
      </c>
      <c r="C640" s="4" t="e">
        <f ca="1">IF(OFFSET('[1]TS2010-2022raw DB'!$F$12,C639+1,0),C639+2,C639+1)</f>
        <v>#VALUE!</v>
      </c>
      <c r="D640" s="21">
        <v>44596</v>
      </c>
      <c r="E640" t="e">
        <f ca="1">OFFSET('[1]TS2010-2022raw DB'!$A$13,$C640-1,0)</f>
        <v>#VALUE!</v>
      </c>
      <c r="G640" t="e">
        <f ca="1">OFFSET('[1]TS2010-2022raw DB'!$H$13,$C640-1,G$9-1)</f>
        <v>#VALUE!</v>
      </c>
      <c r="H640" t="e">
        <f ca="1">OFFSET('[1]TS2010-2022raw DB'!$H$13,$C640-1,H$9-1)</f>
        <v>#VALUE!</v>
      </c>
      <c r="I640" t="e">
        <f ca="1">OFFSET('[1]TS2010-2022raw DB'!$H$13,$C640-1,I$9-1)</f>
        <v>#VALUE!</v>
      </c>
      <c r="J640" t="e">
        <f ca="1">OFFSET('[1]TS2010-2022raw DB'!$H$13,$C640-1,J$9-1)</f>
        <v>#VALUE!</v>
      </c>
      <c r="K640" t="e">
        <f ca="1">OFFSET('[1]TS2010-2022raw DB'!$H$13,$C640-1,K$9-1)</f>
        <v>#VALUE!</v>
      </c>
      <c r="L640" t="e">
        <f ca="1">OFFSET('[1]TS2010-2022raw DB'!$H$13,$C640-1,L$9-1) + OFFSET('[1]TS2010-2022raw DB'!$H$13,$C640-1,L$9-1+1) + OFFSET('[1]TS2010-2022raw DB'!$H$13,$C640-1,L$9-1+2) + OFFSET('[1]TS2010-2022raw DB'!$H$13,$C640-1,L$9-1+3)+ OFFSET('[1]TS2010-2022raw DB'!$H$13,$C640-1,L$9-1+4)</f>
        <v>#VALUE!</v>
      </c>
      <c r="M640" t="e">
        <f ca="1">OFFSET('[1]TS2010-2022raw DB'!$H$13,$C640-1,M$9-1) + OFFSET('[1]TS2010-2022raw DB'!$H$13,$C640-1,M$9-1+1)</f>
        <v>#VALUE!</v>
      </c>
      <c r="N640" t="e">
        <f ca="1">OFFSET('[1]TS2010-2022raw DB'!$H$13,$C640-1,N$9-1) + OFFSET('[1]TS2010-2022raw DB'!$H$13,$C640-1,N$9-1+1)</f>
        <v>#VALUE!</v>
      </c>
      <c r="O640" t="e">
        <f ca="1">OFFSET('[1]TS2010-2022raw DB'!$H$13,$C640-1,O$9-1) + OFFSET('[1]TS2010-2022raw DB'!$H$13,$C640-1,O$9-1+1)</f>
        <v>#VALUE!</v>
      </c>
      <c r="P640" t="e">
        <f ca="1">+OFFSET('[1]TS2010-2022raw DB'!$H$13,$C640-1,P$9-1)+OFFSET('[1]TS2010-2022raw DB'!$H$13,$C640-1,P$9-1+1)+OFFSET('[1]TS2010-2022raw DB'!$H$13,$C640-1,P$9-1+2)</f>
        <v>#VALUE!</v>
      </c>
      <c r="Q640" t="e">
        <f ca="1">OFFSET('[1]TS2010-2022raw DB'!$H$13,$C640-1,Q$9-1)</f>
        <v>#VALUE!</v>
      </c>
      <c r="R640" t="e">
        <f t="shared" ca="1" si="84"/>
        <v>#VALUE!</v>
      </c>
      <c r="S640" t="e">
        <f t="shared" ca="1" si="85"/>
        <v>#VALUE!</v>
      </c>
      <c r="T640" t="e">
        <f t="shared" ca="1" si="86"/>
        <v>#VALUE!</v>
      </c>
      <c r="U640" t="e">
        <f ca="1" xml:space="preserve"> OFFSET('[1]TS2010-2022raw DB'!$H$13,$C640-1,U$9-1+4) + OFFSET('[1]TS2010-2022raw DB'!$H$13,$C640-1,U$9-1+5)+ OFFSET('[1]TS2010-2022raw DB'!$H$13,$C640-1,U$9-1+6) + OFFSET('[1]TS2010-2022raw DB'!$H$13,$C640-1,U$9-1+7)</f>
        <v>#VALUE!</v>
      </c>
    </row>
    <row r="641" spans="1:21" x14ac:dyDescent="0.3">
      <c r="A641">
        <v>6</v>
      </c>
      <c r="B641" t="e">
        <f ca="1">OFFSET('[1]TS2010-2022raw DB'!$B$13,$C641-1,0)</f>
        <v>#VALUE!</v>
      </c>
      <c r="C641" s="4" t="e">
        <f ca="1">IF(OFFSET('[1]TS2010-2022raw DB'!$F$12,C640+1,0),C640+2,C640+1)</f>
        <v>#VALUE!</v>
      </c>
      <c r="D641" s="21">
        <v>44603</v>
      </c>
      <c r="E641" t="e">
        <f ca="1">OFFSET('[1]TS2010-2022raw DB'!$A$13,$C641-1,0)</f>
        <v>#VALUE!</v>
      </c>
      <c r="G641" t="e">
        <f ca="1">OFFSET('[1]TS2010-2022raw DB'!$H$13,$C641-1,G$9-1)</f>
        <v>#VALUE!</v>
      </c>
      <c r="H641" t="e">
        <f ca="1">OFFSET('[1]TS2010-2022raw DB'!$H$13,$C641-1,H$9-1)</f>
        <v>#VALUE!</v>
      </c>
      <c r="I641" t="e">
        <f ca="1">OFFSET('[1]TS2010-2022raw DB'!$H$13,$C641-1,I$9-1)</f>
        <v>#VALUE!</v>
      </c>
      <c r="J641" t="e">
        <f ca="1">OFFSET('[1]TS2010-2022raw DB'!$H$13,$C641-1,J$9-1)</f>
        <v>#VALUE!</v>
      </c>
      <c r="K641" t="e">
        <f ca="1">OFFSET('[1]TS2010-2022raw DB'!$H$13,$C641-1,K$9-1)</f>
        <v>#VALUE!</v>
      </c>
      <c r="L641" t="e">
        <f ca="1">OFFSET('[1]TS2010-2022raw DB'!$H$13,$C641-1,L$9-1) + OFFSET('[1]TS2010-2022raw DB'!$H$13,$C641-1,L$9-1+1) + OFFSET('[1]TS2010-2022raw DB'!$H$13,$C641-1,L$9-1+2) + OFFSET('[1]TS2010-2022raw DB'!$H$13,$C641-1,L$9-1+3)+ OFFSET('[1]TS2010-2022raw DB'!$H$13,$C641-1,L$9-1+4)</f>
        <v>#VALUE!</v>
      </c>
      <c r="M641" t="e">
        <f ca="1">OFFSET('[1]TS2010-2022raw DB'!$H$13,$C641-1,M$9-1) + OFFSET('[1]TS2010-2022raw DB'!$H$13,$C641-1,M$9-1+1)</f>
        <v>#VALUE!</v>
      </c>
      <c r="N641" t="e">
        <f ca="1">OFFSET('[1]TS2010-2022raw DB'!$H$13,$C641-1,N$9-1) + OFFSET('[1]TS2010-2022raw DB'!$H$13,$C641-1,N$9-1+1)</f>
        <v>#VALUE!</v>
      </c>
      <c r="O641" t="e">
        <f ca="1">OFFSET('[1]TS2010-2022raw DB'!$H$13,$C641-1,O$9-1) + OFFSET('[1]TS2010-2022raw DB'!$H$13,$C641-1,O$9-1+1)</f>
        <v>#VALUE!</v>
      </c>
      <c r="P641" t="e">
        <f ca="1">+OFFSET('[1]TS2010-2022raw DB'!$H$13,$C641-1,P$9-1)+OFFSET('[1]TS2010-2022raw DB'!$H$13,$C641-1,P$9-1+1)+OFFSET('[1]TS2010-2022raw DB'!$H$13,$C641-1,P$9-1+2)</f>
        <v>#VALUE!</v>
      </c>
      <c r="Q641" t="e">
        <f ca="1">OFFSET('[1]TS2010-2022raw DB'!$H$13,$C641-1,Q$9-1)</f>
        <v>#VALUE!</v>
      </c>
      <c r="R641" t="e">
        <f t="shared" ca="1" si="84"/>
        <v>#VALUE!</v>
      </c>
      <c r="S641" t="e">
        <f t="shared" ca="1" si="85"/>
        <v>#VALUE!</v>
      </c>
      <c r="T641" t="e">
        <f t="shared" ca="1" si="86"/>
        <v>#VALUE!</v>
      </c>
      <c r="U641" t="e">
        <f ca="1" xml:space="preserve"> OFFSET('[1]TS2010-2022raw DB'!$H$13,$C641-1,U$9-1+4) + OFFSET('[1]TS2010-2022raw DB'!$H$13,$C641-1,U$9-1+5)+ OFFSET('[1]TS2010-2022raw DB'!$H$13,$C641-1,U$9-1+6) + OFFSET('[1]TS2010-2022raw DB'!$H$13,$C641-1,U$9-1+7)</f>
        <v>#VALUE!</v>
      </c>
    </row>
    <row r="642" spans="1:21" x14ac:dyDescent="0.3">
      <c r="A642">
        <v>7</v>
      </c>
      <c r="B642" t="e">
        <f ca="1">OFFSET('[1]TS2010-2022raw DB'!$B$13,$C642-1,0)</f>
        <v>#VALUE!</v>
      </c>
      <c r="C642" s="4" t="e">
        <f ca="1">IF(OFFSET('[1]TS2010-2022raw DB'!$F$12,C641+1,0),C641+2,C641+1)</f>
        <v>#VALUE!</v>
      </c>
      <c r="D642" s="21">
        <v>44610</v>
      </c>
      <c r="E642" t="e">
        <f ca="1">OFFSET('[1]TS2010-2022raw DB'!$A$13,$C642-1,0)</f>
        <v>#VALUE!</v>
      </c>
      <c r="G642" t="e">
        <f ca="1">OFFSET('[1]TS2010-2022raw DB'!$H$13,$C642-1,G$9-1)</f>
        <v>#VALUE!</v>
      </c>
      <c r="H642" t="e">
        <f ca="1">OFFSET('[1]TS2010-2022raw DB'!$H$13,$C642-1,H$9-1)</f>
        <v>#VALUE!</v>
      </c>
      <c r="I642" t="e">
        <f ca="1">OFFSET('[1]TS2010-2022raw DB'!$H$13,$C642-1,I$9-1)</f>
        <v>#VALUE!</v>
      </c>
      <c r="J642" t="e">
        <f ca="1">OFFSET('[1]TS2010-2022raw DB'!$H$13,$C642-1,J$9-1)</f>
        <v>#VALUE!</v>
      </c>
      <c r="K642" t="e">
        <f ca="1">OFFSET('[1]TS2010-2022raw DB'!$H$13,$C642-1,K$9-1)</f>
        <v>#VALUE!</v>
      </c>
      <c r="L642" t="e">
        <f ca="1">OFFSET('[1]TS2010-2022raw DB'!$H$13,$C642-1,L$9-1) + OFFSET('[1]TS2010-2022raw DB'!$H$13,$C642-1,L$9-1+1) + OFFSET('[1]TS2010-2022raw DB'!$H$13,$C642-1,L$9-1+2) + OFFSET('[1]TS2010-2022raw DB'!$H$13,$C642-1,L$9-1+3)+ OFFSET('[1]TS2010-2022raw DB'!$H$13,$C642-1,L$9-1+4)</f>
        <v>#VALUE!</v>
      </c>
      <c r="M642" t="e">
        <f ca="1">OFFSET('[1]TS2010-2022raw DB'!$H$13,$C642-1,M$9-1) + OFFSET('[1]TS2010-2022raw DB'!$H$13,$C642-1,M$9-1+1)</f>
        <v>#VALUE!</v>
      </c>
      <c r="N642" t="e">
        <f ca="1">OFFSET('[1]TS2010-2022raw DB'!$H$13,$C642-1,N$9-1) + OFFSET('[1]TS2010-2022raw DB'!$H$13,$C642-1,N$9-1+1)</f>
        <v>#VALUE!</v>
      </c>
      <c r="O642" t="e">
        <f ca="1">OFFSET('[1]TS2010-2022raw DB'!$H$13,$C642-1,O$9-1) + OFFSET('[1]TS2010-2022raw DB'!$H$13,$C642-1,O$9-1+1)</f>
        <v>#VALUE!</v>
      </c>
      <c r="P642" t="e">
        <f ca="1">+OFFSET('[1]TS2010-2022raw DB'!$H$13,$C642-1,P$9-1)+OFFSET('[1]TS2010-2022raw DB'!$H$13,$C642-1,P$9-1+1)+OFFSET('[1]TS2010-2022raw DB'!$H$13,$C642-1,P$9-1+2)</f>
        <v>#VALUE!</v>
      </c>
      <c r="Q642" t="e">
        <f ca="1">OFFSET('[1]TS2010-2022raw DB'!$H$13,$C642-1,Q$9-1)</f>
        <v>#VALUE!</v>
      </c>
      <c r="R642" t="e">
        <f t="shared" ca="1" si="84"/>
        <v>#VALUE!</v>
      </c>
      <c r="S642" t="e">
        <f t="shared" ca="1" si="85"/>
        <v>#VALUE!</v>
      </c>
      <c r="T642" t="e">
        <f t="shared" ca="1" si="86"/>
        <v>#VALUE!</v>
      </c>
      <c r="U642" t="e">
        <f ca="1" xml:space="preserve"> OFFSET('[1]TS2010-2022raw DB'!$H$13,$C642-1,U$9-1+4) + OFFSET('[1]TS2010-2022raw DB'!$H$13,$C642-1,U$9-1+5)+ OFFSET('[1]TS2010-2022raw DB'!$H$13,$C642-1,U$9-1+6) + OFFSET('[1]TS2010-2022raw DB'!$H$13,$C642-1,U$9-1+7)</f>
        <v>#VALUE!</v>
      </c>
    </row>
    <row r="643" spans="1:21" x14ac:dyDescent="0.3">
      <c r="A643">
        <v>8</v>
      </c>
      <c r="B643" t="e">
        <f ca="1">OFFSET('[1]TS2010-2022raw DB'!$B$13,$C643-1,0)</f>
        <v>#VALUE!</v>
      </c>
      <c r="C643" s="4" t="e">
        <f ca="1">IF(OFFSET('[1]TS2010-2022raw DB'!$F$12,C642+1,0),C642+2,C642+1)</f>
        <v>#VALUE!</v>
      </c>
      <c r="D643" s="21">
        <v>44617</v>
      </c>
      <c r="E643" t="e">
        <f ca="1">OFFSET('[1]TS2010-2022raw DB'!$A$13,$C643-1,0)</f>
        <v>#VALUE!</v>
      </c>
      <c r="G643" t="e">
        <f ca="1">OFFSET('[1]TS2010-2022raw DB'!$H$13,$C643-1,G$9-1)</f>
        <v>#VALUE!</v>
      </c>
      <c r="H643" t="e">
        <f ca="1">OFFSET('[1]TS2010-2022raw DB'!$H$13,$C643-1,H$9-1)</f>
        <v>#VALUE!</v>
      </c>
      <c r="I643" t="e">
        <f ca="1">OFFSET('[1]TS2010-2022raw DB'!$H$13,$C643-1,I$9-1)</f>
        <v>#VALUE!</v>
      </c>
      <c r="J643" t="e">
        <f ca="1">OFFSET('[1]TS2010-2022raw DB'!$H$13,$C643-1,J$9-1)</f>
        <v>#VALUE!</v>
      </c>
      <c r="K643" t="e">
        <f ca="1">OFFSET('[1]TS2010-2022raw DB'!$H$13,$C643-1,K$9-1)</f>
        <v>#VALUE!</v>
      </c>
      <c r="L643" t="e">
        <f ca="1">OFFSET('[1]TS2010-2022raw DB'!$H$13,$C643-1,L$9-1) + OFFSET('[1]TS2010-2022raw DB'!$H$13,$C643-1,L$9-1+1) + OFFSET('[1]TS2010-2022raw DB'!$H$13,$C643-1,L$9-1+2) + OFFSET('[1]TS2010-2022raw DB'!$H$13,$C643-1,L$9-1+3)+ OFFSET('[1]TS2010-2022raw DB'!$H$13,$C643-1,L$9-1+4)</f>
        <v>#VALUE!</v>
      </c>
      <c r="M643" t="e">
        <f ca="1">OFFSET('[1]TS2010-2022raw DB'!$H$13,$C643-1,M$9-1) + OFFSET('[1]TS2010-2022raw DB'!$H$13,$C643-1,M$9-1+1)</f>
        <v>#VALUE!</v>
      </c>
      <c r="N643" t="e">
        <f ca="1">OFFSET('[1]TS2010-2022raw DB'!$H$13,$C643-1,N$9-1) + OFFSET('[1]TS2010-2022raw DB'!$H$13,$C643-1,N$9-1+1)</f>
        <v>#VALUE!</v>
      </c>
      <c r="O643" t="e">
        <f ca="1">OFFSET('[1]TS2010-2022raw DB'!$H$13,$C643-1,O$9-1) + OFFSET('[1]TS2010-2022raw DB'!$H$13,$C643-1,O$9-1+1)</f>
        <v>#VALUE!</v>
      </c>
      <c r="P643" t="e">
        <f ca="1">+OFFSET('[1]TS2010-2022raw DB'!$H$13,$C643-1,P$9-1)+OFFSET('[1]TS2010-2022raw DB'!$H$13,$C643-1,P$9-1+1)+OFFSET('[1]TS2010-2022raw DB'!$H$13,$C643-1,P$9-1+2)</f>
        <v>#VALUE!</v>
      </c>
      <c r="Q643" t="e">
        <f ca="1">OFFSET('[1]TS2010-2022raw DB'!$H$13,$C643-1,Q$9-1)</f>
        <v>#VALUE!</v>
      </c>
      <c r="R643" t="e">
        <f t="shared" ca="1" si="84"/>
        <v>#VALUE!</v>
      </c>
      <c r="S643" t="e">
        <f t="shared" ca="1" si="85"/>
        <v>#VALUE!</v>
      </c>
      <c r="T643" t="e">
        <f t="shared" ca="1" si="86"/>
        <v>#VALUE!</v>
      </c>
      <c r="U643" t="e">
        <f ca="1" xml:space="preserve"> OFFSET('[1]TS2010-2022raw DB'!$H$13,$C643-1,U$9-1+4) + OFFSET('[1]TS2010-2022raw DB'!$H$13,$C643-1,U$9-1+5)+ OFFSET('[1]TS2010-2022raw DB'!$H$13,$C643-1,U$9-1+6) + OFFSET('[1]TS2010-2022raw DB'!$H$13,$C643-1,U$9-1+7)</f>
        <v>#VALUE!</v>
      </c>
    </row>
    <row r="644" spans="1:21" x14ac:dyDescent="0.3">
      <c r="A644">
        <v>9</v>
      </c>
      <c r="B644" t="e">
        <f ca="1">OFFSET('[1]TS2010-2022raw DB'!$B$13,$C644-1,0)</f>
        <v>#VALUE!</v>
      </c>
      <c r="C644" s="4" t="e">
        <f ca="1">IF(OFFSET('[1]TS2010-2022raw DB'!$F$12,C643+1,0),C643+2,C643+1)</f>
        <v>#VALUE!</v>
      </c>
      <c r="D644" s="21">
        <v>44624</v>
      </c>
      <c r="E644" t="e">
        <f ca="1">OFFSET('[1]TS2010-2022raw DB'!$A$13,$C644-1,0)</f>
        <v>#VALUE!</v>
      </c>
      <c r="G644" t="e">
        <f ca="1">OFFSET('[1]TS2010-2022raw DB'!$H$13,$C644-1,G$9-1)</f>
        <v>#VALUE!</v>
      </c>
      <c r="H644" t="e">
        <f ca="1">OFFSET('[1]TS2010-2022raw DB'!$H$13,$C644-1,H$9-1)</f>
        <v>#VALUE!</v>
      </c>
      <c r="I644" t="e">
        <f ca="1">OFFSET('[1]TS2010-2022raw DB'!$H$13,$C644-1,I$9-1)</f>
        <v>#VALUE!</v>
      </c>
      <c r="J644" t="e">
        <f ca="1">OFFSET('[1]TS2010-2022raw DB'!$H$13,$C644-1,J$9-1)</f>
        <v>#VALUE!</v>
      </c>
      <c r="K644" t="e">
        <f ca="1">OFFSET('[1]TS2010-2022raw DB'!$H$13,$C644-1,K$9-1)</f>
        <v>#VALUE!</v>
      </c>
      <c r="L644" t="e">
        <f ca="1">OFFSET('[1]TS2010-2022raw DB'!$H$13,$C644-1,L$9-1) + OFFSET('[1]TS2010-2022raw DB'!$H$13,$C644-1,L$9-1+1) + OFFSET('[1]TS2010-2022raw DB'!$H$13,$C644-1,L$9-1+2) + OFFSET('[1]TS2010-2022raw DB'!$H$13,$C644-1,L$9-1+3)+ OFFSET('[1]TS2010-2022raw DB'!$H$13,$C644-1,L$9-1+4)</f>
        <v>#VALUE!</v>
      </c>
      <c r="M644" t="e">
        <f ca="1">OFFSET('[1]TS2010-2022raw DB'!$H$13,$C644-1,M$9-1) + OFFSET('[1]TS2010-2022raw DB'!$H$13,$C644-1,M$9-1+1)</f>
        <v>#VALUE!</v>
      </c>
      <c r="N644" t="e">
        <f ca="1">OFFSET('[1]TS2010-2022raw DB'!$H$13,$C644-1,N$9-1) + OFFSET('[1]TS2010-2022raw DB'!$H$13,$C644-1,N$9-1+1)</f>
        <v>#VALUE!</v>
      </c>
      <c r="O644" t="e">
        <f ca="1">OFFSET('[1]TS2010-2022raw DB'!$H$13,$C644-1,O$9-1) + OFFSET('[1]TS2010-2022raw DB'!$H$13,$C644-1,O$9-1+1)</f>
        <v>#VALUE!</v>
      </c>
      <c r="P644" t="e">
        <f ca="1">+OFFSET('[1]TS2010-2022raw DB'!$H$13,$C644-1,P$9-1)+OFFSET('[1]TS2010-2022raw DB'!$H$13,$C644-1,P$9-1+1)+OFFSET('[1]TS2010-2022raw DB'!$H$13,$C644-1,P$9-1+2)</f>
        <v>#VALUE!</v>
      </c>
      <c r="Q644" t="e">
        <f ca="1">OFFSET('[1]TS2010-2022raw DB'!$H$13,$C644-1,Q$9-1)</f>
        <v>#VALUE!</v>
      </c>
      <c r="R644" t="e">
        <f t="shared" ca="1" si="84"/>
        <v>#VALUE!</v>
      </c>
      <c r="S644" t="e">
        <f t="shared" ca="1" si="85"/>
        <v>#VALUE!</v>
      </c>
      <c r="T644" t="e">
        <f t="shared" ca="1" si="86"/>
        <v>#VALUE!</v>
      </c>
      <c r="U644" t="e">
        <f ca="1" xml:space="preserve"> OFFSET('[1]TS2010-2022raw DB'!$H$13,$C644-1,U$9-1+4) + OFFSET('[1]TS2010-2022raw DB'!$H$13,$C644-1,U$9-1+5)+ OFFSET('[1]TS2010-2022raw DB'!$H$13,$C644-1,U$9-1+6) + OFFSET('[1]TS2010-2022raw DB'!$H$13,$C644-1,U$9-1+7)</f>
        <v>#VALUE!</v>
      </c>
    </row>
    <row r="645" spans="1:21" x14ac:dyDescent="0.3">
      <c r="A645">
        <v>10</v>
      </c>
      <c r="B645" t="e">
        <f ca="1">OFFSET('[1]TS2010-2022raw DB'!$B$13,$C645-1,0)</f>
        <v>#VALUE!</v>
      </c>
      <c r="C645" s="4" t="e">
        <f ca="1">IF(OFFSET('[1]TS2010-2022raw DB'!$F$12,C644+1,0),C644+2,C644+1)</f>
        <v>#VALUE!</v>
      </c>
      <c r="D645" s="21">
        <v>44631</v>
      </c>
      <c r="E645" t="e">
        <f ca="1">OFFSET('[1]TS2010-2022raw DB'!$A$13,$C645-1,0)</f>
        <v>#VALUE!</v>
      </c>
      <c r="G645" t="e">
        <f ca="1">OFFSET('[1]TS2010-2022raw DB'!$H$13,$C645-1,G$9-1)</f>
        <v>#VALUE!</v>
      </c>
      <c r="H645" t="e">
        <f ca="1">OFFSET('[1]TS2010-2022raw DB'!$H$13,$C645-1,H$9-1)</f>
        <v>#VALUE!</v>
      </c>
      <c r="I645" t="e">
        <f ca="1">OFFSET('[1]TS2010-2022raw DB'!$H$13,$C645-1,I$9-1)</f>
        <v>#VALUE!</v>
      </c>
      <c r="J645" t="e">
        <f ca="1">OFFSET('[1]TS2010-2022raw DB'!$H$13,$C645-1,J$9-1)</f>
        <v>#VALUE!</v>
      </c>
      <c r="K645" t="e">
        <f ca="1">OFFSET('[1]TS2010-2022raw DB'!$H$13,$C645-1,K$9-1)</f>
        <v>#VALUE!</v>
      </c>
      <c r="L645" t="e">
        <f ca="1">OFFSET('[1]TS2010-2022raw DB'!$H$13,$C645-1,L$9-1) + OFFSET('[1]TS2010-2022raw DB'!$H$13,$C645-1,L$9-1+1) + OFFSET('[1]TS2010-2022raw DB'!$H$13,$C645-1,L$9-1+2) + OFFSET('[1]TS2010-2022raw DB'!$H$13,$C645-1,L$9-1+3)+ OFFSET('[1]TS2010-2022raw DB'!$H$13,$C645-1,L$9-1+4)</f>
        <v>#VALUE!</v>
      </c>
      <c r="M645" t="e">
        <f ca="1">OFFSET('[1]TS2010-2022raw DB'!$H$13,$C645-1,M$9-1) + OFFSET('[1]TS2010-2022raw DB'!$H$13,$C645-1,M$9-1+1)</f>
        <v>#VALUE!</v>
      </c>
      <c r="N645" t="e">
        <f ca="1">OFFSET('[1]TS2010-2022raw DB'!$H$13,$C645-1,N$9-1) + OFFSET('[1]TS2010-2022raw DB'!$H$13,$C645-1,N$9-1+1)</f>
        <v>#VALUE!</v>
      </c>
      <c r="O645" t="e">
        <f ca="1">OFFSET('[1]TS2010-2022raw DB'!$H$13,$C645-1,O$9-1) + OFFSET('[1]TS2010-2022raw DB'!$H$13,$C645-1,O$9-1+1)</f>
        <v>#VALUE!</v>
      </c>
      <c r="P645" t="e">
        <f ca="1">+OFFSET('[1]TS2010-2022raw DB'!$H$13,$C645-1,P$9-1)+OFFSET('[1]TS2010-2022raw DB'!$H$13,$C645-1,P$9-1+1)+OFFSET('[1]TS2010-2022raw DB'!$H$13,$C645-1,P$9-1+2)</f>
        <v>#VALUE!</v>
      </c>
      <c r="Q645" t="e">
        <f ca="1">OFFSET('[1]TS2010-2022raw DB'!$H$13,$C645-1,Q$9-1)</f>
        <v>#VALUE!</v>
      </c>
      <c r="R645" t="e">
        <f t="shared" ca="1" si="84"/>
        <v>#VALUE!</v>
      </c>
      <c r="S645" t="e">
        <f t="shared" ca="1" si="85"/>
        <v>#VALUE!</v>
      </c>
      <c r="T645" t="e">
        <f t="shared" ca="1" si="86"/>
        <v>#VALUE!</v>
      </c>
      <c r="U645" t="e">
        <f ca="1" xml:space="preserve"> OFFSET('[1]TS2010-2022raw DB'!$H$13,$C645-1,U$9-1+4) + OFFSET('[1]TS2010-2022raw DB'!$H$13,$C645-1,U$9-1+5)+ OFFSET('[1]TS2010-2022raw DB'!$H$13,$C645-1,U$9-1+6) + OFFSET('[1]TS2010-2022raw DB'!$H$13,$C645-1,U$9-1+7)</f>
        <v>#VALUE!</v>
      </c>
    </row>
    <row r="646" spans="1:21" x14ac:dyDescent="0.3">
      <c r="A646">
        <v>11</v>
      </c>
      <c r="B646" t="e">
        <f ca="1">OFFSET('[1]TS2010-2022raw DB'!$B$13,$C646-1,0)</f>
        <v>#VALUE!</v>
      </c>
      <c r="C646" s="4" t="e">
        <f ca="1">IF(OFFSET('[1]TS2010-2022raw DB'!$F$12,C645+1,0),C645+2,C645+1)</f>
        <v>#VALUE!</v>
      </c>
      <c r="D646" s="21">
        <v>44638</v>
      </c>
      <c r="E646" t="e">
        <f ca="1">OFFSET('[1]TS2010-2022raw DB'!$A$13,$C646-1,0)</f>
        <v>#VALUE!</v>
      </c>
      <c r="G646" t="e">
        <f ca="1">OFFSET('[1]TS2010-2022raw DB'!$H$13,$C646-1,G$9-1)</f>
        <v>#VALUE!</v>
      </c>
      <c r="H646" t="e">
        <f ca="1">OFFSET('[1]TS2010-2022raw DB'!$H$13,$C646-1,H$9-1)</f>
        <v>#VALUE!</v>
      </c>
      <c r="I646" t="e">
        <f ca="1">OFFSET('[1]TS2010-2022raw DB'!$H$13,$C646-1,I$9-1)</f>
        <v>#VALUE!</v>
      </c>
      <c r="J646" t="e">
        <f ca="1">OFFSET('[1]TS2010-2022raw DB'!$H$13,$C646-1,J$9-1)</f>
        <v>#VALUE!</v>
      </c>
      <c r="K646" t="e">
        <f ca="1">OFFSET('[1]TS2010-2022raw DB'!$H$13,$C646-1,K$9-1)</f>
        <v>#VALUE!</v>
      </c>
      <c r="L646" t="e">
        <f ca="1">OFFSET('[1]TS2010-2022raw DB'!$H$13,$C646-1,L$9-1) + OFFSET('[1]TS2010-2022raw DB'!$H$13,$C646-1,L$9-1+1) + OFFSET('[1]TS2010-2022raw DB'!$H$13,$C646-1,L$9-1+2) + OFFSET('[1]TS2010-2022raw DB'!$H$13,$C646-1,L$9-1+3)+ OFFSET('[1]TS2010-2022raw DB'!$H$13,$C646-1,L$9-1+4)</f>
        <v>#VALUE!</v>
      </c>
      <c r="M646" t="e">
        <f ca="1">OFFSET('[1]TS2010-2022raw DB'!$H$13,$C646-1,M$9-1) + OFFSET('[1]TS2010-2022raw DB'!$H$13,$C646-1,M$9-1+1)</f>
        <v>#VALUE!</v>
      </c>
      <c r="N646" t="e">
        <f ca="1">OFFSET('[1]TS2010-2022raw DB'!$H$13,$C646-1,N$9-1) + OFFSET('[1]TS2010-2022raw DB'!$H$13,$C646-1,N$9-1+1)</f>
        <v>#VALUE!</v>
      </c>
      <c r="O646" t="e">
        <f ca="1">OFFSET('[1]TS2010-2022raw DB'!$H$13,$C646-1,O$9-1) + OFFSET('[1]TS2010-2022raw DB'!$H$13,$C646-1,O$9-1+1)</f>
        <v>#VALUE!</v>
      </c>
      <c r="P646" t="e">
        <f ca="1">+OFFSET('[1]TS2010-2022raw DB'!$H$13,$C646-1,P$9-1)+OFFSET('[1]TS2010-2022raw DB'!$H$13,$C646-1,P$9-1+1)+OFFSET('[1]TS2010-2022raw DB'!$H$13,$C646-1,P$9-1+2)</f>
        <v>#VALUE!</v>
      </c>
      <c r="Q646" t="e">
        <f ca="1">OFFSET('[1]TS2010-2022raw DB'!$H$13,$C646-1,Q$9-1)</f>
        <v>#VALUE!</v>
      </c>
      <c r="R646" t="e">
        <f t="shared" ca="1" si="84"/>
        <v>#VALUE!</v>
      </c>
      <c r="S646" t="e">
        <f t="shared" ca="1" si="85"/>
        <v>#VALUE!</v>
      </c>
      <c r="T646" t="e">
        <f t="shared" ca="1" si="86"/>
        <v>#VALUE!</v>
      </c>
      <c r="U646" t="e">
        <f ca="1" xml:space="preserve"> OFFSET('[1]TS2010-2022raw DB'!$H$13,$C646-1,U$9-1+4) + OFFSET('[1]TS2010-2022raw DB'!$H$13,$C646-1,U$9-1+5)+ OFFSET('[1]TS2010-2022raw DB'!$H$13,$C646-1,U$9-1+6) + OFFSET('[1]TS2010-2022raw DB'!$H$13,$C646-1,U$9-1+7)</f>
        <v>#VALUE!</v>
      </c>
    </row>
    <row r="647" spans="1:21" x14ac:dyDescent="0.3">
      <c r="A647">
        <v>12</v>
      </c>
      <c r="B647" t="e">
        <f ca="1">OFFSET('[1]TS2010-2022raw DB'!$B$13,$C647-1,0)</f>
        <v>#VALUE!</v>
      </c>
      <c r="C647" s="4" t="e">
        <f ca="1">IF(OFFSET('[1]TS2010-2022raw DB'!$F$12,C646+1,0),C646+2,C646+1)</f>
        <v>#VALUE!</v>
      </c>
      <c r="D647" s="21">
        <v>44645</v>
      </c>
      <c r="E647" t="e">
        <f ca="1">OFFSET('[1]TS2010-2022raw DB'!$A$13,$C647-1,0)</f>
        <v>#VALUE!</v>
      </c>
      <c r="G647" t="e">
        <f ca="1">OFFSET('[1]TS2010-2022raw DB'!$H$13,$C647-1,G$9-1)</f>
        <v>#VALUE!</v>
      </c>
      <c r="H647" t="e">
        <f ca="1">OFFSET('[1]TS2010-2022raw DB'!$H$13,$C647-1,H$9-1)</f>
        <v>#VALUE!</v>
      </c>
      <c r="I647" t="e">
        <f ca="1">OFFSET('[1]TS2010-2022raw DB'!$H$13,$C647-1,I$9-1)</f>
        <v>#VALUE!</v>
      </c>
      <c r="J647" t="e">
        <f ca="1">OFFSET('[1]TS2010-2022raw DB'!$H$13,$C647-1,J$9-1)</f>
        <v>#VALUE!</v>
      </c>
      <c r="K647" t="e">
        <f ca="1">OFFSET('[1]TS2010-2022raw DB'!$H$13,$C647-1,K$9-1)</f>
        <v>#VALUE!</v>
      </c>
      <c r="L647" t="e">
        <f ca="1">OFFSET('[1]TS2010-2022raw DB'!$H$13,$C647-1,L$9-1) + OFFSET('[1]TS2010-2022raw DB'!$H$13,$C647-1,L$9-1+1) + OFFSET('[1]TS2010-2022raw DB'!$H$13,$C647-1,L$9-1+2) + OFFSET('[1]TS2010-2022raw DB'!$H$13,$C647-1,L$9-1+3)+ OFFSET('[1]TS2010-2022raw DB'!$H$13,$C647-1,L$9-1+4)</f>
        <v>#VALUE!</v>
      </c>
      <c r="M647" t="e">
        <f ca="1">OFFSET('[1]TS2010-2022raw DB'!$H$13,$C647-1,M$9-1) + OFFSET('[1]TS2010-2022raw DB'!$H$13,$C647-1,M$9-1+1)</f>
        <v>#VALUE!</v>
      </c>
      <c r="N647" t="e">
        <f ca="1">OFFSET('[1]TS2010-2022raw DB'!$H$13,$C647-1,N$9-1) + OFFSET('[1]TS2010-2022raw DB'!$H$13,$C647-1,N$9-1+1)</f>
        <v>#VALUE!</v>
      </c>
      <c r="O647" t="e">
        <f ca="1">OFFSET('[1]TS2010-2022raw DB'!$H$13,$C647-1,O$9-1) + OFFSET('[1]TS2010-2022raw DB'!$H$13,$C647-1,O$9-1+1)</f>
        <v>#VALUE!</v>
      </c>
      <c r="P647" t="e">
        <f ca="1">+OFFSET('[1]TS2010-2022raw DB'!$H$13,$C647-1,P$9-1)+OFFSET('[1]TS2010-2022raw DB'!$H$13,$C647-1,P$9-1+1)+OFFSET('[1]TS2010-2022raw DB'!$H$13,$C647-1,P$9-1+2)</f>
        <v>#VALUE!</v>
      </c>
      <c r="Q647" t="e">
        <f ca="1">OFFSET('[1]TS2010-2022raw DB'!$H$13,$C647-1,Q$9-1)</f>
        <v>#VALUE!</v>
      </c>
      <c r="R647" t="e">
        <f t="shared" ca="1" si="84"/>
        <v>#VALUE!</v>
      </c>
      <c r="S647" t="e">
        <f t="shared" ca="1" si="85"/>
        <v>#VALUE!</v>
      </c>
      <c r="T647" t="e">
        <f t="shared" ca="1" si="86"/>
        <v>#VALUE!</v>
      </c>
      <c r="U647" t="e">
        <f ca="1" xml:space="preserve"> OFFSET('[1]TS2010-2022raw DB'!$H$13,$C647-1,U$9-1+4) + OFFSET('[1]TS2010-2022raw DB'!$H$13,$C647-1,U$9-1+5)+ OFFSET('[1]TS2010-2022raw DB'!$H$13,$C647-1,U$9-1+6) + OFFSET('[1]TS2010-2022raw DB'!$H$13,$C647-1,U$9-1+7)</f>
        <v>#VALUE!</v>
      </c>
    </row>
    <row r="648" spans="1:21" x14ac:dyDescent="0.3">
      <c r="A648">
        <v>13</v>
      </c>
      <c r="B648" t="e">
        <f ca="1">OFFSET('[1]TS2010-2022raw DB'!$B$13,$C648-1,0)</f>
        <v>#VALUE!</v>
      </c>
      <c r="C648" s="4" t="e">
        <f ca="1">IF(OFFSET('[1]TS2010-2022raw DB'!$F$12,C647+1,0),C647+2,C647+1)</f>
        <v>#VALUE!</v>
      </c>
      <c r="D648" s="21">
        <v>44652</v>
      </c>
      <c r="E648" t="e">
        <f ca="1">OFFSET('[1]TS2010-2022raw DB'!$A$13,$C648-1,0)</f>
        <v>#VALUE!</v>
      </c>
      <c r="G648" t="e">
        <f ca="1">OFFSET('[1]TS2010-2022raw DB'!$H$13,$C648-1,G$9-1)</f>
        <v>#VALUE!</v>
      </c>
      <c r="H648" t="e">
        <f ca="1">OFFSET('[1]TS2010-2022raw DB'!$H$13,$C648-1,H$9-1)</f>
        <v>#VALUE!</v>
      </c>
      <c r="I648" t="e">
        <f ca="1">OFFSET('[1]TS2010-2022raw DB'!$H$13,$C648-1,I$9-1)</f>
        <v>#VALUE!</v>
      </c>
      <c r="J648" t="e">
        <f ca="1">OFFSET('[1]TS2010-2022raw DB'!$H$13,$C648-1,J$9-1)</f>
        <v>#VALUE!</v>
      </c>
      <c r="K648" t="e">
        <f ca="1">OFFSET('[1]TS2010-2022raw DB'!$H$13,$C648-1,K$9-1)</f>
        <v>#VALUE!</v>
      </c>
      <c r="L648" t="e">
        <f ca="1">OFFSET('[1]TS2010-2022raw DB'!$H$13,$C648-1,L$9-1) + OFFSET('[1]TS2010-2022raw DB'!$H$13,$C648-1,L$9-1+1) + OFFSET('[1]TS2010-2022raw DB'!$H$13,$C648-1,L$9-1+2) + OFFSET('[1]TS2010-2022raw DB'!$H$13,$C648-1,L$9-1+3)+ OFFSET('[1]TS2010-2022raw DB'!$H$13,$C648-1,L$9-1+4)</f>
        <v>#VALUE!</v>
      </c>
      <c r="M648" t="e">
        <f ca="1">OFFSET('[1]TS2010-2022raw DB'!$H$13,$C648-1,M$9-1) + OFFSET('[1]TS2010-2022raw DB'!$H$13,$C648-1,M$9-1+1)</f>
        <v>#VALUE!</v>
      </c>
      <c r="N648" t="e">
        <f ca="1">OFFSET('[1]TS2010-2022raw DB'!$H$13,$C648-1,N$9-1) + OFFSET('[1]TS2010-2022raw DB'!$H$13,$C648-1,N$9-1+1)</f>
        <v>#VALUE!</v>
      </c>
      <c r="O648" t="e">
        <f ca="1">OFFSET('[1]TS2010-2022raw DB'!$H$13,$C648-1,O$9-1) + OFFSET('[1]TS2010-2022raw DB'!$H$13,$C648-1,O$9-1+1)</f>
        <v>#VALUE!</v>
      </c>
      <c r="P648" t="e">
        <f ca="1">+OFFSET('[1]TS2010-2022raw DB'!$H$13,$C648-1,P$9-1)+OFFSET('[1]TS2010-2022raw DB'!$H$13,$C648-1,P$9-1+1)+OFFSET('[1]TS2010-2022raw DB'!$H$13,$C648-1,P$9-1+2)</f>
        <v>#VALUE!</v>
      </c>
      <c r="Q648" t="e">
        <f ca="1">OFFSET('[1]TS2010-2022raw DB'!$H$13,$C648-1,Q$9-1)</f>
        <v>#VALUE!</v>
      </c>
      <c r="R648" t="e">
        <f t="shared" ca="1" si="84"/>
        <v>#VALUE!</v>
      </c>
      <c r="S648" t="e">
        <f t="shared" ca="1" si="85"/>
        <v>#VALUE!</v>
      </c>
      <c r="T648" t="e">
        <f t="shared" ca="1" si="86"/>
        <v>#VALUE!</v>
      </c>
      <c r="U648" t="e">
        <f ca="1" xml:space="preserve"> OFFSET('[1]TS2010-2022raw DB'!$H$13,$C648-1,U$9-1+4) + OFFSET('[1]TS2010-2022raw DB'!$H$13,$C648-1,U$9-1+5)+ OFFSET('[1]TS2010-2022raw DB'!$H$13,$C648-1,U$9-1+6) + OFFSET('[1]TS2010-2022raw DB'!$H$13,$C648-1,U$9-1+7)</f>
        <v>#VALUE!</v>
      </c>
    </row>
    <row r="649" spans="1:21" x14ac:dyDescent="0.3">
      <c r="A649">
        <v>14</v>
      </c>
      <c r="B649" t="e">
        <f ca="1">OFFSET('[1]TS2010-2022raw DB'!$B$13,$C649-1,0)</f>
        <v>#VALUE!</v>
      </c>
      <c r="C649" s="4" t="e">
        <f ca="1">IF(OFFSET('[1]TS2010-2022raw DB'!$F$12,C648+1,0),C648+2,C648+1)</f>
        <v>#VALUE!</v>
      </c>
      <c r="D649" s="21">
        <v>44659</v>
      </c>
      <c r="E649" t="e">
        <f ca="1">OFFSET('[1]TS2010-2022raw DB'!$A$13,$C649-1,0)</f>
        <v>#VALUE!</v>
      </c>
      <c r="G649" t="e">
        <f ca="1">OFFSET('[1]TS2010-2022raw DB'!$H$13,$C649-1,G$9-1)</f>
        <v>#VALUE!</v>
      </c>
      <c r="H649" t="e">
        <f ca="1">OFFSET('[1]TS2010-2022raw DB'!$H$13,$C649-1,H$9-1)</f>
        <v>#VALUE!</v>
      </c>
      <c r="I649" t="e">
        <f ca="1">OFFSET('[1]TS2010-2022raw DB'!$H$13,$C649-1,I$9-1)</f>
        <v>#VALUE!</v>
      </c>
      <c r="J649" t="e">
        <f ca="1">OFFSET('[1]TS2010-2022raw DB'!$H$13,$C649-1,J$9-1)</f>
        <v>#VALUE!</v>
      </c>
      <c r="K649" t="e">
        <f ca="1">OFFSET('[1]TS2010-2022raw DB'!$H$13,$C649-1,K$9-1)</f>
        <v>#VALUE!</v>
      </c>
      <c r="L649" t="e">
        <f ca="1">OFFSET('[1]TS2010-2022raw DB'!$H$13,$C649-1,L$9-1) + OFFSET('[1]TS2010-2022raw DB'!$H$13,$C649-1,L$9-1+1) + OFFSET('[1]TS2010-2022raw DB'!$H$13,$C649-1,L$9-1+2) + OFFSET('[1]TS2010-2022raw DB'!$H$13,$C649-1,L$9-1+3)+ OFFSET('[1]TS2010-2022raw DB'!$H$13,$C649-1,L$9-1+4)</f>
        <v>#VALUE!</v>
      </c>
      <c r="M649" t="e">
        <f ca="1">OFFSET('[1]TS2010-2022raw DB'!$H$13,$C649-1,M$9-1) + OFFSET('[1]TS2010-2022raw DB'!$H$13,$C649-1,M$9-1+1)</f>
        <v>#VALUE!</v>
      </c>
      <c r="N649" t="e">
        <f ca="1">OFFSET('[1]TS2010-2022raw DB'!$H$13,$C649-1,N$9-1) + OFFSET('[1]TS2010-2022raw DB'!$H$13,$C649-1,N$9-1+1)</f>
        <v>#VALUE!</v>
      </c>
      <c r="O649" t="e">
        <f ca="1">OFFSET('[1]TS2010-2022raw DB'!$H$13,$C649-1,O$9-1) + OFFSET('[1]TS2010-2022raw DB'!$H$13,$C649-1,O$9-1+1)</f>
        <v>#VALUE!</v>
      </c>
      <c r="P649" t="e">
        <f ca="1">+OFFSET('[1]TS2010-2022raw DB'!$H$13,$C649-1,P$9-1)+OFFSET('[1]TS2010-2022raw DB'!$H$13,$C649-1,P$9-1+1)+OFFSET('[1]TS2010-2022raw DB'!$H$13,$C649-1,P$9-1+2)</f>
        <v>#VALUE!</v>
      </c>
      <c r="Q649" t="e">
        <f ca="1">OFFSET('[1]TS2010-2022raw DB'!$H$13,$C649-1,Q$9-1)</f>
        <v>#VALUE!</v>
      </c>
      <c r="R649" t="e">
        <f t="shared" ca="1" si="84"/>
        <v>#VALUE!</v>
      </c>
      <c r="S649" t="e">
        <f t="shared" ca="1" si="85"/>
        <v>#VALUE!</v>
      </c>
      <c r="T649" t="e">
        <f t="shared" ca="1" si="86"/>
        <v>#VALUE!</v>
      </c>
      <c r="U649" t="e">
        <f ca="1" xml:space="preserve"> OFFSET('[1]TS2010-2022raw DB'!$H$13,$C649-1,U$9-1+4) + OFFSET('[1]TS2010-2022raw DB'!$H$13,$C649-1,U$9-1+5)+ OFFSET('[1]TS2010-2022raw DB'!$H$13,$C649-1,U$9-1+6) + OFFSET('[1]TS2010-2022raw DB'!$H$13,$C649-1,U$9-1+7)</f>
        <v>#VALUE!</v>
      </c>
    </row>
    <row r="650" spans="1:21" x14ac:dyDescent="0.3">
      <c r="A650">
        <v>15</v>
      </c>
      <c r="B650" t="e">
        <f ca="1">OFFSET('[1]TS2010-2022raw DB'!$B$13,$C650-1,0)</f>
        <v>#VALUE!</v>
      </c>
      <c r="C650" s="4" t="e">
        <f ca="1">IF(OFFSET('[1]TS2010-2022raw DB'!$F$12,C649+1,0),C649+2,C649+1)</f>
        <v>#VALUE!</v>
      </c>
      <c r="D650" s="21">
        <v>44666</v>
      </c>
      <c r="E650" t="e">
        <f ca="1">OFFSET('[1]TS2010-2022raw DB'!$A$13,$C650-1,0)</f>
        <v>#VALUE!</v>
      </c>
      <c r="G650" t="e">
        <f ca="1">OFFSET('[1]TS2010-2022raw DB'!$H$13,$C650-1,G$9-1)</f>
        <v>#VALUE!</v>
      </c>
      <c r="H650" t="e">
        <f ca="1">OFFSET('[1]TS2010-2022raw DB'!$H$13,$C650-1,H$9-1)</f>
        <v>#VALUE!</v>
      </c>
      <c r="I650" t="e">
        <f ca="1">OFFSET('[1]TS2010-2022raw DB'!$H$13,$C650-1,I$9-1)</f>
        <v>#VALUE!</v>
      </c>
      <c r="J650" t="e">
        <f ca="1">OFFSET('[1]TS2010-2022raw DB'!$H$13,$C650-1,J$9-1)</f>
        <v>#VALUE!</v>
      </c>
      <c r="K650" t="e">
        <f ca="1">OFFSET('[1]TS2010-2022raw DB'!$H$13,$C650-1,K$9-1)</f>
        <v>#VALUE!</v>
      </c>
      <c r="L650" t="e">
        <f ca="1">OFFSET('[1]TS2010-2022raw DB'!$H$13,$C650-1,L$9-1) + OFFSET('[1]TS2010-2022raw DB'!$H$13,$C650-1,L$9-1+1) + OFFSET('[1]TS2010-2022raw DB'!$H$13,$C650-1,L$9-1+2) + OFFSET('[1]TS2010-2022raw DB'!$H$13,$C650-1,L$9-1+3)+ OFFSET('[1]TS2010-2022raw DB'!$H$13,$C650-1,L$9-1+4)</f>
        <v>#VALUE!</v>
      </c>
      <c r="M650" t="e">
        <f ca="1">OFFSET('[1]TS2010-2022raw DB'!$H$13,$C650-1,M$9-1) + OFFSET('[1]TS2010-2022raw DB'!$H$13,$C650-1,M$9-1+1)</f>
        <v>#VALUE!</v>
      </c>
      <c r="N650" t="e">
        <f ca="1">OFFSET('[1]TS2010-2022raw DB'!$H$13,$C650-1,N$9-1) + OFFSET('[1]TS2010-2022raw DB'!$H$13,$C650-1,N$9-1+1)</f>
        <v>#VALUE!</v>
      </c>
      <c r="O650" t="e">
        <f ca="1">OFFSET('[1]TS2010-2022raw DB'!$H$13,$C650-1,O$9-1) + OFFSET('[1]TS2010-2022raw DB'!$H$13,$C650-1,O$9-1+1)</f>
        <v>#VALUE!</v>
      </c>
      <c r="P650" t="e">
        <f ca="1">+OFFSET('[1]TS2010-2022raw DB'!$H$13,$C650-1,P$9-1)+OFFSET('[1]TS2010-2022raw DB'!$H$13,$C650-1,P$9-1+1)+OFFSET('[1]TS2010-2022raw DB'!$H$13,$C650-1,P$9-1+2)</f>
        <v>#VALUE!</v>
      </c>
      <c r="Q650" t="e">
        <f ca="1">OFFSET('[1]TS2010-2022raw DB'!$H$13,$C650-1,Q$9-1)</f>
        <v>#VALUE!</v>
      </c>
      <c r="R650" t="e">
        <f t="shared" ca="1" si="84"/>
        <v>#VALUE!</v>
      </c>
      <c r="S650" t="e">
        <f t="shared" ca="1" si="85"/>
        <v>#VALUE!</v>
      </c>
      <c r="T650" t="e">
        <f t="shared" ca="1" si="86"/>
        <v>#VALUE!</v>
      </c>
      <c r="U650" t="e">
        <f ca="1" xml:space="preserve"> OFFSET('[1]TS2010-2022raw DB'!$H$13,$C650-1,U$9-1+4) + OFFSET('[1]TS2010-2022raw DB'!$H$13,$C650-1,U$9-1+5)+ OFFSET('[1]TS2010-2022raw DB'!$H$13,$C650-1,U$9-1+6) + OFFSET('[1]TS2010-2022raw DB'!$H$13,$C650-1,U$9-1+7)</f>
        <v>#VALUE!</v>
      </c>
    </row>
    <row r="651" spans="1:21" x14ac:dyDescent="0.3">
      <c r="A651">
        <v>16</v>
      </c>
      <c r="B651" t="e">
        <f ca="1">OFFSET('[1]TS2010-2022raw DB'!$B$13,$C651-1,0)</f>
        <v>#VALUE!</v>
      </c>
      <c r="C651" s="4" t="e">
        <f ca="1">IF(OFFSET('[1]TS2010-2022raw DB'!$F$12,C650+1,0),C650+2,C650+1)</f>
        <v>#VALUE!</v>
      </c>
      <c r="D651" s="21">
        <v>44673</v>
      </c>
      <c r="E651" t="e">
        <f ca="1">OFFSET('[1]TS2010-2022raw DB'!$A$13,$C651-1,0)</f>
        <v>#VALUE!</v>
      </c>
      <c r="G651" t="e">
        <f ca="1">OFFSET('[1]TS2010-2022raw DB'!$H$13,$C651-1,G$9-1)</f>
        <v>#VALUE!</v>
      </c>
      <c r="H651" t="e">
        <f ca="1">OFFSET('[1]TS2010-2022raw DB'!$H$13,$C651-1,H$9-1)</f>
        <v>#VALUE!</v>
      </c>
      <c r="I651" t="e">
        <f ca="1">OFFSET('[1]TS2010-2022raw DB'!$H$13,$C651-1,I$9-1)</f>
        <v>#VALUE!</v>
      </c>
      <c r="J651" t="e">
        <f ca="1">OFFSET('[1]TS2010-2022raw DB'!$H$13,$C651-1,J$9-1)</f>
        <v>#VALUE!</v>
      </c>
      <c r="K651" t="e">
        <f ca="1">OFFSET('[1]TS2010-2022raw DB'!$H$13,$C651-1,K$9-1)</f>
        <v>#VALUE!</v>
      </c>
      <c r="L651" t="e">
        <f ca="1">OFFSET('[1]TS2010-2022raw DB'!$H$13,$C651-1,L$9-1) + OFFSET('[1]TS2010-2022raw DB'!$H$13,$C651-1,L$9-1+1) + OFFSET('[1]TS2010-2022raw DB'!$H$13,$C651-1,L$9-1+2) + OFFSET('[1]TS2010-2022raw DB'!$H$13,$C651-1,L$9-1+3)+ OFFSET('[1]TS2010-2022raw DB'!$H$13,$C651-1,L$9-1+4)</f>
        <v>#VALUE!</v>
      </c>
      <c r="M651" t="e">
        <f ca="1">OFFSET('[1]TS2010-2022raw DB'!$H$13,$C651-1,M$9-1) + OFFSET('[1]TS2010-2022raw DB'!$H$13,$C651-1,M$9-1+1)</f>
        <v>#VALUE!</v>
      </c>
      <c r="N651" t="e">
        <f ca="1">OFFSET('[1]TS2010-2022raw DB'!$H$13,$C651-1,N$9-1) + OFFSET('[1]TS2010-2022raw DB'!$H$13,$C651-1,N$9-1+1)</f>
        <v>#VALUE!</v>
      </c>
      <c r="O651" t="e">
        <f ca="1">OFFSET('[1]TS2010-2022raw DB'!$H$13,$C651-1,O$9-1) + OFFSET('[1]TS2010-2022raw DB'!$H$13,$C651-1,O$9-1+1)</f>
        <v>#VALUE!</v>
      </c>
      <c r="P651" t="e">
        <f ca="1">+OFFSET('[1]TS2010-2022raw DB'!$H$13,$C651-1,P$9-1)+OFFSET('[1]TS2010-2022raw DB'!$H$13,$C651-1,P$9-1+1)+OFFSET('[1]TS2010-2022raw DB'!$H$13,$C651-1,P$9-1+2)</f>
        <v>#VALUE!</v>
      </c>
      <c r="Q651" t="e">
        <f ca="1">OFFSET('[1]TS2010-2022raw DB'!$H$13,$C651-1,Q$9-1)</f>
        <v>#VALUE!</v>
      </c>
      <c r="R651" t="e">
        <f t="shared" ca="1" si="84"/>
        <v>#VALUE!</v>
      </c>
      <c r="S651" t="e">
        <f t="shared" ca="1" si="85"/>
        <v>#VALUE!</v>
      </c>
      <c r="T651" t="e">
        <f t="shared" ca="1" si="86"/>
        <v>#VALUE!</v>
      </c>
      <c r="U651" t="e">
        <f ca="1" xml:space="preserve"> OFFSET('[1]TS2010-2022raw DB'!$H$13,$C651-1,U$9-1+4) + OFFSET('[1]TS2010-2022raw DB'!$H$13,$C651-1,U$9-1+5)+ OFFSET('[1]TS2010-2022raw DB'!$H$13,$C651-1,U$9-1+6) + OFFSET('[1]TS2010-2022raw DB'!$H$13,$C651-1,U$9-1+7)</f>
        <v>#VALUE!</v>
      </c>
    </row>
    <row r="652" spans="1:21" x14ac:dyDescent="0.3">
      <c r="A652">
        <v>17</v>
      </c>
      <c r="B652" t="e">
        <f ca="1">OFFSET('[1]TS2010-2022raw DB'!$B$13,$C652-1,0)</f>
        <v>#VALUE!</v>
      </c>
      <c r="C652" s="4" t="e">
        <f ca="1">IF(OFFSET('[1]TS2010-2022raw DB'!$F$12,C651+1,0),C651+2,C651+1)</f>
        <v>#VALUE!</v>
      </c>
      <c r="D652" s="21">
        <v>44680</v>
      </c>
      <c r="E652" t="e">
        <f ca="1">OFFSET('[1]TS2010-2022raw DB'!$A$13,$C652-1,0)</f>
        <v>#VALUE!</v>
      </c>
      <c r="G652" t="e">
        <f ca="1">OFFSET('[1]TS2010-2022raw DB'!$H$13,$C652-1,G$9-1)</f>
        <v>#VALUE!</v>
      </c>
      <c r="H652" t="e">
        <f ca="1">OFFSET('[1]TS2010-2022raw DB'!$H$13,$C652-1,H$9-1)</f>
        <v>#VALUE!</v>
      </c>
      <c r="I652" t="e">
        <f ca="1">OFFSET('[1]TS2010-2022raw DB'!$H$13,$C652-1,I$9-1)</f>
        <v>#VALUE!</v>
      </c>
      <c r="J652" t="e">
        <f ca="1">OFFSET('[1]TS2010-2022raw DB'!$H$13,$C652-1,J$9-1)</f>
        <v>#VALUE!</v>
      </c>
      <c r="K652" t="e">
        <f ca="1">OFFSET('[1]TS2010-2022raw DB'!$H$13,$C652-1,K$9-1)</f>
        <v>#VALUE!</v>
      </c>
      <c r="L652" t="e">
        <f ca="1">OFFSET('[1]TS2010-2022raw DB'!$H$13,$C652-1,L$9-1) + OFFSET('[1]TS2010-2022raw DB'!$H$13,$C652-1,L$9-1+1) + OFFSET('[1]TS2010-2022raw DB'!$H$13,$C652-1,L$9-1+2) + OFFSET('[1]TS2010-2022raw DB'!$H$13,$C652-1,L$9-1+3)+ OFFSET('[1]TS2010-2022raw DB'!$H$13,$C652-1,L$9-1+4)</f>
        <v>#VALUE!</v>
      </c>
      <c r="M652" t="e">
        <f ca="1">OFFSET('[1]TS2010-2022raw DB'!$H$13,$C652-1,M$9-1) + OFFSET('[1]TS2010-2022raw DB'!$H$13,$C652-1,M$9-1+1)</f>
        <v>#VALUE!</v>
      </c>
      <c r="N652" t="e">
        <f ca="1">OFFSET('[1]TS2010-2022raw DB'!$H$13,$C652-1,N$9-1) + OFFSET('[1]TS2010-2022raw DB'!$H$13,$C652-1,N$9-1+1)</f>
        <v>#VALUE!</v>
      </c>
      <c r="O652" t="e">
        <f ca="1">OFFSET('[1]TS2010-2022raw DB'!$H$13,$C652-1,O$9-1) + OFFSET('[1]TS2010-2022raw DB'!$H$13,$C652-1,O$9-1+1)</f>
        <v>#VALUE!</v>
      </c>
      <c r="P652" t="e">
        <f ca="1">+OFFSET('[1]TS2010-2022raw DB'!$H$13,$C652-1,P$9-1)+OFFSET('[1]TS2010-2022raw DB'!$H$13,$C652-1,P$9-1+1)+OFFSET('[1]TS2010-2022raw DB'!$H$13,$C652-1,P$9-1+2)</f>
        <v>#VALUE!</v>
      </c>
      <c r="Q652" t="e">
        <f ca="1">OFFSET('[1]TS2010-2022raw DB'!$H$13,$C652-1,Q$9-1)</f>
        <v>#VALUE!</v>
      </c>
      <c r="R652" t="e">
        <f t="shared" ref="R652:R678" ca="1" si="87">G652+H652+I652</f>
        <v>#VALUE!</v>
      </c>
      <c r="S652" t="e">
        <f t="shared" ref="S652:S678" ca="1" si="88">J652+K652</f>
        <v>#VALUE!</v>
      </c>
      <c r="T652" t="e">
        <f t="shared" ref="T652:T678" ca="1" si="89">SUM(G652:J652)</f>
        <v>#VALUE!</v>
      </c>
      <c r="U652" t="e">
        <f ca="1" xml:space="preserve"> OFFSET('[1]TS2010-2022raw DB'!$H$13,$C652-1,U$9-1+4) + OFFSET('[1]TS2010-2022raw DB'!$H$13,$C652-1,U$9-1+5)+ OFFSET('[1]TS2010-2022raw DB'!$H$13,$C652-1,U$9-1+6) + OFFSET('[1]TS2010-2022raw DB'!$H$13,$C652-1,U$9-1+7)</f>
        <v>#VALUE!</v>
      </c>
    </row>
    <row r="653" spans="1:21" x14ac:dyDescent="0.3">
      <c r="A653">
        <v>18</v>
      </c>
      <c r="B653" t="e">
        <f ca="1">OFFSET('[1]TS2010-2022raw DB'!$B$13,$C653-1,0)</f>
        <v>#VALUE!</v>
      </c>
      <c r="C653" s="4" t="e">
        <f ca="1">IF(OFFSET('[1]TS2010-2022raw DB'!$F$12,C652+1,0),C652+2,C652+1)</f>
        <v>#VALUE!</v>
      </c>
      <c r="D653" s="21">
        <v>44687</v>
      </c>
      <c r="E653" t="e">
        <f ca="1">OFFSET('[1]TS2010-2022raw DB'!$A$13,$C653-1,0)</f>
        <v>#VALUE!</v>
      </c>
      <c r="G653" t="e">
        <f ca="1">OFFSET('[1]TS2010-2022raw DB'!$H$13,$C653-1,G$9-1)</f>
        <v>#VALUE!</v>
      </c>
      <c r="H653" t="e">
        <f ca="1">OFFSET('[1]TS2010-2022raw DB'!$H$13,$C653-1,H$9-1)</f>
        <v>#VALUE!</v>
      </c>
      <c r="I653" t="e">
        <f ca="1">OFFSET('[1]TS2010-2022raw DB'!$H$13,$C653-1,I$9-1)</f>
        <v>#VALUE!</v>
      </c>
      <c r="J653" t="e">
        <f ca="1">OFFSET('[1]TS2010-2022raw DB'!$H$13,$C653-1,J$9-1)</f>
        <v>#VALUE!</v>
      </c>
      <c r="K653" t="e">
        <f ca="1">OFFSET('[1]TS2010-2022raw DB'!$H$13,$C653-1,K$9-1)</f>
        <v>#VALUE!</v>
      </c>
      <c r="L653" t="e">
        <f ca="1">OFFSET('[1]TS2010-2022raw DB'!$H$13,$C653-1,L$9-1) + OFFSET('[1]TS2010-2022raw DB'!$H$13,$C653-1,L$9-1+1) + OFFSET('[1]TS2010-2022raw DB'!$H$13,$C653-1,L$9-1+2) + OFFSET('[1]TS2010-2022raw DB'!$H$13,$C653-1,L$9-1+3)+ OFFSET('[1]TS2010-2022raw DB'!$H$13,$C653-1,L$9-1+4)</f>
        <v>#VALUE!</v>
      </c>
      <c r="M653" t="e">
        <f ca="1">OFFSET('[1]TS2010-2022raw DB'!$H$13,$C653-1,M$9-1) + OFFSET('[1]TS2010-2022raw DB'!$H$13,$C653-1,M$9-1+1)</f>
        <v>#VALUE!</v>
      </c>
      <c r="N653" t="e">
        <f ca="1">OFFSET('[1]TS2010-2022raw DB'!$H$13,$C653-1,N$9-1) + OFFSET('[1]TS2010-2022raw DB'!$H$13,$C653-1,N$9-1+1)</f>
        <v>#VALUE!</v>
      </c>
      <c r="O653" t="e">
        <f ca="1">OFFSET('[1]TS2010-2022raw DB'!$H$13,$C653-1,O$9-1) + OFFSET('[1]TS2010-2022raw DB'!$H$13,$C653-1,O$9-1+1)</f>
        <v>#VALUE!</v>
      </c>
      <c r="P653" t="e">
        <f ca="1">+OFFSET('[1]TS2010-2022raw DB'!$H$13,$C653-1,P$9-1)+OFFSET('[1]TS2010-2022raw DB'!$H$13,$C653-1,P$9-1+1)+OFFSET('[1]TS2010-2022raw DB'!$H$13,$C653-1,P$9-1+2)</f>
        <v>#VALUE!</v>
      </c>
      <c r="Q653" t="e">
        <f ca="1">OFFSET('[1]TS2010-2022raw DB'!$H$13,$C653-1,Q$9-1)</f>
        <v>#VALUE!</v>
      </c>
      <c r="R653" t="e">
        <f t="shared" ca="1" si="87"/>
        <v>#VALUE!</v>
      </c>
      <c r="S653" t="e">
        <f t="shared" ca="1" si="88"/>
        <v>#VALUE!</v>
      </c>
      <c r="T653" t="e">
        <f t="shared" ca="1" si="89"/>
        <v>#VALUE!</v>
      </c>
      <c r="U653" t="e">
        <f ca="1" xml:space="preserve"> OFFSET('[1]TS2010-2022raw DB'!$H$13,$C653-1,U$9-1+4) + OFFSET('[1]TS2010-2022raw DB'!$H$13,$C653-1,U$9-1+5)+ OFFSET('[1]TS2010-2022raw DB'!$H$13,$C653-1,U$9-1+6) + OFFSET('[1]TS2010-2022raw DB'!$H$13,$C653-1,U$9-1+7)</f>
        <v>#VALUE!</v>
      </c>
    </row>
    <row r="654" spans="1:21" x14ac:dyDescent="0.3">
      <c r="A654">
        <v>19</v>
      </c>
      <c r="B654" t="e">
        <f ca="1">OFFSET('[1]TS2010-2022raw DB'!$B$13,$C654-1,0)</f>
        <v>#VALUE!</v>
      </c>
      <c r="C654" s="4" t="e">
        <f ca="1">IF(OFFSET('[1]TS2010-2022raw DB'!$F$12,C653+1,0),C653+2,C653+1)</f>
        <v>#VALUE!</v>
      </c>
      <c r="D654" s="21">
        <v>44694</v>
      </c>
      <c r="E654" t="e">
        <f ca="1">OFFSET('[1]TS2010-2022raw DB'!$A$13,$C654-1,0)</f>
        <v>#VALUE!</v>
      </c>
      <c r="G654" t="e">
        <f ca="1">OFFSET('[1]TS2010-2022raw DB'!$H$13,$C654-1,G$9-1)</f>
        <v>#VALUE!</v>
      </c>
      <c r="H654" t="e">
        <f ca="1">OFFSET('[1]TS2010-2022raw DB'!$H$13,$C654-1,H$9-1)</f>
        <v>#VALUE!</v>
      </c>
      <c r="I654" t="e">
        <f ca="1">OFFSET('[1]TS2010-2022raw DB'!$H$13,$C654-1,I$9-1)</f>
        <v>#VALUE!</v>
      </c>
      <c r="J654" t="e">
        <f ca="1">OFFSET('[1]TS2010-2022raw DB'!$H$13,$C654-1,J$9-1)</f>
        <v>#VALUE!</v>
      </c>
      <c r="K654" t="e">
        <f ca="1">OFFSET('[1]TS2010-2022raw DB'!$H$13,$C654-1,K$9-1)</f>
        <v>#VALUE!</v>
      </c>
      <c r="L654" t="e">
        <f ca="1">OFFSET('[1]TS2010-2022raw DB'!$H$13,$C654-1,L$9-1) + OFFSET('[1]TS2010-2022raw DB'!$H$13,$C654-1,L$9-1+1) + OFFSET('[1]TS2010-2022raw DB'!$H$13,$C654-1,L$9-1+2) + OFFSET('[1]TS2010-2022raw DB'!$H$13,$C654-1,L$9-1+3)+ OFFSET('[1]TS2010-2022raw DB'!$H$13,$C654-1,L$9-1+4)</f>
        <v>#VALUE!</v>
      </c>
      <c r="M654" t="e">
        <f ca="1">OFFSET('[1]TS2010-2022raw DB'!$H$13,$C654-1,M$9-1) + OFFSET('[1]TS2010-2022raw DB'!$H$13,$C654-1,M$9-1+1)</f>
        <v>#VALUE!</v>
      </c>
      <c r="N654" t="e">
        <f ca="1">OFFSET('[1]TS2010-2022raw DB'!$H$13,$C654-1,N$9-1) + OFFSET('[1]TS2010-2022raw DB'!$H$13,$C654-1,N$9-1+1)</f>
        <v>#VALUE!</v>
      </c>
      <c r="O654" t="e">
        <f ca="1">OFFSET('[1]TS2010-2022raw DB'!$H$13,$C654-1,O$9-1) + OFFSET('[1]TS2010-2022raw DB'!$H$13,$C654-1,O$9-1+1)</f>
        <v>#VALUE!</v>
      </c>
      <c r="P654" t="e">
        <f ca="1">+OFFSET('[1]TS2010-2022raw DB'!$H$13,$C654-1,P$9-1)+OFFSET('[1]TS2010-2022raw DB'!$H$13,$C654-1,P$9-1+1)+OFFSET('[1]TS2010-2022raw DB'!$H$13,$C654-1,P$9-1+2)</f>
        <v>#VALUE!</v>
      </c>
      <c r="Q654" t="e">
        <f ca="1">OFFSET('[1]TS2010-2022raw DB'!$H$13,$C654-1,Q$9-1)</f>
        <v>#VALUE!</v>
      </c>
      <c r="R654" t="e">
        <f t="shared" ca="1" si="87"/>
        <v>#VALUE!</v>
      </c>
      <c r="S654" t="e">
        <f t="shared" ca="1" si="88"/>
        <v>#VALUE!</v>
      </c>
      <c r="T654" t="e">
        <f t="shared" ca="1" si="89"/>
        <v>#VALUE!</v>
      </c>
      <c r="U654" t="e">
        <f ca="1" xml:space="preserve"> OFFSET('[1]TS2010-2022raw DB'!$H$13,$C654-1,U$9-1+4) + OFFSET('[1]TS2010-2022raw DB'!$H$13,$C654-1,U$9-1+5)+ OFFSET('[1]TS2010-2022raw DB'!$H$13,$C654-1,U$9-1+6) + OFFSET('[1]TS2010-2022raw DB'!$H$13,$C654-1,U$9-1+7)</f>
        <v>#VALUE!</v>
      </c>
    </row>
    <row r="655" spans="1:21" x14ac:dyDescent="0.3">
      <c r="A655">
        <v>20</v>
      </c>
      <c r="B655" t="e">
        <f ca="1">OFFSET('[1]TS2010-2022raw DB'!$B$13,$C655-1,0)</f>
        <v>#VALUE!</v>
      </c>
      <c r="C655" s="4" t="e">
        <f ca="1">IF(OFFSET('[1]TS2010-2022raw DB'!$F$12,C654+1,0),C654+2,C654+1)</f>
        <v>#VALUE!</v>
      </c>
      <c r="D655" s="21">
        <v>44701</v>
      </c>
      <c r="E655" t="e">
        <f ca="1">OFFSET('[1]TS2010-2022raw DB'!$A$13,$C655-1,0)</f>
        <v>#VALUE!</v>
      </c>
      <c r="G655" t="e">
        <f ca="1">OFFSET('[1]TS2010-2022raw DB'!$H$13,$C655-1,G$9-1)</f>
        <v>#VALUE!</v>
      </c>
      <c r="H655" t="e">
        <f ca="1">OFFSET('[1]TS2010-2022raw DB'!$H$13,$C655-1,H$9-1)</f>
        <v>#VALUE!</v>
      </c>
      <c r="I655" t="e">
        <f ca="1">OFFSET('[1]TS2010-2022raw DB'!$H$13,$C655-1,I$9-1)</f>
        <v>#VALUE!</v>
      </c>
      <c r="J655" t="e">
        <f ca="1">OFFSET('[1]TS2010-2022raw DB'!$H$13,$C655-1,J$9-1)</f>
        <v>#VALUE!</v>
      </c>
      <c r="K655" t="e">
        <f ca="1">OFFSET('[1]TS2010-2022raw DB'!$H$13,$C655-1,K$9-1)</f>
        <v>#VALUE!</v>
      </c>
      <c r="L655" t="e">
        <f ca="1">OFFSET('[1]TS2010-2022raw DB'!$H$13,$C655-1,L$9-1) + OFFSET('[1]TS2010-2022raw DB'!$H$13,$C655-1,L$9-1+1) + OFFSET('[1]TS2010-2022raw DB'!$H$13,$C655-1,L$9-1+2) + OFFSET('[1]TS2010-2022raw DB'!$H$13,$C655-1,L$9-1+3)+ OFFSET('[1]TS2010-2022raw DB'!$H$13,$C655-1,L$9-1+4)</f>
        <v>#VALUE!</v>
      </c>
      <c r="M655" t="e">
        <f ca="1">OFFSET('[1]TS2010-2022raw DB'!$H$13,$C655-1,M$9-1) + OFFSET('[1]TS2010-2022raw DB'!$H$13,$C655-1,M$9-1+1)</f>
        <v>#VALUE!</v>
      </c>
      <c r="N655" t="e">
        <f ca="1">OFFSET('[1]TS2010-2022raw DB'!$H$13,$C655-1,N$9-1) + OFFSET('[1]TS2010-2022raw DB'!$H$13,$C655-1,N$9-1+1)</f>
        <v>#VALUE!</v>
      </c>
      <c r="O655" t="e">
        <f ca="1">OFFSET('[1]TS2010-2022raw DB'!$H$13,$C655-1,O$9-1) + OFFSET('[1]TS2010-2022raw DB'!$H$13,$C655-1,O$9-1+1)</f>
        <v>#VALUE!</v>
      </c>
      <c r="P655" t="e">
        <f ca="1">+OFFSET('[1]TS2010-2022raw DB'!$H$13,$C655-1,P$9-1)+OFFSET('[1]TS2010-2022raw DB'!$H$13,$C655-1,P$9-1+1)+OFFSET('[1]TS2010-2022raw DB'!$H$13,$C655-1,P$9-1+2)</f>
        <v>#VALUE!</v>
      </c>
      <c r="Q655" t="e">
        <f ca="1">OFFSET('[1]TS2010-2022raw DB'!$H$13,$C655-1,Q$9-1)</f>
        <v>#VALUE!</v>
      </c>
      <c r="R655" t="e">
        <f t="shared" ca="1" si="87"/>
        <v>#VALUE!</v>
      </c>
      <c r="S655" t="e">
        <f t="shared" ca="1" si="88"/>
        <v>#VALUE!</v>
      </c>
      <c r="T655" t="e">
        <f t="shared" ca="1" si="89"/>
        <v>#VALUE!</v>
      </c>
      <c r="U655" t="e">
        <f ca="1" xml:space="preserve"> OFFSET('[1]TS2010-2022raw DB'!$H$13,$C655-1,U$9-1+4) + OFFSET('[1]TS2010-2022raw DB'!$H$13,$C655-1,U$9-1+5)+ OFFSET('[1]TS2010-2022raw DB'!$H$13,$C655-1,U$9-1+6) + OFFSET('[1]TS2010-2022raw DB'!$H$13,$C655-1,U$9-1+7)</f>
        <v>#VALUE!</v>
      </c>
    </row>
    <row r="656" spans="1:21" x14ac:dyDescent="0.3">
      <c r="A656">
        <v>21</v>
      </c>
      <c r="B656" t="e">
        <f ca="1">OFFSET('[1]TS2010-2022raw DB'!$B$13,$C656-1,0)</f>
        <v>#VALUE!</v>
      </c>
      <c r="C656" s="4" t="e">
        <f ca="1">IF(OFFSET('[1]TS2010-2022raw DB'!$F$12,C655+1,0),C655+2,C655+1)</f>
        <v>#VALUE!</v>
      </c>
      <c r="D656" s="21">
        <v>44708</v>
      </c>
      <c r="E656" t="e">
        <f ca="1">OFFSET('[1]TS2010-2022raw DB'!$A$13,$C656-1,0)</f>
        <v>#VALUE!</v>
      </c>
      <c r="G656" t="e">
        <f ca="1">OFFSET('[1]TS2010-2022raw DB'!$H$13,$C656-1,G$9-1)</f>
        <v>#VALUE!</v>
      </c>
      <c r="H656" t="e">
        <f ca="1">OFFSET('[1]TS2010-2022raw DB'!$H$13,$C656-1,H$9-1)</f>
        <v>#VALUE!</v>
      </c>
      <c r="I656" t="e">
        <f ca="1">OFFSET('[1]TS2010-2022raw DB'!$H$13,$C656-1,I$9-1)</f>
        <v>#VALUE!</v>
      </c>
      <c r="J656" t="e">
        <f ca="1">OFFSET('[1]TS2010-2022raw DB'!$H$13,$C656-1,J$9-1)</f>
        <v>#VALUE!</v>
      </c>
      <c r="K656" t="e">
        <f ca="1">OFFSET('[1]TS2010-2022raw DB'!$H$13,$C656-1,K$9-1)</f>
        <v>#VALUE!</v>
      </c>
      <c r="L656" t="e">
        <f ca="1">OFFSET('[1]TS2010-2022raw DB'!$H$13,$C656-1,L$9-1) + OFFSET('[1]TS2010-2022raw DB'!$H$13,$C656-1,L$9-1+1) + OFFSET('[1]TS2010-2022raw DB'!$H$13,$C656-1,L$9-1+2) + OFFSET('[1]TS2010-2022raw DB'!$H$13,$C656-1,L$9-1+3)+ OFFSET('[1]TS2010-2022raw DB'!$H$13,$C656-1,L$9-1+4)</f>
        <v>#VALUE!</v>
      </c>
      <c r="M656" t="e">
        <f ca="1">OFFSET('[1]TS2010-2022raw DB'!$H$13,$C656-1,M$9-1) + OFFSET('[1]TS2010-2022raw DB'!$H$13,$C656-1,M$9-1+1)</f>
        <v>#VALUE!</v>
      </c>
      <c r="N656" t="e">
        <f ca="1">OFFSET('[1]TS2010-2022raw DB'!$H$13,$C656-1,N$9-1) + OFFSET('[1]TS2010-2022raw DB'!$H$13,$C656-1,N$9-1+1)</f>
        <v>#VALUE!</v>
      </c>
      <c r="O656" t="e">
        <f ca="1">OFFSET('[1]TS2010-2022raw DB'!$H$13,$C656-1,O$9-1) + OFFSET('[1]TS2010-2022raw DB'!$H$13,$C656-1,O$9-1+1)</f>
        <v>#VALUE!</v>
      </c>
      <c r="P656" t="e">
        <f ca="1">+OFFSET('[1]TS2010-2022raw DB'!$H$13,$C656-1,P$9-1)+OFFSET('[1]TS2010-2022raw DB'!$H$13,$C656-1,P$9-1+1)+OFFSET('[1]TS2010-2022raw DB'!$H$13,$C656-1,P$9-1+2)</f>
        <v>#VALUE!</v>
      </c>
      <c r="Q656" t="e">
        <f ca="1">OFFSET('[1]TS2010-2022raw DB'!$H$13,$C656-1,Q$9-1)</f>
        <v>#VALUE!</v>
      </c>
      <c r="R656" t="e">
        <f t="shared" ca="1" si="87"/>
        <v>#VALUE!</v>
      </c>
      <c r="S656" t="e">
        <f t="shared" ca="1" si="88"/>
        <v>#VALUE!</v>
      </c>
      <c r="T656" t="e">
        <f t="shared" ca="1" si="89"/>
        <v>#VALUE!</v>
      </c>
      <c r="U656" t="e">
        <f ca="1" xml:space="preserve"> OFFSET('[1]TS2010-2022raw DB'!$H$13,$C656-1,U$9-1+4) + OFFSET('[1]TS2010-2022raw DB'!$H$13,$C656-1,U$9-1+5)+ OFFSET('[1]TS2010-2022raw DB'!$H$13,$C656-1,U$9-1+6) + OFFSET('[1]TS2010-2022raw DB'!$H$13,$C656-1,U$9-1+7)</f>
        <v>#VALUE!</v>
      </c>
    </row>
    <row r="657" spans="1:21" x14ac:dyDescent="0.3">
      <c r="A657">
        <v>22</v>
      </c>
      <c r="B657" t="e">
        <f ca="1">OFFSET('[1]TS2010-2022raw DB'!$B$13,$C657-1,0)</f>
        <v>#VALUE!</v>
      </c>
      <c r="C657" s="4" t="e">
        <f ca="1">IF(OFFSET('[1]TS2010-2022raw DB'!$F$12,C656+1,0),C656+2,C656+1)</f>
        <v>#VALUE!</v>
      </c>
      <c r="D657" s="21">
        <v>44715</v>
      </c>
      <c r="E657" t="e">
        <f ca="1">OFFSET('[1]TS2010-2022raw DB'!$A$13,$C657-1,0)</f>
        <v>#VALUE!</v>
      </c>
      <c r="G657" t="e">
        <f ca="1">OFFSET('[1]TS2010-2022raw DB'!$H$13,$C657-1,G$9-1)</f>
        <v>#VALUE!</v>
      </c>
      <c r="H657" t="e">
        <f ca="1">OFFSET('[1]TS2010-2022raw DB'!$H$13,$C657-1,H$9-1)</f>
        <v>#VALUE!</v>
      </c>
      <c r="I657" t="e">
        <f ca="1">OFFSET('[1]TS2010-2022raw DB'!$H$13,$C657-1,I$9-1)</f>
        <v>#VALUE!</v>
      </c>
      <c r="J657" t="e">
        <f ca="1">OFFSET('[1]TS2010-2022raw DB'!$H$13,$C657-1,J$9-1)</f>
        <v>#VALUE!</v>
      </c>
      <c r="K657" t="e">
        <f ca="1">OFFSET('[1]TS2010-2022raw DB'!$H$13,$C657-1,K$9-1)</f>
        <v>#VALUE!</v>
      </c>
      <c r="L657" t="e">
        <f ca="1">OFFSET('[1]TS2010-2022raw DB'!$H$13,$C657-1,L$9-1) + OFFSET('[1]TS2010-2022raw DB'!$H$13,$C657-1,L$9-1+1) + OFFSET('[1]TS2010-2022raw DB'!$H$13,$C657-1,L$9-1+2) + OFFSET('[1]TS2010-2022raw DB'!$H$13,$C657-1,L$9-1+3)+ OFFSET('[1]TS2010-2022raw DB'!$H$13,$C657-1,L$9-1+4)</f>
        <v>#VALUE!</v>
      </c>
      <c r="M657" t="e">
        <f ca="1">OFFSET('[1]TS2010-2022raw DB'!$H$13,$C657-1,M$9-1) + OFFSET('[1]TS2010-2022raw DB'!$H$13,$C657-1,M$9-1+1)</f>
        <v>#VALUE!</v>
      </c>
      <c r="N657" t="e">
        <f ca="1">OFFSET('[1]TS2010-2022raw DB'!$H$13,$C657-1,N$9-1) + OFFSET('[1]TS2010-2022raw DB'!$H$13,$C657-1,N$9-1+1)</f>
        <v>#VALUE!</v>
      </c>
      <c r="O657" t="e">
        <f ca="1">OFFSET('[1]TS2010-2022raw DB'!$H$13,$C657-1,O$9-1) + OFFSET('[1]TS2010-2022raw DB'!$H$13,$C657-1,O$9-1+1)</f>
        <v>#VALUE!</v>
      </c>
      <c r="P657" t="e">
        <f ca="1">+OFFSET('[1]TS2010-2022raw DB'!$H$13,$C657-1,P$9-1)+OFFSET('[1]TS2010-2022raw DB'!$H$13,$C657-1,P$9-1+1)+OFFSET('[1]TS2010-2022raw DB'!$H$13,$C657-1,P$9-1+2)</f>
        <v>#VALUE!</v>
      </c>
      <c r="Q657" t="e">
        <f ca="1">OFFSET('[1]TS2010-2022raw DB'!$H$13,$C657-1,Q$9-1)</f>
        <v>#VALUE!</v>
      </c>
      <c r="R657" t="e">
        <f t="shared" ca="1" si="87"/>
        <v>#VALUE!</v>
      </c>
      <c r="S657" t="e">
        <f t="shared" ca="1" si="88"/>
        <v>#VALUE!</v>
      </c>
      <c r="T657" t="e">
        <f t="shared" ca="1" si="89"/>
        <v>#VALUE!</v>
      </c>
      <c r="U657" t="e">
        <f ca="1" xml:space="preserve"> OFFSET('[1]TS2010-2022raw DB'!$H$13,$C657-1,U$9-1+4) + OFFSET('[1]TS2010-2022raw DB'!$H$13,$C657-1,U$9-1+5)+ OFFSET('[1]TS2010-2022raw DB'!$H$13,$C657-1,U$9-1+6) + OFFSET('[1]TS2010-2022raw DB'!$H$13,$C657-1,U$9-1+7)</f>
        <v>#VALUE!</v>
      </c>
    </row>
    <row r="658" spans="1:21" x14ac:dyDescent="0.3">
      <c r="A658">
        <v>23</v>
      </c>
      <c r="B658" t="e">
        <f ca="1">OFFSET('[1]TS2010-2022raw DB'!$B$13,$C658-1,0)</f>
        <v>#VALUE!</v>
      </c>
      <c r="C658" s="4" t="e">
        <f ca="1">IF(OFFSET('[1]TS2010-2022raw DB'!$F$12,C657+1,0),C657+2,C657+1)</f>
        <v>#VALUE!</v>
      </c>
      <c r="D658" s="21">
        <v>44722</v>
      </c>
      <c r="E658" t="e">
        <f ca="1">OFFSET('[1]TS2010-2022raw DB'!$A$13,$C658-1,0)</f>
        <v>#VALUE!</v>
      </c>
      <c r="G658" t="e">
        <f ca="1">OFFSET('[1]TS2010-2022raw DB'!$H$13,$C658-1,G$9-1)</f>
        <v>#VALUE!</v>
      </c>
      <c r="H658" t="e">
        <f ca="1">OFFSET('[1]TS2010-2022raw DB'!$H$13,$C658-1,H$9-1)</f>
        <v>#VALUE!</v>
      </c>
      <c r="I658" t="e">
        <f ca="1">OFFSET('[1]TS2010-2022raw DB'!$H$13,$C658-1,I$9-1)</f>
        <v>#VALUE!</v>
      </c>
      <c r="J658" t="e">
        <f ca="1">OFFSET('[1]TS2010-2022raw DB'!$H$13,$C658-1,J$9-1)</f>
        <v>#VALUE!</v>
      </c>
      <c r="K658" t="e">
        <f ca="1">OFFSET('[1]TS2010-2022raw DB'!$H$13,$C658-1,K$9-1)</f>
        <v>#VALUE!</v>
      </c>
      <c r="L658" t="e">
        <f ca="1">OFFSET('[1]TS2010-2022raw DB'!$H$13,$C658-1,L$9-1) + OFFSET('[1]TS2010-2022raw DB'!$H$13,$C658-1,L$9-1+1) + OFFSET('[1]TS2010-2022raw DB'!$H$13,$C658-1,L$9-1+2) + OFFSET('[1]TS2010-2022raw DB'!$H$13,$C658-1,L$9-1+3)+ OFFSET('[1]TS2010-2022raw DB'!$H$13,$C658-1,L$9-1+4)</f>
        <v>#VALUE!</v>
      </c>
      <c r="M658" t="e">
        <f ca="1">OFFSET('[1]TS2010-2022raw DB'!$H$13,$C658-1,M$9-1) + OFFSET('[1]TS2010-2022raw DB'!$H$13,$C658-1,M$9-1+1)</f>
        <v>#VALUE!</v>
      </c>
      <c r="N658" t="e">
        <f ca="1">OFFSET('[1]TS2010-2022raw DB'!$H$13,$C658-1,N$9-1) + OFFSET('[1]TS2010-2022raw DB'!$H$13,$C658-1,N$9-1+1)</f>
        <v>#VALUE!</v>
      </c>
      <c r="O658" t="e">
        <f ca="1">OFFSET('[1]TS2010-2022raw DB'!$H$13,$C658-1,O$9-1) + OFFSET('[1]TS2010-2022raw DB'!$H$13,$C658-1,O$9-1+1)</f>
        <v>#VALUE!</v>
      </c>
      <c r="P658" t="e">
        <f ca="1">+OFFSET('[1]TS2010-2022raw DB'!$H$13,$C658-1,P$9-1)+OFFSET('[1]TS2010-2022raw DB'!$H$13,$C658-1,P$9-1+1)+OFFSET('[1]TS2010-2022raw DB'!$H$13,$C658-1,P$9-1+2)</f>
        <v>#VALUE!</v>
      </c>
      <c r="Q658" t="e">
        <f ca="1">OFFSET('[1]TS2010-2022raw DB'!$H$13,$C658-1,Q$9-1)</f>
        <v>#VALUE!</v>
      </c>
      <c r="R658" t="e">
        <f t="shared" ca="1" si="87"/>
        <v>#VALUE!</v>
      </c>
      <c r="S658" t="e">
        <f t="shared" ca="1" si="88"/>
        <v>#VALUE!</v>
      </c>
      <c r="T658" t="e">
        <f t="shared" ca="1" si="89"/>
        <v>#VALUE!</v>
      </c>
      <c r="U658" t="e">
        <f ca="1" xml:space="preserve"> OFFSET('[1]TS2010-2022raw DB'!$H$13,$C658-1,U$9-1+4) + OFFSET('[1]TS2010-2022raw DB'!$H$13,$C658-1,U$9-1+5)+ OFFSET('[1]TS2010-2022raw DB'!$H$13,$C658-1,U$9-1+6) + OFFSET('[1]TS2010-2022raw DB'!$H$13,$C658-1,U$9-1+7)</f>
        <v>#VALUE!</v>
      </c>
    </row>
    <row r="659" spans="1:21" x14ac:dyDescent="0.3">
      <c r="A659">
        <v>24</v>
      </c>
      <c r="B659" t="e">
        <f ca="1">OFFSET('[1]TS2010-2022raw DB'!$B$13,$C659-1,0)</f>
        <v>#VALUE!</v>
      </c>
      <c r="C659" s="4" t="e">
        <f ca="1">IF(OFFSET('[1]TS2010-2022raw DB'!$F$12,C658+1,0),C658+2,C658+1)</f>
        <v>#VALUE!</v>
      </c>
      <c r="D659" s="21">
        <v>44729</v>
      </c>
      <c r="E659" t="e">
        <f ca="1">OFFSET('[1]TS2010-2022raw DB'!$A$13,$C659-1,0)</f>
        <v>#VALUE!</v>
      </c>
      <c r="G659" t="e">
        <f ca="1">OFFSET('[1]TS2010-2022raw DB'!$H$13,$C659-1,G$9-1)</f>
        <v>#VALUE!</v>
      </c>
      <c r="H659" t="e">
        <f ca="1">OFFSET('[1]TS2010-2022raw DB'!$H$13,$C659-1,H$9-1)</f>
        <v>#VALUE!</v>
      </c>
      <c r="I659" t="e">
        <f ca="1">OFFSET('[1]TS2010-2022raw DB'!$H$13,$C659-1,I$9-1)</f>
        <v>#VALUE!</v>
      </c>
      <c r="J659" t="e">
        <f ca="1">OFFSET('[1]TS2010-2022raw DB'!$H$13,$C659-1,J$9-1)</f>
        <v>#VALUE!</v>
      </c>
      <c r="K659" t="e">
        <f ca="1">OFFSET('[1]TS2010-2022raw DB'!$H$13,$C659-1,K$9-1)</f>
        <v>#VALUE!</v>
      </c>
      <c r="L659" t="e">
        <f ca="1">OFFSET('[1]TS2010-2022raw DB'!$H$13,$C659-1,L$9-1) + OFFSET('[1]TS2010-2022raw DB'!$H$13,$C659-1,L$9-1+1) + OFFSET('[1]TS2010-2022raw DB'!$H$13,$C659-1,L$9-1+2) + OFFSET('[1]TS2010-2022raw DB'!$H$13,$C659-1,L$9-1+3)+ OFFSET('[1]TS2010-2022raw DB'!$H$13,$C659-1,L$9-1+4)</f>
        <v>#VALUE!</v>
      </c>
      <c r="M659" t="e">
        <f ca="1">OFFSET('[1]TS2010-2022raw DB'!$H$13,$C659-1,M$9-1) + OFFSET('[1]TS2010-2022raw DB'!$H$13,$C659-1,M$9-1+1)</f>
        <v>#VALUE!</v>
      </c>
      <c r="N659" t="e">
        <f ca="1">OFFSET('[1]TS2010-2022raw DB'!$H$13,$C659-1,N$9-1) + OFFSET('[1]TS2010-2022raw DB'!$H$13,$C659-1,N$9-1+1)</f>
        <v>#VALUE!</v>
      </c>
      <c r="O659" t="e">
        <f ca="1">OFFSET('[1]TS2010-2022raw DB'!$H$13,$C659-1,O$9-1) + OFFSET('[1]TS2010-2022raw DB'!$H$13,$C659-1,O$9-1+1)</f>
        <v>#VALUE!</v>
      </c>
      <c r="P659" t="e">
        <f ca="1">+OFFSET('[1]TS2010-2022raw DB'!$H$13,$C659-1,P$9-1)+OFFSET('[1]TS2010-2022raw DB'!$H$13,$C659-1,P$9-1+1)+OFFSET('[1]TS2010-2022raw DB'!$H$13,$C659-1,P$9-1+2)</f>
        <v>#VALUE!</v>
      </c>
      <c r="Q659" t="e">
        <f ca="1">OFFSET('[1]TS2010-2022raw DB'!$H$13,$C659-1,Q$9-1)</f>
        <v>#VALUE!</v>
      </c>
      <c r="R659" t="e">
        <f t="shared" ca="1" si="87"/>
        <v>#VALUE!</v>
      </c>
      <c r="S659" t="e">
        <f t="shared" ca="1" si="88"/>
        <v>#VALUE!</v>
      </c>
      <c r="T659" t="e">
        <f t="shared" ca="1" si="89"/>
        <v>#VALUE!</v>
      </c>
      <c r="U659" t="e">
        <f ca="1" xml:space="preserve"> OFFSET('[1]TS2010-2022raw DB'!$H$13,$C659-1,U$9-1+4) + OFFSET('[1]TS2010-2022raw DB'!$H$13,$C659-1,U$9-1+5)+ OFFSET('[1]TS2010-2022raw DB'!$H$13,$C659-1,U$9-1+6) + OFFSET('[1]TS2010-2022raw DB'!$H$13,$C659-1,U$9-1+7)</f>
        <v>#VALUE!</v>
      </c>
    </row>
    <row r="660" spans="1:21" x14ac:dyDescent="0.3">
      <c r="A660">
        <v>25</v>
      </c>
      <c r="B660" t="e">
        <f ca="1">OFFSET('[1]TS2010-2022raw DB'!$B$13,$C660-1,0)</f>
        <v>#VALUE!</v>
      </c>
      <c r="C660" s="4" t="e">
        <f ca="1">IF(OFFSET('[1]TS2010-2022raw DB'!$F$12,C659+1,0),C659+2,C659+1)</f>
        <v>#VALUE!</v>
      </c>
      <c r="D660" s="21">
        <v>44736</v>
      </c>
      <c r="E660" t="e">
        <f ca="1">OFFSET('[1]TS2010-2022raw DB'!$A$13,$C660-1,0)</f>
        <v>#VALUE!</v>
      </c>
      <c r="G660" t="e">
        <f ca="1">OFFSET('[1]TS2010-2022raw DB'!$H$13,$C660-1,G$9-1)</f>
        <v>#VALUE!</v>
      </c>
      <c r="H660" t="e">
        <f ca="1">OFFSET('[1]TS2010-2022raw DB'!$H$13,$C660-1,H$9-1)</f>
        <v>#VALUE!</v>
      </c>
      <c r="I660" t="e">
        <f ca="1">OFFSET('[1]TS2010-2022raw DB'!$H$13,$C660-1,I$9-1)</f>
        <v>#VALUE!</v>
      </c>
      <c r="J660" t="e">
        <f ca="1">OFFSET('[1]TS2010-2022raw DB'!$H$13,$C660-1,J$9-1)</f>
        <v>#VALUE!</v>
      </c>
      <c r="K660" t="e">
        <f ca="1">OFFSET('[1]TS2010-2022raw DB'!$H$13,$C660-1,K$9-1)</f>
        <v>#VALUE!</v>
      </c>
      <c r="L660" t="e">
        <f ca="1">OFFSET('[1]TS2010-2022raw DB'!$H$13,$C660-1,L$9-1) + OFFSET('[1]TS2010-2022raw DB'!$H$13,$C660-1,L$9-1+1) + OFFSET('[1]TS2010-2022raw DB'!$H$13,$C660-1,L$9-1+2) + OFFSET('[1]TS2010-2022raw DB'!$H$13,$C660-1,L$9-1+3)+ OFFSET('[1]TS2010-2022raw DB'!$H$13,$C660-1,L$9-1+4)</f>
        <v>#VALUE!</v>
      </c>
      <c r="M660" t="e">
        <f ca="1">OFFSET('[1]TS2010-2022raw DB'!$H$13,$C660-1,M$9-1) + OFFSET('[1]TS2010-2022raw DB'!$H$13,$C660-1,M$9-1+1)</f>
        <v>#VALUE!</v>
      </c>
      <c r="N660" t="e">
        <f ca="1">OFFSET('[1]TS2010-2022raw DB'!$H$13,$C660-1,N$9-1) + OFFSET('[1]TS2010-2022raw DB'!$H$13,$C660-1,N$9-1+1)</f>
        <v>#VALUE!</v>
      </c>
      <c r="O660" t="e">
        <f ca="1">OFFSET('[1]TS2010-2022raw DB'!$H$13,$C660-1,O$9-1) + OFFSET('[1]TS2010-2022raw DB'!$H$13,$C660-1,O$9-1+1)</f>
        <v>#VALUE!</v>
      </c>
      <c r="P660" t="e">
        <f ca="1">+OFFSET('[1]TS2010-2022raw DB'!$H$13,$C660-1,P$9-1)+OFFSET('[1]TS2010-2022raw DB'!$H$13,$C660-1,P$9-1+1)+OFFSET('[1]TS2010-2022raw DB'!$H$13,$C660-1,P$9-1+2)</f>
        <v>#VALUE!</v>
      </c>
      <c r="Q660" t="e">
        <f ca="1">OFFSET('[1]TS2010-2022raw DB'!$H$13,$C660-1,Q$9-1)</f>
        <v>#VALUE!</v>
      </c>
      <c r="R660" t="e">
        <f t="shared" ca="1" si="87"/>
        <v>#VALUE!</v>
      </c>
      <c r="S660" t="e">
        <f t="shared" ca="1" si="88"/>
        <v>#VALUE!</v>
      </c>
      <c r="T660" t="e">
        <f t="shared" ca="1" si="89"/>
        <v>#VALUE!</v>
      </c>
      <c r="U660" t="e">
        <f ca="1" xml:space="preserve"> OFFSET('[1]TS2010-2022raw DB'!$H$13,$C660-1,U$9-1+4) + OFFSET('[1]TS2010-2022raw DB'!$H$13,$C660-1,U$9-1+5)+ OFFSET('[1]TS2010-2022raw DB'!$H$13,$C660-1,U$9-1+6) + OFFSET('[1]TS2010-2022raw DB'!$H$13,$C660-1,U$9-1+7)</f>
        <v>#VALUE!</v>
      </c>
    </row>
    <row r="661" spans="1:21" x14ac:dyDescent="0.3">
      <c r="A661">
        <v>26</v>
      </c>
      <c r="B661" t="e">
        <f ca="1">OFFSET('[1]TS2010-2022raw DB'!$B$13,$C661-1,0)</f>
        <v>#VALUE!</v>
      </c>
      <c r="C661" s="4" t="e">
        <f ca="1">IF(OFFSET('[1]TS2010-2022raw DB'!$F$12,C660+1,0),C660+2,C660+1)</f>
        <v>#VALUE!</v>
      </c>
      <c r="D661" s="21">
        <v>44743</v>
      </c>
      <c r="E661" t="e">
        <f ca="1">OFFSET('[1]TS2010-2022raw DB'!$A$13,$C661-1,0)</f>
        <v>#VALUE!</v>
      </c>
      <c r="G661" t="e">
        <f ca="1">OFFSET('[1]TS2010-2022raw DB'!$H$13,$C661-1,G$9-1)</f>
        <v>#VALUE!</v>
      </c>
      <c r="H661" t="e">
        <f ca="1">OFFSET('[1]TS2010-2022raw DB'!$H$13,$C661-1,H$9-1)</f>
        <v>#VALUE!</v>
      </c>
      <c r="I661" t="e">
        <f ca="1">OFFSET('[1]TS2010-2022raw DB'!$H$13,$C661-1,I$9-1)</f>
        <v>#VALUE!</v>
      </c>
      <c r="J661" t="e">
        <f ca="1">OFFSET('[1]TS2010-2022raw DB'!$H$13,$C661-1,J$9-1)</f>
        <v>#VALUE!</v>
      </c>
      <c r="K661" t="e">
        <f ca="1">OFFSET('[1]TS2010-2022raw DB'!$H$13,$C661-1,K$9-1)</f>
        <v>#VALUE!</v>
      </c>
      <c r="L661" t="e">
        <f ca="1">OFFSET('[1]TS2010-2022raw DB'!$H$13,$C661-1,L$9-1) + OFFSET('[1]TS2010-2022raw DB'!$H$13,$C661-1,L$9-1+1) + OFFSET('[1]TS2010-2022raw DB'!$H$13,$C661-1,L$9-1+2) + OFFSET('[1]TS2010-2022raw DB'!$H$13,$C661-1,L$9-1+3)+ OFFSET('[1]TS2010-2022raw DB'!$H$13,$C661-1,L$9-1+4)</f>
        <v>#VALUE!</v>
      </c>
      <c r="M661" t="e">
        <f ca="1">OFFSET('[1]TS2010-2022raw DB'!$H$13,$C661-1,M$9-1) + OFFSET('[1]TS2010-2022raw DB'!$H$13,$C661-1,M$9-1+1)</f>
        <v>#VALUE!</v>
      </c>
      <c r="N661" t="e">
        <f ca="1">OFFSET('[1]TS2010-2022raw DB'!$H$13,$C661-1,N$9-1) + OFFSET('[1]TS2010-2022raw DB'!$H$13,$C661-1,N$9-1+1)</f>
        <v>#VALUE!</v>
      </c>
      <c r="O661" t="e">
        <f ca="1">OFFSET('[1]TS2010-2022raw DB'!$H$13,$C661-1,O$9-1) + OFFSET('[1]TS2010-2022raw DB'!$H$13,$C661-1,O$9-1+1)</f>
        <v>#VALUE!</v>
      </c>
      <c r="P661" t="e">
        <f ca="1">+OFFSET('[1]TS2010-2022raw DB'!$H$13,$C661-1,P$9-1)+OFFSET('[1]TS2010-2022raw DB'!$H$13,$C661-1,P$9-1+1)+OFFSET('[1]TS2010-2022raw DB'!$H$13,$C661-1,P$9-1+2)</f>
        <v>#VALUE!</v>
      </c>
      <c r="Q661" t="e">
        <f ca="1">OFFSET('[1]TS2010-2022raw DB'!$H$13,$C661-1,Q$9-1)</f>
        <v>#VALUE!</v>
      </c>
      <c r="R661" t="e">
        <f t="shared" ca="1" si="87"/>
        <v>#VALUE!</v>
      </c>
      <c r="S661" t="e">
        <f t="shared" ca="1" si="88"/>
        <v>#VALUE!</v>
      </c>
      <c r="T661" t="e">
        <f t="shared" ca="1" si="89"/>
        <v>#VALUE!</v>
      </c>
      <c r="U661" t="e">
        <f ca="1" xml:space="preserve"> OFFSET('[1]TS2010-2022raw DB'!$H$13,$C661-1,U$9-1+4) + OFFSET('[1]TS2010-2022raw DB'!$H$13,$C661-1,U$9-1+5)+ OFFSET('[1]TS2010-2022raw DB'!$H$13,$C661-1,U$9-1+6) + OFFSET('[1]TS2010-2022raw DB'!$H$13,$C661-1,U$9-1+7)</f>
        <v>#VALUE!</v>
      </c>
    </row>
    <row r="662" spans="1:21" x14ac:dyDescent="0.3">
      <c r="A662">
        <v>27</v>
      </c>
      <c r="B662" t="e">
        <f ca="1">OFFSET('[1]TS2010-2022raw DB'!$B$13,$C662-1,0)</f>
        <v>#VALUE!</v>
      </c>
      <c r="C662" s="4" t="e">
        <f ca="1">IF(OFFSET('[1]TS2010-2022raw DB'!$F$12,C661+1,0),C661+2,C661+1)</f>
        <v>#VALUE!</v>
      </c>
      <c r="D662" s="21">
        <v>44750</v>
      </c>
      <c r="E662" t="e">
        <f ca="1">OFFSET('[1]TS2010-2022raw DB'!$A$13,$C662-1,0)</f>
        <v>#VALUE!</v>
      </c>
      <c r="G662" t="e">
        <f ca="1">OFFSET('[1]TS2010-2022raw DB'!$H$13,$C662-1,G$9-1)</f>
        <v>#VALUE!</v>
      </c>
      <c r="H662" t="e">
        <f ca="1">OFFSET('[1]TS2010-2022raw DB'!$H$13,$C662-1,H$9-1)</f>
        <v>#VALUE!</v>
      </c>
      <c r="I662" t="e">
        <f ca="1">OFFSET('[1]TS2010-2022raw DB'!$H$13,$C662-1,I$9-1)</f>
        <v>#VALUE!</v>
      </c>
      <c r="J662" t="e">
        <f ca="1">OFFSET('[1]TS2010-2022raw DB'!$H$13,$C662-1,J$9-1)</f>
        <v>#VALUE!</v>
      </c>
      <c r="K662" t="e">
        <f ca="1">OFFSET('[1]TS2010-2022raw DB'!$H$13,$C662-1,K$9-1)</f>
        <v>#VALUE!</v>
      </c>
      <c r="L662" t="e">
        <f ca="1">OFFSET('[1]TS2010-2022raw DB'!$H$13,$C662-1,L$9-1) + OFFSET('[1]TS2010-2022raw DB'!$H$13,$C662-1,L$9-1+1) + OFFSET('[1]TS2010-2022raw DB'!$H$13,$C662-1,L$9-1+2) + OFFSET('[1]TS2010-2022raw DB'!$H$13,$C662-1,L$9-1+3)+ OFFSET('[1]TS2010-2022raw DB'!$H$13,$C662-1,L$9-1+4)</f>
        <v>#VALUE!</v>
      </c>
      <c r="M662" t="e">
        <f ca="1">OFFSET('[1]TS2010-2022raw DB'!$H$13,$C662-1,M$9-1) + OFFSET('[1]TS2010-2022raw DB'!$H$13,$C662-1,M$9-1+1)</f>
        <v>#VALUE!</v>
      </c>
      <c r="N662" t="e">
        <f ca="1">OFFSET('[1]TS2010-2022raw DB'!$H$13,$C662-1,N$9-1) + OFFSET('[1]TS2010-2022raw DB'!$H$13,$C662-1,N$9-1+1)</f>
        <v>#VALUE!</v>
      </c>
      <c r="O662" t="e">
        <f ca="1">OFFSET('[1]TS2010-2022raw DB'!$H$13,$C662-1,O$9-1) + OFFSET('[1]TS2010-2022raw DB'!$H$13,$C662-1,O$9-1+1)</f>
        <v>#VALUE!</v>
      </c>
      <c r="P662" t="e">
        <f ca="1">+OFFSET('[1]TS2010-2022raw DB'!$H$13,$C662-1,P$9-1)+OFFSET('[1]TS2010-2022raw DB'!$H$13,$C662-1,P$9-1+1)+OFFSET('[1]TS2010-2022raw DB'!$H$13,$C662-1,P$9-1+2)</f>
        <v>#VALUE!</v>
      </c>
      <c r="Q662" t="e">
        <f ca="1">OFFSET('[1]TS2010-2022raw DB'!$H$13,$C662-1,Q$9-1)</f>
        <v>#VALUE!</v>
      </c>
      <c r="R662" t="e">
        <f t="shared" ca="1" si="87"/>
        <v>#VALUE!</v>
      </c>
      <c r="S662" t="e">
        <f t="shared" ca="1" si="88"/>
        <v>#VALUE!</v>
      </c>
      <c r="T662" t="e">
        <f t="shared" ca="1" si="89"/>
        <v>#VALUE!</v>
      </c>
      <c r="U662" t="e">
        <f ca="1" xml:space="preserve"> OFFSET('[1]TS2010-2022raw DB'!$H$13,$C662-1,U$9-1+4) + OFFSET('[1]TS2010-2022raw DB'!$H$13,$C662-1,U$9-1+5)+ OFFSET('[1]TS2010-2022raw DB'!$H$13,$C662-1,U$9-1+6) + OFFSET('[1]TS2010-2022raw DB'!$H$13,$C662-1,U$9-1+7)</f>
        <v>#VALUE!</v>
      </c>
    </row>
    <row r="663" spans="1:21" x14ac:dyDescent="0.3">
      <c r="A663">
        <v>28</v>
      </c>
      <c r="B663" t="e">
        <f ca="1">OFFSET('[1]TS2010-2022raw DB'!$B$13,$C663-1,0)</f>
        <v>#VALUE!</v>
      </c>
      <c r="C663" s="4" t="e">
        <f ca="1">IF(OFFSET('[1]TS2010-2022raw DB'!$F$12,C662+1,0),C662+2,C662+1)</f>
        <v>#VALUE!</v>
      </c>
      <c r="D663" s="21">
        <v>44757</v>
      </c>
      <c r="E663" t="e">
        <f ca="1">OFFSET('[1]TS2010-2022raw DB'!$A$13,$C663-1,0)</f>
        <v>#VALUE!</v>
      </c>
      <c r="G663" t="e">
        <f ca="1">OFFSET('[1]TS2010-2022raw DB'!$H$13,$C663-1,G$9-1)</f>
        <v>#VALUE!</v>
      </c>
      <c r="H663" t="e">
        <f ca="1">OFFSET('[1]TS2010-2022raw DB'!$H$13,$C663-1,H$9-1)</f>
        <v>#VALUE!</v>
      </c>
      <c r="I663" t="e">
        <f ca="1">OFFSET('[1]TS2010-2022raw DB'!$H$13,$C663-1,I$9-1)</f>
        <v>#VALUE!</v>
      </c>
      <c r="J663" t="e">
        <f ca="1">OFFSET('[1]TS2010-2022raw DB'!$H$13,$C663-1,J$9-1)</f>
        <v>#VALUE!</v>
      </c>
      <c r="K663" t="e">
        <f ca="1">OFFSET('[1]TS2010-2022raw DB'!$H$13,$C663-1,K$9-1)</f>
        <v>#VALUE!</v>
      </c>
      <c r="L663" t="e">
        <f ca="1">OFFSET('[1]TS2010-2022raw DB'!$H$13,$C663-1,L$9-1) + OFFSET('[1]TS2010-2022raw DB'!$H$13,$C663-1,L$9-1+1) + OFFSET('[1]TS2010-2022raw DB'!$H$13,$C663-1,L$9-1+2) + OFFSET('[1]TS2010-2022raw DB'!$H$13,$C663-1,L$9-1+3)+ OFFSET('[1]TS2010-2022raw DB'!$H$13,$C663-1,L$9-1+4)</f>
        <v>#VALUE!</v>
      </c>
      <c r="M663" t="e">
        <f ca="1">OFFSET('[1]TS2010-2022raw DB'!$H$13,$C663-1,M$9-1) + OFFSET('[1]TS2010-2022raw DB'!$H$13,$C663-1,M$9-1+1)</f>
        <v>#VALUE!</v>
      </c>
      <c r="N663" t="e">
        <f ca="1">OFFSET('[1]TS2010-2022raw DB'!$H$13,$C663-1,N$9-1) + OFFSET('[1]TS2010-2022raw DB'!$H$13,$C663-1,N$9-1+1)</f>
        <v>#VALUE!</v>
      </c>
      <c r="O663" t="e">
        <f ca="1">OFFSET('[1]TS2010-2022raw DB'!$H$13,$C663-1,O$9-1) + OFFSET('[1]TS2010-2022raw DB'!$H$13,$C663-1,O$9-1+1)</f>
        <v>#VALUE!</v>
      </c>
      <c r="P663" t="e">
        <f ca="1">+OFFSET('[1]TS2010-2022raw DB'!$H$13,$C663-1,P$9-1)+OFFSET('[1]TS2010-2022raw DB'!$H$13,$C663-1,P$9-1+1)+OFFSET('[1]TS2010-2022raw DB'!$H$13,$C663-1,P$9-1+2)</f>
        <v>#VALUE!</v>
      </c>
      <c r="Q663" t="e">
        <f ca="1">OFFSET('[1]TS2010-2022raw DB'!$H$13,$C663-1,Q$9-1)</f>
        <v>#VALUE!</v>
      </c>
      <c r="R663" t="e">
        <f t="shared" ca="1" si="87"/>
        <v>#VALUE!</v>
      </c>
      <c r="S663" t="e">
        <f t="shared" ca="1" si="88"/>
        <v>#VALUE!</v>
      </c>
      <c r="T663" t="e">
        <f t="shared" ca="1" si="89"/>
        <v>#VALUE!</v>
      </c>
      <c r="U663" t="e">
        <f ca="1" xml:space="preserve"> OFFSET('[1]TS2010-2022raw DB'!$H$13,$C663-1,U$9-1+4) + OFFSET('[1]TS2010-2022raw DB'!$H$13,$C663-1,U$9-1+5)+ OFFSET('[1]TS2010-2022raw DB'!$H$13,$C663-1,U$9-1+6) + OFFSET('[1]TS2010-2022raw DB'!$H$13,$C663-1,U$9-1+7)</f>
        <v>#VALUE!</v>
      </c>
    </row>
    <row r="664" spans="1:21" x14ac:dyDescent="0.3">
      <c r="A664">
        <v>29</v>
      </c>
      <c r="B664" t="e">
        <f ca="1">OFFSET('[1]TS2010-2022raw DB'!$B$13,$C664-1,0)</f>
        <v>#VALUE!</v>
      </c>
      <c r="C664" s="4" t="e">
        <f ca="1">IF(OFFSET('[1]TS2010-2022raw DB'!$F$12,C663+1,0),C663+2,C663+1)</f>
        <v>#VALUE!</v>
      </c>
      <c r="D664" s="21">
        <v>44764</v>
      </c>
      <c r="E664" t="e">
        <f ca="1">OFFSET('[1]TS2010-2022raw DB'!$A$13,$C664-1,0)</f>
        <v>#VALUE!</v>
      </c>
      <c r="G664" t="e">
        <f ca="1">OFFSET('[1]TS2010-2022raw DB'!$H$13,$C664-1,G$9-1)</f>
        <v>#VALUE!</v>
      </c>
      <c r="H664" t="e">
        <f ca="1">OFFSET('[1]TS2010-2022raw DB'!$H$13,$C664-1,H$9-1)</f>
        <v>#VALUE!</v>
      </c>
      <c r="I664" t="e">
        <f ca="1">OFFSET('[1]TS2010-2022raw DB'!$H$13,$C664-1,I$9-1)</f>
        <v>#VALUE!</v>
      </c>
      <c r="J664" t="e">
        <f ca="1">OFFSET('[1]TS2010-2022raw DB'!$H$13,$C664-1,J$9-1)</f>
        <v>#VALUE!</v>
      </c>
      <c r="K664" t="e">
        <f ca="1">OFFSET('[1]TS2010-2022raw DB'!$H$13,$C664-1,K$9-1)</f>
        <v>#VALUE!</v>
      </c>
      <c r="L664" t="e">
        <f ca="1">OFFSET('[1]TS2010-2022raw DB'!$H$13,$C664-1,L$9-1) + OFFSET('[1]TS2010-2022raw DB'!$H$13,$C664-1,L$9-1+1) + OFFSET('[1]TS2010-2022raw DB'!$H$13,$C664-1,L$9-1+2) + OFFSET('[1]TS2010-2022raw DB'!$H$13,$C664-1,L$9-1+3)+ OFFSET('[1]TS2010-2022raw DB'!$H$13,$C664-1,L$9-1+4)</f>
        <v>#VALUE!</v>
      </c>
      <c r="M664" t="e">
        <f ca="1">OFFSET('[1]TS2010-2022raw DB'!$H$13,$C664-1,M$9-1) + OFFSET('[1]TS2010-2022raw DB'!$H$13,$C664-1,M$9-1+1)</f>
        <v>#VALUE!</v>
      </c>
      <c r="N664" t="e">
        <f ca="1">OFFSET('[1]TS2010-2022raw DB'!$H$13,$C664-1,N$9-1) + OFFSET('[1]TS2010-2022raw DB'!$H$13,$C664-1,N$9-1+1)</f>
        <v>#VALUE!</v>
      </c>
      <c r="O664" t="e">
        <f ca="1">OFFSET('[1]TS2010-2022raw DB'!$H$13,$C664-1,O$9-1) + OFFSET('[1]TS2010-2022raw DB'!$H$13,$C664-1,O$9-1+1)</f>
        <v>#VALUE!</v>
      </c>
      <c r="P664" t="e">
        <f ca="1">+OFFSET('[1]TS2010-2022raw DB'!$H$13,$C664-1,P$9-1)+OFFSET('[1]TS2010-2022raw DB'!$H$13,$C664-1,P$9-1+1)+OFFSET('[1]TS2010-2022raw DB'!$H$13,$C664-1,P$9-1+2)</f>
        <v>#VALUE!</v>
      </c>
      <c r="Q664" t="e">
        <f ca="1">OFFSET('[1]TS2010-2022raw DB'!$H$13,$C664-1,Q$9-1)</f>
        <v>#VALUE!</v>
      </c>
      <c r="R664" t="e">
        <f t="shared" ca="1" si="87"/>
        <v>#VALUE!</v>
      </c>
      <c r="S664" t="e">
        <f t="shared" ca="1" si="88"/>
        <v>#VALUE!</v>
      </c>
      <c r="T664" t="e">
        <f t="shared" ca="1" si="89"/>
        <v>#VALUE!</v>
      </c>
      <c r="U664" t="e">
        <f ca="1" xml:space="preserve"> OFFSET('[1]TS2010-2022raw DB'!$H$13,$C664-1,U$9-1+4) + OFFSET('[1]TS2010-2022raw DB'!$H$13,$C664-1,U$9-1+5)+ OFFSET('[1]TS2010-2022raw DB'!$H$13,$C664-1,U$9-1+6) + OFFSET('[1]TS2010-2022raw DB'!$H$13,$C664-1,U$9-1+7)</f>
        <v>#VALUE!</v>
      </c>
    </row>
    <row r="665" spans="1:21" x14ac:dyDescent="0.3">
      <c r="A665">
        <v>30</v>
      </c>
      <c r="B665" t="e">
        <f ca="1">OFFSET('[1]TS2010-2022raw DB'!$B$13,$C665-1,0)</f>
        <v>#VALUE!</v>
      </c>
      <c r="C665" s="4" t="e">
        <f ca="1">IF(OFFSET('[1]TS2010-2022raw DB'!$F$12,C664+1,0),C664+2,C664+1)</f>
        <v>#VALUE!</v>
      </c>
      <c r="D665" s="21">
        <v>44771</v>
      </c>
      <c r="E665" t="e">
        <f ca="1">OFFSET('[1]TS2010-2022raw DB'!$A$13,$C665-1,0)</f>
        <v>#VALUE!</v>
      </c>
      <c r="G665" t="e">
        <f ca="1">OFFSET('[1]TS2010-2022raw DB'!$H$13,$C665-1,G$9-1)</f>
        <v>#VALUE!</v>
      </c>
      <c r="H665" t="e">
        <f ca="1">OFFSET('[1]TS2010-2022raw DB'!$H$13,$C665-1,H$9-1)</f>
        <v>#VALUE!</v>
      </c>
      <c r="I665" t="e">
        <f ca="1">OFFSET('[1]TS2010-2022raw DB'!$H$13,$C665-1,I$9-1)</f>
        <v>#VALUE!</v>
      </c>
      <c r="J665" t="e">
        <f ca="1">OFFSET('[1]TS2010-2022raw DB'!$H$13,$C665-1,J$9-1)</f>
        <v>#VALUE!</v>
      </c>
      <c r="K665" t="e">
        <f ca="1">OFFSET('[1]TS2010-2022raw DB'!$H$13,$C665-1,K$9-1)</f>
        <v>#VALUE!</v>
      </c>
      <c r="L665" t="e">
        <f ca="1">OFFSET('[1]TS2010-2022raw DB'!$H$13,$C665-1,L$9-1) + OFFSET('[1]TS2010-2022raw DB'!$H$13,$C665-1,L$9-1+1) + OFFSET('[1]TS2010-2022raw DB'!$H$13,$C665-1,L$9-1+2) + OFFSET('[1]TS2010-2022raw DB'!$H$13,$C665-1,L$9-1+3)+ OFFSET('[1]TS2010-2022raw DB'!$H$13,$C665-1,L$9-1+4)</f>
        <v>#VALUE!</v>
      </c>
      <c r="M665" t="e">
        <f ca="1">OFFSET('[1]TS2010-2022raw DB'!$H$13,$C665-1,M$9-1) + OFFSET('[1]TS2010-2022raw DB'!$H$13,$C665-1,M$9-1+1)</f>
        <v>#VALUE!</v>
      </c>
      <c r="N665" t="e">
        <f ca="1">OFFSET('[1]TS2010-2022raw DB'!$H$13,$C665-1,N$9-1) + OFFSET('[1]TS2010-2022raw DB'!$H$13,$C665-1,N$9-1+1)</f>
        <v>#VALUE!</v>
      </c>
      <c r="O665" t="e">
        <f ca="1">OFFSET('[1]TS2010-2022raw DB'!$H$13,$C665-1,O$9-1) + OFFSET('[1]TS2010-2022raw DB'!$H$13,$C665-1,O$9-1+1)</f>
        <v>#VALUE!</v>
      </c>
      <c r="P665" t="e">
        <f ca="1">+OFFSET('[1]TS2010-2022raw DB'!$H$13,$C665-1,P$9-1)+OFFSET('[1]TS2010-2022raw DB'!$H$13,$C665-1,P$9-1+1)+OFFSET('[1]TS2010-2022raw DB'!$H$13,$C665-1,P$9-1+2)</f>
        <v>#VALUE!</v>
      </c>
      <c r="Q665" t="e">
        <f ca="1">OFFSET('[1]TS2010-2022raw DB'!$H$13,$C665-1,Q$9-1)</f>
        <v>#VALUE!</v>
      </c>
      <c r="R665" t="e">
        <f t="shared" ca="1" si="87"/>
        <v>#VALUE!</v>
      </c>
      <c r="S665" t="e">
        <f t="shared" ca="1" si="88"/>
        <v>#VALUE!</v>
      </c>
      <c r="T665" t="e">
        <f t="shared" ca="1" si="89"/>
        <v>#VALUE!</v>
      </c>
      <c r="U665" t="e">
        <f ca="1" xml:space="preserve"> OFFSET('[1]TS2010-2022raw DB'!$H$13,$C665-1,U$9-1+4) + OFFSET('[1]TS2010-2022raw DB'!$H$13,$C665-1,U$9-1+5)+ OFFSET('[1]TS2010-2022raw DB'!$H$13,$C665-1,U$9-1+6) + OFFSET('[1]TS2010-2022raw DB'!$H$13,$C665-1,U$9-1+7)</f>
        <v>#VALUE!</v>
      </c>
    </row>
    <row r="666" spans="1:21" x14ac:dyDescent="0.3">
      <c r="A666">
        <v>31</v>
      </c>
      <c r="B666" t="e">
        <f ca="1">OFFSET('[1]TS2010-2022raw DB'!$B$13,$C666-1,0)</f>
        <v>#VALUE!</v>
      </c>
      <c r="C666" s="4" t="e">
        <f ca="1">IF(OFFSET('[1]TS2010-2022raw DB'!$F$12,C665+1,0),C665+2,C665+1)</f>
        <v>#VALUE!</v>
      </c>
      <c r="D666" s="21">
        <v>44778</v>
      </c>
      <c r="E666" t="e">
        <f ca="1">OFFSET('[1]TS2010-2022raw DB'!$A$13,$C666-1,0)</f>
        <v>#VALUE!</v>
      </c>
      <c r="G666" t="e">
        <f ca="1">OFFSET('[1]TS2010-2022raw DB'!$H$13,$C666-1,G$9-1)</f>
        <v>#VALUE!</v>
      </c>
      <c r="H666" t="e">
        <f ca="1">OFFSET('[1]TS2010-2022raw DB'!$H$13,$C666-1,H$9-1)</f>
        <v>#VALUE!</v>
      </c>
      <c r="I666" t="e">
        <f ca="1">OFFSET('[1]TS2010-2022raw DB'!$H$13,$C666-1,I$9-1)</f>
        <v>#VALUE!</v>
      </c>
      <c r="J666" t="e">
        <f ca="1">OFFSET('[1]TS2010-2022raw DB'!$H$13,$C666-1,J$9-1)</f>
        <v>#VALUE!</v>
      </c>
      <c r="K666" t="e">
        <f ca="1">OFFSET('[1]TS2010-2022raw DB'!$H$13,$C666-1,K$9-1)</f>
        <v>#VALUE!</v>
      </c>
      <c r="L666" t="e">
        <f ca="1">OFFSET('[1]TS2010-2022raw DB'!$H$13,$C666-1,L$9-1) + OFFSET('[1]TS2010-2022raw DB'!$H$13,$C666-1,L$9-1+1) + OFFSET('[1]TS2010-2022raw DB'!$H$13,$C666-1,L$9-1+2) + OFFSET('[1]TS2010-2022raw DB'!$H$13,$C666-1,L$9-1+3)+ OFFSET('[1]TS2010-2022raw DB'!$H$13,$C666-1,L$9-1+4)</f>
        <v>#VALUE!</v>
      </c>
      <c r="M666" t="e">
        <f ca="1">OFFSET('[1]TS2010-2022raw DB'!$H$13,$C666-1,M$9-1) + OFFSET('[1]TS2010-2022raw DB'!$H$13,$C666-1,M$9-1+1)</f>
        <v>#VALUE!</v>
      </c>
      <c r="N666" t="e">
        <f ca="1">OFFSET('[1]TS2010-2022raw DB'!$H$13,$C666-1,N$9-1) + OFFSET('[1]TS2010-2022raw DB'!$H$13,$C666-1,N$9-1+1)</f>
        <v>#VALUE!</v>
      </c>
      <c r="O666" t="e">
        <f ca="1">OFFSET('[1]TS2010-2022raw DB'!$H$13,$C666-1,O$9-1) + OFFSET('[1]TS2010-2022raw DB'!$H$13,$C666-1,O$9-1+1)</f>
        <v>#VALUE!</v>
      </c>
      <c r="P666" t="e">
        <f ca="1">+OFFSET('[1]TS2010-2022raw DB'!$H$13,$C666-1,P$9-1)+OFFSET('[1]TS2010-2022raw DB'!$H$13,$C666-1,P$9-1+1)+OFFSET('[1]TS2010-2022raw DB'!$H$13,$C666-1,P$9-1+2)</f>
        <v>#VALUE!</v>
      </c>
      <c r="Q666" t="e">
        <f ca="1">OFFSET('[1]TS2010-2022raw DB'!$H$13,$C666-1,Q$9-1)</f>
        <v>#VALUE!</v>
      </c>
      <c r="R666" t="e">
        <f t="shared" ca="1" si="87"/>
        <v>#VALUE!</v>
      </c>
      <c r="S666" t="e">
        <f t="shared" ca="1" si="88"/>
        <v>#VALUE!</v>
      </c>
      <c r="T666" t="e">
        <f t="shared" ca="1" si="89"/>
        <v>#VALUE!</v>
      </c>
      <c r="U666" t="e">
        <f ca="1" xml:space="preserve"> OFFSET('[1]TS2010-2022raw DB'!$H$13,$C666-1,U$9-1+4) + OFFSET('[1]TS2010-2022raw DB'!$H$13,$C666-1,U$9-1+5)+ OFFSET('[1]TS2010-2022raw DB'!$H$13,$C666-1,U$9-1+6) + OFFSET('[1]TS2010-2022raw DB'!$H$13,$C666-1,U$9-1+7)</f>
        <v>#VALUE!</v>
      </c>
    </row>
    <row r="667" spans="1:21" x14ac:dyDescent="0.3">
      <c r="A667">
        <v>32</v>
      </c>
      <c r="B667" t="e">
        <f ca="1">OFFSET('[1]TS2010-2022raw DB'!$B$13,$C667-1,0)</f>
        <v>#VALUE!</v>
      </c>
      <c r="C667" s="4" t="e">
        <f ca="1">IF(OFFSET('[1]TS2010-2022raw DB'!$F$12,C666+1,0),C666+2,C666+1)</f>
        <v>#VALUE!</v>
      </c>
      <c r="D667" s="21">
        <v>44785</v>
      </c>
      <c r="E667" t="e">
        <f ca="1">OFFSET('[1]TS2010-2022raw DB'!$A$13,$C667-1,0)</f>
        <v>#VALUE!</v>
      </c>
      <c r="G667" t="e">
        <f ca="1">OFFSET('[1]TS2010-2022raw DB'!$H$13,$C667-1,G$9-1)</f>
        <v>#VALUE!</v>
      </c>
      <c r="H667" t="e">
        <f ca="1">OFFSET('[1]TS2010-2022raw DB'!$H$13,$C667-1,H$9-1)</f>
        <v>#VALUE!</v>
      </c>
      <c r="I667" t="e">
        <f ca="1">OFFSET('[1]TS2010-2022raw DB'!$H$13,$C667-1,I$9-1)</f>
        <v>#VALUE!</v>
      </c>
      <c r="J667" t="e">
        <f ca="1">OFFSET('[1]TS2010-2022raw DB'!$H$13,$C667-1,J$9-1)</f>
        <v>#VALUE!</v>
      </c>
      <c r="K667" t="e">
        <f ca="1">OFFSET('[1]TS2010-2022raw DB'!$H$13,$C667-1,K$9-1)</f>
        <v>#VALUE!</v>
      </c>
      <c r="L667" t="e">
        <f ca="1">OFFSET('[1]TS2010-2022raw DB'!$H$13,$C667-1,L$9-1) + OFFSET('[1]TS2010-2022raw DB'!$H$13,$C667-1,L$9-1+1) + OFFSET('[1]TS2010-2022raw DB'!$H$13,$C667-1,L$9-1+2) + OFFSET('[1]TS2010-2022raw DB'!$H$13,$C667-1,L$9-1+3)+ OFFSET('[1]TS2010-2022raw DB'!$H$13,$C667-1,L$9-1+4)</f>
        <v>#VALUE!</v>
      </c>
      <c r="M667" t="e">
        <f ca="1">OFFSET('[1]TS2010-2022raw DB'!$H$13,$C667-1,M$9-1) + OFFSET('[1]TS2010-2022raw DB'!$H$13,$C667-1,M$9-1+1)</f>
        <v>#VALUE!</v>
      </c>
      <c r="N667" t="e">
        <f ca="1">OFFSET('[1]TS2010-2022raw DB'!$H$13,$C667-1,N$9-1) + OFFSET('[1]TS2010-2022raw DB'!$H$13,$C667-1,N$9-1+1)</f>
        <v>#VALUE!</v>
      </c>
      <c r="O667" t="e">
        <f ca="1">OFFSET('[1]TS2010-2022raw DB'!$H$13,$C667-1,O$9-1) + OFFSET('[1]TS2010-2022raw DB'!$H$13,$C667-1,O$9-1+1)</f>
        <v>#VALUE!</v>
      </c>
      <c r="P667" t="e">
        <f ca="1">+OFFSET('[1]TS2010-2022raw DB'!$H$13,$C667-1,P$9-1)+OFFSET('[1]TS2010-2022raw DB'!$H$13,$C667-1,P$9-1+1)+OFFSET('[1]TS2010-2022raw DB'!$H$13,$C667-1,P$9-1+2)</f>
        <v>#VALUE!</v>
      </c>
      <c r="Q667" t="e">
        <f ca="1">OFFSET('[1]TS2010-2022raw DB'!$H$13,$C667-1,Q$9-1)</f>
        <v>#VALUE!</v>
      </c>
      <c r="R667" t="e">
        <f t="shared" ca="1" si="87"/>
        <v>#VALUE!</v>
      </c>
      <c r="S667" t="e">
        <f t="shared" ca="1" si="88"/>
        <v>#VALUE!</v>
      </c>
      <c r="T667" t="e">
        <f t="shared" ca="1" si="89"/>
        <v>#VALUE!</v>
      </c>
      <c r="U667" t="e">
        <f ca="1" xml:space="preserve"> OFFSET('[1]TS2010-2022raw DB'!$H$13,$C667-1,U$9-1+4) + OFFSET('[1]TS2010-2022raw DB'!$H$13,$C667-1,U$9-1+5)+ OFFSET('[1]TS2010-2022raw DB'!$H$13,$C667-1,U$9-1+6) + OFFSET('[1]TS2010-2022raw DB'!$H$13,$C667-1,U$9-1+7)</f>
        <v>#VALUE!</v>
      </c>
    </row>
    <row r="668" spans="1:21" x14ac:dyDescent="0.3">
      <c r="A668">
        <v>33</v>
      </c>
      <c r="B668" t="e">
        <f ca="1">OFFSET('[1]TS2010-2022raw DB'!$B$13,$C668-1,0)</f>
        <v>#VALUE!</v>
      </c>
      <c r="C668" s="4" t="e">
        <f ca="1">IF(OFFSET('[1]TS2010-2022raw DB'!$F$12,C667+1,0),C667+2,C667+1)</f>
        <v>#VALUE!</v>
      </c>
      <c r="D668" s="21">
        <v>44792</v>
      </c>
      <c r="E668" t="e">
        <f ca="1">OFFSET('[1]TS2010-2022raw DB'!$A$13,$C668-1,0)</f>
        <v>#VALUE!</v>
      </c>
      <c r="G668" t="e">
        <f ca="1">OFFSET('[1]TS2010-2022raw DB'!$H$13,$C668-1,G$9-1)</f>
        <v>#VALUE!</v>
      </c>
      <c r="H668" t="e">
        <f ca="1">OFFSET('[1]TS2010-2022raw DB'!$H$13,$C668-1,H$9-1)</f>
        <v>#VALUE!</v>
      </c>
      <c r="I668" t="e">
        <f ca="1">OFFSET('[1]TS2010-2022raw DB'!$H$13,$C668-1,I$9-1)</f>
        <v>#VALUE!</v>
      </c>
      <c r="J668" t="e">
        <f ca="1">OFFSET('[1]TS2010-2022raw DB'!$H$13,$C668-1,J$9-1)</f>
        <v>#VALUE!</v>
      </c>
      <c r="K668" t="e">
        <f ca="1">OFFSET('[1]TS2010-2022raw DB'!$H$13,$C668-1,K$9-1)</f>
        <v>#VALUE!</v>
      </c>
      <c r="L668" t="e">
        <f ca="1">OFFSET('[1]TS2010-2022raw DB'!$H$13,$C668-1,L$9-1) + OFFSET('[1]TS2010-2022raw DB'!$H$13,$C668-1,L$9-1+1) + OFFSET('[1]TS2010-2022raw DB'!$H$13,$C668-1,L$9-1+2) + OFFSET('[1]TS2010-2022raw DB'!$H$13,$C668-1,L$9-1+3)+ OFFSET('[1]TS2010-2022raw DB'!$H$13,$C668-1,L$9-1+4)</f>
        <v>#VALUE!</v>
      </c>
      <c r="M668" t="e">
        <f ca="1">OFFSET('[1]TS2010-2022raw DB'!$H$13,$C668-1,M$9-1) + OFFSET('[1]TS2010-2022raw DB'!$H$13,$C668-1,M$9-1+1)</f>
        <v>#VALUE!</v>
      </c>
      <c r="N668" t="e">
        <f ca="1">OFFSET('[1]TS2010-2022raw DB'!$H$13,$C668-1,N$9-1) + OFFSET('[1]TS2010-2022raw DB'!$H$13,$C668-1,N$9-1+1)</f>
        <v>#VALUE!</v>
      </c>
      <c r="O668" t="e">
        <f ca="1">OFFSET('[1]TS2010-2022raw DB'!$H$13,$C668-1,O$9-1) + OFFSET('[1]TS2010-2022raw DB'!$H$13,$C668-1,O$9-1+1)</f>
        <v>#VALUE!</v>
      </c>
      <c r="P668" t="e">
        <f ca="1">+OFFSET('[1]TS2010-2022raw DB'!$H$13,$C668-1,P$9-1)+OFFSET('[1]TS2010-2022raw DB'!$H$13,$C668-1,P$9-1+1)+OFFSET('[1]TS2010-2022raw DB'!$H$13,$C668-1,P$9-1+2)</f>
        <v>#VALUE!</v>
      </c>
      <c r="Q668" t="e">
        <f ca="1">OFFSET('[1]TS2010-2022raw DB'!$H$13,$C668-1,Q$9-1)</f>
        <v>#VALUE!</v>
      </c>
      <c r="R668" t="e">
        <f t="shared" ca="1" si="87"/>
        <v>#VALUE!</v>
      </c>
      <c r="S668" t="e">
        <f t="shared" ca="1" si="88"/>
        <v>#VALUE!</v>
      </c>
      <c r="T668" t="e">
        <f t="shared" ca="1" si="89"/>
        <v>#VALUE!</v>
      </c>
      <c r="U668" t="e">
        <f ca="1" xml:space="preserve"> OFFSET('[1]TS2010-2022raw DB'!$H$13,$C668-1,U$9-1+4) + OFFSET('[1]TS2010-2022raw DB'!$H$13,$C668-1,U$9-1+5)+ OFFSET('[1]TS2010-2022raw DB'!$H$13,$C668-1,U$9-1+6) + OFFSET('[1]TS2010-2022raw DB'!$H$13,$C668-1,U$9-1+7)</f>
        <v>#VALUE!</v>
      </c>
    </row>
    <row r="669" spans="1:21" x14ac:dyDescent="0.3">
      <c r="A669">
        <v>34</v>
      </c>
      <c r="B669" t="e">
        <f ca="1">OFFSET('[1]TS2010-2022raw DB'!$B$13,$C669-1,0)</f>
        <v>#VALUE!</v>
      </c>
      <c r="C669" s="4" t="e">
        <f ca="1">IF(OFFSET('[1]TS2010-2022raw DB'!$F$12,C668+1,0),C668+2,C668+1)</f>
        <v>#VALUE!</v>
      </c>
      <c r="D669" s="21">
        <v>44799</v>
      </c>
      <c r="E669" t="e">
        <f ca="1">OFFSET('[1]TS2010-2022raw DB'!$A$13,$C669-1,0)</f>
        <v>#VALUE!</v>
      </c>
      <c r="G669" t="e">
        <f ca="1">OFFSET('[1]TS2010-2022raw DB'!$H$13,$C669-1,G$9-1)</f>
        <v>#VALUE!</v>
      </c>
      <c r="H669" t="e">
        <f ca="1">OFFSET('[1]TS2010-2022raw DB'!$H$13,$C669-1,H$9-1)</f>
        <v>#VALUE!</v>
      </c>
      <c r="I669" t="e">
        <f ca="1">OFFSET('[1]TS2010-2022raw DB'!$H$13,$C669-1,I$9-1)</f>
        <v>#VALUE!</v>
      </c>
      <c r="J669" t="e">
        <f ca="1">OFFSET('[1]TS2010-2022raw DB'!$H$13,$C669-1,J$9-1)</f>
        <v>#VALUE!</v>
      </c>
      <c r="K669" t="e">
        <f ca="1">OFFSET('[1]TS2010-2022raw DB'!$H$13,$C669-1,K$9-1)</f>
        <v>#VALUE!</v>
      </c>
      <c r="L669" t="e">
        <f ca="1">OFFSET('[1]TS2010-2022raw DB'!$H$13,$C669-1,L$9-1) + OFFSET('[1]TS2010-2022raw DB'!$H$13,$C669-1,L$9-1+1) + OFFSET('[1]TS2010-2022raw DB'!$H$13,$C669-1,L$9-1+2) + OFFSET('[1]TS2010-2022raw DB'!$H$13,$C669-1,L$9-1+3)+ OFFSET('[1]TS2010-2022raw DB'!$H$13,$C669-1,L$9-1+4)</f>
        <v>#VALUE!</v>
      </c>
      <c r="M669" t="e">
        <f ca="1">OFFSET('[1]TS2010-2022raw DB'!$H$13,$C669-1,M$9-1) + OFFSET('[1]TS2010-2022raw DB'!$H$13,$C669-1,M$9-1+1)</f>
        <v>#VALUE!</v>
      </c>
      <c r="N669" t="e">
        <f ca="1">OFFSET('[1]TS2010-2022raw DB'!$H$13,$C669-1,N$9-1) + OFFSET('[1]TS2010-2022raw DB'!$H$13,$C669-1,N$9-1+1)</f>
        <v>#VALUE!</v>
      </c>
      <c r="O669" t="e">
        <f ca="1">OFFSET('[1]TS2010-2022raw DB'!$H$13,$C669-1,O$9-1) + OFFSET('[1]TS2010-2022raw DB'!$H$13,$C669-1,O$9-1+1)</f>
        <v>#VALUE!</v>
      </c>
      <c r="P669" t="e">
        <f ca="1">+OFFSET('[1]TS2010-2022raw DB'!$H$13,$C669-1,P$9-1)+OFFSET('[1]TS2010-2022raw DB'!$H$13,$C669-1,P$9-1+1)+OFFSET('[1]TS2010-2022raw DB'!$H$13,$C669-1,P$9-1+2)</f>
        <v>#VALUE!</v>
      </c>
      <c r="Q669" t="e">
        <f ca="1">OFFSET('[1]TS2010-2022raw DB'!$H$13,$C669-1,Q$9-1)</f>
        <v>#VALUE!</v>
      </c>
      <c r="R669" t="e">
        <f t="shared" ca="1" si="87"/>
        <v>#VALUE!</v>
      </c>
      <c r="S669" t="e">
        <f t="shared" ca="1" si="88"/>
        <v>#VALUE!</v>
      </c>
      <c r="T669" t="e">
        <f t="shared" ca="1" si="89"/>
        <v>#VALUE!</v>
      </c>
      <c r="U669" t="e">
        <f ca="1" xml:space="preserve"> OFFSET('[1]TS2010-2022raw DB'!$H$13,$C669-1,U$9-1+4) + OFFSET('[1]TS2010-2022raw DB'!$H$13,$C669-1,U$9-1+5)+ OFFSET('[1]TS2010-2022raw DB'!$H$13,$C669-1,U$9-1+6) + OFFSET('[1]TS2010-2022raw DB'!$H$13,$C669-1,U$9-1+7)</f>
        <v>#VALUE!</v>
      </c>
    </row>
    <row r="670" spans="1:21" x14ac:dyDescent="0.3">
      <c r="A670">
        <v>35</v>
      </c>
      <c r="B670" t="e">
        <f ca="1">OFFSET('[1]TS2010-2022raw DB'!$B$13,$C670-1,0)</f>
        <v>#VALUE!</v>
      </c>
      <c r="C670" s="4" t="e">
        <f ca="1">IF(OFFSET('[1]TS2010-2022raw DB'!$F$12,C669+1,0),C669+2,C669+1)</f>
        <v>#VALUE!</v>
      </c>
      <c r="D670" s="21">
        <v>44806</v>
      </c>
      <c r="E670" t="e">
        <f ca="1">OFFSET('[1]TS2010-2022raw DB'!$A$13,$C670-1,0)</f>
        <v>#VALUE!</v>
      </c>
      <c r="G670" t="e">
        <f ca="1">OFFSET('[1]TS2010-2022raw DB'!$H$13,$C670-1,G$9-1)</f>
        <v>#VALUE!</v>
      </c>
      <c r="H670" t="e">
        <f ca="1">OFFSET('[1]TS2010-2022raw DB'!$H$13,$C670-1,H$9-1)</f>
        <v>#VALUE!</v>
      </c>
      <c r="I670" t="e">
        <f ca="1">OFFSET('[1]TS2010-2022raw DB'!$H$13,$C670-1,I$9-1)</f>
        <v>#VALUE!</v>
      </c>
      <c r="J670" t="e">
        <f ca="1">OFFSET('[1]TS2010-2022raw DB'!$H$13,$C670-1,J$9-1)</f>
        <v>#VALUE!</v>
      </c>
      <c r="K670" t="e">
        <f ca="1">OFFSET('[1]TS2010-2022raw DB'!$H$13,$C670-1,K$9-1)</f>
        <v>#VALUE!</v>
      </c>
      <c r="L670" t="e">
        <f ca="1">OFFSET('[1]TS2010-2022raw DB'!$H$13,$C670-1,L$9-1) + OFFSET('[1]TS2010-2022raw DB'!$H$13,$C670-1,L$9-1+1) + OFFSET('[1]TS2010-2022raw DB'!$H$13,$C670-1,L$9-1+2) + OFFSET('[1]TS2010-2022raw DB'!$H$13,$C670-1,L$9-1+3)+ OFFSET('[1]TS2010-2022raw DB'!$H$13,$C670-1,L$9-1+4)</f>
        <v>#VALUE!</v>
      </c>
      <c r="M670" t="e">
        <f ca="1">OFFSET('[1]TS2010-2022raw DB'!$H$13,$C670-1,M$9-1) + OFFSET('[1]TS2010-2022raw DB'!$H$13,$C670-1,M$9-1+1)</f>
        <v>#VALUE!</v>
      </c>
      <c r="N670" t="e">
        <f ca="1">OFFSET('[1]TS2010-2022raw DB'!$H$13,$C670-1,N$9-1) + OFFSET('[1]TS2010-2022raw DB'!$H$13,$C670-1,N$9-1+1)</f>
        <v>#VALUE!</v>
      </c>
      <c r="O670" t="e">
        <f ca="1">OFFSET('[1]TS2010-2022raw DB'!$H$13,$C670-1,O$9-1) + OFFSET('[1]TS2010-2022raw DB'!$H$13,$C670-1,O$9-1+1)</f>
        <v>#VALUE!</v>
      </c>
      <c r="P670" t="e">
        <f ca="1">+OFFSET('[1]TS2010-2022raw DB'!$H$13,$C670-1,P$9-1)+OFFSET('[1]TS2010-2022raw DB'!$H$13,$C670-1,P$9-1+1)+OFFSET('[1]TS2010-2022raw DB'!$H$13,$C670-1,P$9-1+2)</f>
        <v>#VALUE!</v>
      </c>
      <c r="Q670" t="e">
        <f ca="1">OFFSET('[1]TS2010-2022raw DB'!$H$13,$C670-1,Q$9-1)</f>
        <v>#VALUE!</v>
      </c>
      <c r="R670" t="e">
        <f t="shared" ca="1" si="87"/>
        <v>#VALUE!</v>
      </c>
      <c r="S670" t="e">
        <f t="shared" ca="1" si="88"/>
        <v>#VALUE!</v>
      </c>
      <c r="T670" t="e">
        <f t="shared" ca="1" si="89"/>
        <v>#VALUE!</v>
      </c>
      <c r="U670" t="e">
        <f ca="1" xml:space="preserve"> OFFSET('[1]TS2010-2022raw DB'!$H$13,$C670-1,U$9-1+4) + OFFSET('[1]TS2010-2022raw DB'!$H$13,$C670-1,U$9-1+5)+ OFFSET('[1]TS2010-2022raw DB'!$H$13,$C670-1,U$9-1+6) + OFFSET('[1]TS2010-2022raw DB'!$H$13,$C670-1,U$9-1+7)</f>
        <v>#VALUE!</v>
      </c>
    </row>
    <row r="671" spans="1:21" x14ac:dyDescent="0.3">
      <c r="A671">
        <v>36</v>
      </c>
      <c r="B671" t="e">
        <f ca="1">OFFSET('[1]TS2010-2022raw DB'!$B$13,$C671-1,0)</f>
        <v>#VALUE!</v>
      </c>
      <c r="C671" s="4" t="e">
        <f ca="1">IF(OFFSET('[1]TS2010-2022raw DB'!$F$12,C670+1,0),C670+2,C670+1)</f>
        <v>#VALUE!</v>
      </c>
      <c r="D671" s="21">
        <v>44813</v>
      </c>
      <c r="E671" t="e">
        <f ca="1">OFFSET('[1]TS2010-2022raw DB'!$A$13,$C671-1,0)</f>
        <v>#VALUE!</v>
      </c>
      <c r="G671" t="e">
        <f ca="1">OFFSET('[1]TS2010-2022raw DB'!$H$13,$C671-1,G$9-1)</f>
        <v>#VALUE!</v>
      </c>
      <c r="H671" t="e">
        <f ca="1">OFFSET('[1]TS2010-2022raw DB'!$H$13,$C671-1,H$9-1)</f>
        <v>#VALUE!</v>
      </c>
      <c r="I671" t="e">
        <f ca="1">OFFSET('[1]TS2010-2022raw DB'!$H$13,$C671-1,I$9-1)</f>
        <v>#VALUE!</v>
      </c>
      <c r="J671" t="e">
        <f ca="1">OFFSET('[1]TS2010-2022raw DB'!$H$13,$C671-1,J$9-1)</f>
        <v>#VALUE!</v>
      </c>
      <c r="K671" t="e">
        <f ca="1">OFFSET('[1]TS2010-2022raw DB'!$H$13,$C671-1,K$9-1)</f>
        <v>#VALUE!</v>
      </c>
      <c r="L671" t="e">
        <f ca="1">OFFSET('[1]TS2010-2022raw DB'!$H$13,$C671-1,L$9-1) + OFFSET('[1]TS2010-2022raw DB'!$H$13,$C671-1,L$9-1+1) + OFFSET('[1]TS2010-2022raw DB'!$H$13,$C671-1,L$9-1+2) + OFFSET('[1]TS2010-2022raw DB'!$H$13,$C671-1,L$9-1+3)+ OFFSET('[1]TS2010-2022raw DB'!$H$13,$C671-1,L$9-1+4)</f>
        <v>#VALUE!</v>
      </c>
      <c r="M671" t="e">
        <f ca="1">OFFSET('[1]TS2010-2022raw DB'!$H$13,$C671-1,M$9-1) + OFFSET('[1]TS2010-2022raw DB'!$H$13,$C671-1,M$9-1+1)</f>
        <v>#VALUE!</v>
      </c>
      <c r="N671" t="e">
        <f ca="1">OFFSET('[1]TS2010-2022raw DB'!$H$13,$C671-1,N$9-1) + OFFSET('[1]TS2010-2022raw DB'!$H$13,$C671-1,N$9-1+1)</f>
        <v>#VALUE!</v>
      </c>
      <c r="O671" t="e">
        <f ca="1">OFFSET('[1]TS2010-2022raw DB'!$H$13,$C671-1,O$9-1) + OFFSET('[1]TS2010-2022raw DB'!$H$13,$C671-1,O$9-1+1)</f>
        <v>#VALUE!</v>
      </c>
      <c r="P671" t="e">
        <f ca="1">+OFFSET('[1]TS2010-2022raw DB'!$H$13,$C671-1,P$9-1)+OFFSET('[1]TS2010-2022raw DB'!$H$13,$C671-1,P$9-1+1)+OFFSET('[1]TS2010-2022raw DB'!$H$13,$C671-1,P$9-1+2)</f>
        <v>#VALUE!</v>
      </c>
      <c r="Q671" t="e">
        <f ca="1">OFFSET('[1]TS2010-2022raw DB'!$H$13,$C671-1,Q$9-1)</f>
        <v>#VALUE!</v>
      </c>
      <c r="R671" t="e">
        <f t="shared" ca="1" si="87"/>
        <v>#VALUE!</v>
      </c>
      <c r="S671" t="e">
        <f t="shared" ca="1" si="88"/>
        <v>#VALUE!</v>
      </c>
      <c r="T671" t="e">
        <f t="shared" ca="1" si="89"/>
        <v>#VALUE!</v>
      </c>
      <c r="U671" t="e">
        <f ca="1" xml:space="preserve"> OFFSET('[1]TS2010-2022raw DB'!$H$13,$C671-1,U$9-1+4) + OFFSET('[1]TS2010-2022raw DB'!$H$13,$C671-1,U$9-1+5)+ OFFSET('[1]TS2010-2022raw DB'!$H$13,$C671-1,U$9-1+6) + OFFSET('[1]TS2010-2022raw DB'!$H$13,$C671-1,U$9-1+7)</f>
        <v>#VALUE!</v>
      </c>
    </row>
    <row r="672" spans="1:21" x14ac:dyDescent="0.3">
      <c r="A672">
        <v>37</v>
      </c>
      <c r="B672" t="e">
        <f ca="1">OFFSET('[1]TS2010-2022raw DB'!$B$13,$C672-1,0)</f>
        <v>#VALUE!</v>
      </c>
      <c r="C672" s="4" t="e">
        <f ca="1">IF(OFFSET('[1]TS2010-2022raw DB'!$F$12,C671+1,0),C671+2,C671+1)</f>
        <v>#VALUE!</v>
      </c>
      <c r="D672" s="21">
        <v>44820</v>
      </c>
      <c r="E672" t="e">
        <f ca="1">OFFSET('[1]TS2010-2022raw DB'!$A$13,$C672-1,0)</f>
        <v>#VALUE!</v>
      </c>
      <c r="G672" t="e">
        <f ca="1">OFFSET('[1]TS2010-2022raw DB'!$H$13,$C672-1,G$9-1)</f>
        <v>#VALUE!</v>
      </c>
      <c r="H672" t="e">
        <f ca="1">OFFSET('[1]TS2010-2022raw DB'!$H$13,$C672-1,H$9-1)</f>
        <v>#VALUE!</v>
      </c>
      <c r="I672" t="e">
        <f ca="1">OFFSET('[1]TS2010-2022raw DB'!$H$13,$C672-1,I$9-1)</f>
        <v>#VALUE!</v>
      </c>
      <c r="J672" t="e">
        <f ca="1">OFFSET('[1]TS2010-2022raw DB'!$H$13,$C672-1,J$9-1)</f>
        <v>#VALUE!</v>
      </c>
      <c r="K672" t="e">
        <f ca="1">OFFSET('[1]TS2010-2022raw DB'!$H$13,$C672-1,K$9-1)</f>
        <v>#VALUE!</v>
      </c>
      <c r="L672" t="e">
        <f ca="1">OFFSET('[1]TS2010-2022raw DB'!$H$13,$C672-1,L$9-1) + OFFSET('[1]TS2010-2022raw DB'!$H$13,$C672-1,L$9-1+1) + OFFSET('[1]TS2010-2022raw DB'!$H$13,$C672-1,L$9-1+2) + OFFSET('[1]TS2010-2022raw DB'!$H$13,$C672-1,L$9-1+3)+ OFFSET('[1]TS2010-2022raw DB'!$H$13,$C672-1,L$9-1+4)</f>
        <v>#VALUE!</v>
      </c>
      <c r="M672" t="e">
        <f ca="1">OFFSET('[1]TS2010-2022raw DB'!$H$13,$C672-1,M$9-1) + OFFSET('[1]TS2010-2022raw DB'!$H$13,$C672-1,M$9-1+1)</f>
        <v>#VALUE!</v>
      </c>
      <c r="N672" t="e">
        <f ca="1">OFFSET('[1]TS2010-2022raw DB'!$H$13,$C672-1,N$9-1) + OFFSET('[1]TS2010-2022raw DB'!$H$13,$C672-1,N$9-1+1)</f>
        <v>#VALUE!</v>
      </c>
      <c r="O672" t="e">
        <f ca="1">OFFSET('[1]TS2010-2022raw DB'!$H$13,$C672-1,O$9-1) + OFFSET('[1]TS2010-2022raw DB'!$H$13,$C672-1,O$9-1+1)</f>
        <v>#VALUE!</v>
      </c>
      <c r="P672" t="e">
        <f ca="1">+OFFSET('[1]TS2010-2022raw DB'!$H$13,$C672-1,P$9-1)+OFFSET('[1]TS2010-2022raw DB'!$H$13,$C672-1,P$9-1+1)+OFFSET('[1]TS2010-2022raw DB'!$H$13,$C672-1,P$9-1+2)</f>
        <v>#VALUE!</v>
      </c>
      <c r="Q672" t="e">
        <f ca="1">OFFSET('[1]TS2010-2022raw DB'!$H$13,$C672-1,Q$9-1)</f>
        <v>#VALUE!</v>
      </c>
      <c r="R672" t="e">
        <f t="shared" ca="1" si="87"/>
        <v>#VALUE!</v>
      </c>
      <c r="S672" t="e">
        <f t="shared" ca="1" si="88"/>
        <v>#VALUE!</v>
      </c>
      <c r="T672" t="e">
        <f t="shared" ca="1" si="89"/>
        <v>#VALUE!</v>
      </c>
      <c r="U672" t="e">
        <f ca="1" xml:space="preserve"> OFFSET('[1]TS2010-2022raw DB'!$H$13,$C672-1,U$9-1+4) + OFFSET('[1]TS2010-2022raw DB'!$H$13,$C672-1,U$9-1+5)+ OFFSET('[1]TS2010-2022raw DB'!$H$13,$C672-1,U$9-1+6) + OFFSET('[1]TS2010-2022raw DB'!$H$13,$C672-1,U$9-1+7)</f>
        <v>#VALUE!</v>
      </c>
    </row>
    <row r="673" spans="1:21" x14ac:dyDescent="0.3">
      <c r="A673">
        <v>38</v>
      </c>
      <c r="B673" t="e">
        <f ca="1">OFFSET('[1]TS2010-2022raw DB'!$B$13,$C673-1,0)</f>
        <v>#VALUE!</v>
      </c>
      <c r="C673" s="4" t="e">
        <f ca="1">IF(OFFSET('[1]TS2010-2022raw DB'!$F$12,C672+1,0),C672+2,C672+1)</f>
        <v>#VALUE!</v>
      </c>
      <c r="D673" s="21">
        <v>44827</v>
      </c>
      <c r="E673" t="e">
        <f ca="1">OFFSET('[1]TS2010-2022raw DB'!$A$13,$C673-1,0)</f>
        <v>#VALUE!</v>
      </c>
      <c r="G673" t="e">
        <f ca="1">OFFSET('[1]TS2010-2022raw DB'!$H$13,$C673-1,G$9-1)</f>
        <v>#VALUE!</v>
      </c>
      <c r="H673" t="e">
        <f ca="1">OFFSET('[1]TS2010-2022raw DB'!$H$13,$C673-1,H$9-1)</f>
        <v>#VALUE!</v>
      </c>
      <c r="I673" t="e">
        <f ca="1">OFFSET('[1]TS2010-2022raw DB'!$H$13,$C673-1,I$9-1)</f>
        <v>#VALUE!</v>
      </c>
      <c r="J673" t="e">
        <f ca="1">OFFSET('[1]TS2010-2022raw DB'!$H$13,$C673-1,J$9-1)</f>
        <v>#VALUE!</v>
      </c>
      <c r="K673" t="e">
        <f ca="1">OFFSET('[1]TS2010-2022raw DB'!$H$13,$C673-1,K$9-1)</f>
        <v>#VALUE!</v>
      </c>
      <c r="L673" t="e">
        <f ca="1">OFFSET('[1]TS2010-2022raw DB'!$H$13,$C673-1,L$9-1) + OFFSET('[1]TS2010-2022raw DB'!$H$13,$C673-1,L$9-1+1) + OFFSET('[1]TS2010-2022raw DB'!$H$13,$C673-1,L$9-1+2) + OFFSET('[1]TS2010-2022raw DB'!$H$13,$C673-1,L$9-1+3)+ OFFSET('[1]TS2010-2022raw DB'!$H$13,$C673-1,L$9-1+4)</f>
        <v>#VALUE!</v>
      </c>
      <c r="M673" t="e">
        <f ca="1">OFFSET('[1]TS2010-2022raw DB'!$H$13,$C673-1,M$9-1) + OFFSET('[1]TS2010-2022raw DB'!$H$13,$C673-1,M$9-1+1)</f>
        <v>#VALUE!</v>
      </c>
      <c r="N673" t="e">
        <f ca="1">OFFSET('[1]TS2010-2022raw DB'!$H$13,$C673-1,N$9-1) + OFFSET('[1]TS2010-2022raw DB'!$H$13,$C673-1,N$9-1+1)</f>
        <v>#VALUE!</v>
      </c>
      <c r="O673" t="e">
        <f ca="1">OFFSET('[1]TS2010-2022raw DB'!$H$13,$C673-1,O$9-1) + OFFSET('[1]TS2010-2022raw DB'!$H$13,$C673-1,O$9-1+1)</f>
        <v>#VALUE!</v>
      </c>
      <c r="P673" t="e">
        <f ca="1">+OFFSET('[1]TS2010-2022raw DB'!$H$13,$C673-1,P$9-1)+OFFSET('[1]TS2010-2022raw DB'!$H$13,$C673-1,P$9-1+1)+OFFSET('[1]TS2010-2022raw DB'!$H$13,$C673-1,P$9-1+2)</f>
        <v>#VALUE!</v>
      </c>
      <c r="Q673" t="e">
        <f ca="1">OFFSET('[1]TS2010-2022raw DB'!$H$13,$C673-1,Q$9-1)</f>
        <v>#VALUE!</v>
      </c>
      <c r="R673" t="e">
        <f t="shared" ca="1" si="87"/>
        <v>#VALUE!</v>
      </c>
      <c r="S673" t="e">
        <f t="shared" ca="1" si="88"/>
        <v>#VALUE!</v>
      </c>
      <c r="T673" t="e">
        <f t="shared" ca="1" si="89"/>
        <v>#VALUE!</v>
      </c>
      <c r="U673" t="e">
        <f ca="1" xml:space="preserve"> OFFSET('[1]TS2010-2022raw DB'!$H$13,$C673-1,U$9-1+4) + OFFSET('[1]TS2010-2022raw DB'!$H$13,$C673-1,U$9-1+5)+ OFFSET('[1]TS2010-2022raw DB'!$H$13,$C673-1,U$9-1+6) + OFFSET('[1]TS2010-2022raw DB'!$H$13,$C673-1,U$9-1+7)</f>
        <v>#VALUE!</v>
      </c>
    </row>
    <row r="674" spans="1:21" x14ac:dyDescent="0.3">
      <c r="A674">
        <v>39</v>
      </c>
      <c r="B674" t="e">
        <f ca="1">OFFSET('[1]TS2010-2022raw DB'!$B$13,$C674-1,0)</f>
        <v>#VALUE!</v>
      </c>
      <c r="C674" s="4" t="e">
        <f ca="1">IF(OFFSET('[1]TS2010-2022raw DB'!$F$12,C673+1,0),C673+2,C673+1)</f>
        <v>#VALUE!</v>
      </c>
      <c r="D674" s="21">
        <v>44834</v>
      </c>
      <c r="E674" t="e">
        <f ca="1">OFFSET('[1]TS2010-2022raw DB'!$A$13,$C674-1,0)</f>
        <v>#VALUE!</v>
      </c>
      <c r="G674" t="e">
        <f ca="1">OFFSET('[1]TS2010-2022raw DB'!$H$13,$C674-1,G$9-1)</f>
        <v>#VALUE!</v>
      </c>
      <c r="H674" t="e">
        <f ca="1">OFFSET('[1]TS2010-2022raw DB'!$H$13,$C674-1,H$9-1)</f>
        <v>#VALUE!</v>
      </c>
      <c r="I674" t="e">
        <f ca="1">OFFSET('[1]TS2010-2022raw DB'!$H$13,$C674-1,I$9-1)</f>
        <v>#VALUE!</v>
      </c>
      <c r="J674" t="e">
        <f ca="1">OFFSET('[1]TS2010-2022raw DB'!$H$13,$C674-1,J$9-1)</f>
        <v>#VALUE!</v>
      </c>
      <c r="K674" t="e">
        <f ca="1">OFFSET('[1]TS2010-2022raw DB'!$H$13,$C674-1,K$9-1)</f>
        <v>#VALUE!</v>
      </c>
      <c r="L674" t="e">
        <f ca="1">OFFSET('[1]TS2010-2022raw DB'!$H$13,$C674-1,L$9-1) + OFFSET('[1]TS2010-2022raw DB'!$H$13,$C674-1,L$9-1+1) + OFFSET('[1]TS2010-2022raw DB'!$H$13,$C674-1,L$9-1+2) + OFFSET('[1]TS2010-2022raw DB'!$H$13,$C674-1,L$9-1+3)+ OFFSET('[1]TS2010-2022raw DB'!$H$13,$C674-1,L$9-1+4)</f>
        <v>#VALUE!</v>
      </c>
      <c r="M674" t="e">
        <f ca="1">OFFSET('[1]TS2010-2022raw DB'!$H$13,$C674-1,M$9-1) + OFFSET('[1]TS2010-2022raw DB'!$H$13,$C674-1,M$9-1+1)</f>
        <v>#VALUE!</v>
      </c>
      <c r="N674" t="e">
        <f ca="1">OFFSET('[1]TS2010-2022raw DB'!$H$13,$C674-1,N$9-1) + OFFSET('[1]TS2010-2022raw DB'!$H$13,$C674-1,N$9-1+1)</f>
        <v>#VALUE!</v>
      </c>
      <c r="O674" t="e">
        <f ca="1">OFFSET('[1]TS2010-2022raw DB'!$H$13,$C674-1,O$9-1) + OFFSET('[1]TS2010-2022raw DB'!$H$13,$C674-1,O$9-1+1)</f>
        <v>#VALUE!</v>
      </c>
      <c r="P674" t="e">
        <f ca="1">+OFFSET('[1]TS2010-2022raw DB'!$H$13,$C674-1,P$9-1)+OFFSET('[1]TS2010-2022raw DB'!$H$13,$C674-1,P$9-1+1)+OFFSET('[1]TS2010-2022raw DB'!$H$13,$C674-1,P$9-1+2)</f>
        <v>#VALUE!</v>
      </c>
      <c r="Q674" t="e">
        <f ca="1">OFFSET('[1]TS2010-2022raw DB'!$H$13,$C674-1,Q$9-1)</f>
        <v>#VALUE!</v>
      </c>
      <c r="R674" t="e">
        <f t="shared" ca="1" si="87"/>
        <v>#VALUE!</v>
      </c>
      <c r="S674" t="e">
        <f t="shared" ca="1" si="88"/>
        <v>#VALUE!</v>
      </c>
      <c r="T674" t="e">
        <f t="shared" ca="1" si="89"/>
        <v>#VALUE!</v>
      </c>
      <c r="U674" t="e">
        <f ca="1" xml:space="preserve"> OFFSET('[1]TS2010-2022raw DB'!$H$13,$C674-1,U$9-1+4) + OFFSET('[1]TS2010-2022raw DB'!$H$13,$C674-1,U$9-1+5)+ OFFSET('[1]TS2010-2022raw DB'!$H$13,$C674-1,U$9-1+6) + OFFSET('[1]TS2010-2022raw DB'!$H$13,$C674-1,U$9-1+7)</f>
        <v>#VALUE!</v>
      </c>
    </row>
    <row r="675" spans="1:21" x14ac:dyDescent="0.3">
      <c r="A675">
        <v>40</v>
      </c>
      <c r="B675" t="e">
        <f ca="1">OFFSET('[1]TS2010-2022raw DB'!$B$13,$C675-1,0)</f>
        <v>#VALUE!</v>
      </c>
      <c r="C675" s="4" t="e">
        <f ca="1">IF(OFFSET('[1]TS2010-2022raw DB'!$F$12,C674+1,0),C674+2,C674+1)</f>
        <v>#VALUE!</v>
      </c>
      <c r="D675" s="21">
        <v>44841</v>
      </c>
      <c r="E675" t="e">
        <f ca="1">OFFSET('[1]TS2010-2022raw DB'!$A$13,$C675-1,0)</f>
        <v>#VALUE!</v>
      </c>
      <c r="G675" t="e">
        <f ca="1">OFFSET('[1]TS2010-2022raw DB'!$H$13,$C675-1,G$9-1)</f>
        <v>#VALUE!</v>
      </c>
      <c r="H675" t="e">
        <f ca="1">OFFSET('[1]TS2010-2022raw DB'!$H$13,$C675-1,H$9-1)</f>
        <v>#VALUE!</v>
      </c>
      <c r="I675" t="e">
        <f ca="1">OFFSET('[1]TS2010-2022raw DB'!$H$13,$C675-1,I$9-1)</f>
        <v>#VALUE!</v>
      </c>
      <c r="J675" t="e">
        <f ca="1">OFFSET('[1]TS2010-2022raw DB'!$H$13,$C675-1,J$9-1)</f>
        <v>#VALUE!</v>
      </c>
      <c r="K675" t="e">
        <f ca="1">OFFSET('[1]TS2010-2022raw DB'!$H$13,$C675-1,K$9-1)</f>
        <v>#VALUE!</v>
      </c>
      <c r="L675" t="e">
        <f ca="1">OFFSET('[1]TS2010-2022raw DB'!$H$13,$C675-1,L$9-1) + OFFSET('[1]TS2010-2022raw DB'!$H$13,$C675-1,L$9-1+1) + OFFSET('[1]TS2010-2022raw DB'!$H$13,$C675-1,L$9-1+2) + OFFSET('[1]TS2010-2022raw DB'!$H$13,$C675-1,L$9-1+3)+ OFFSET('[1]TS2010-2022raw DB'!$H$13,$C675-1,L$9-1+4)</f>
        <v>#VALUE!</v>
      </c>
      <c r="M675" t="e">
        <f ca="1">OFFSET('[1]TS2010-2022raw DB'!$H$13,$C675-1,M$9-1) + OFFSET('[1]TS2010-2022raw DB'!$H$13,$C675-1,M$9-1+1)</f>
        <v>#VALUE!</v>
      </c>
      <c r="N675" t="e">
        <f ca="1">OFFSET('[1]TS2010-2022raw DB'!$H$13,$C675-1,N$9-1) + OFFSET('[1]TS2010-2022raw DB'!$H$13,$C675-1,N$9-1+1)</f>
        <v>#VALUE!</v>
      </c>
      <c r="O675" t="e">
        <f ca="1">OFFSET('[1]TS2010-2022raw DB'!$H$13,$C675-1,O$9-1) + OFFSET('[1]TS2010-2022raw DB'!$H$13,$C675-1,O$9-1+1)</f>
        <v>#VALUE!</v>
      </c>
      <c r="P675" t="e">
        <f ca="1">+OFFSET('[1]TS2010-2022raw DB'!$H$13,$C675-1,P$9-1)+OFFSET('[1]TS2010-2022raw DB'!$H$13,$C675-1,P$9-1+1)+OFFSET('[1]TS2010-2022raw DB'!$H$13,$C675-1,P$9-1+2)</f>
        <v>#VALUE!</v>
      </c>
      <c r="Q675" t="e">
        <f ca="1">OFFSET('[1]TS2010-2022raw DB'!$H$13,$C675-1,Q$9-1)</f>
        <v>#VALUE!</v>
      </c>
      <c r="R675" t="e">
        <f t="shared" ca="1" si="87"/>
        <v>#VALUE!</v>
      </c>
      <c r="S675" t="e">
        <f t="shared" ca="1" si="88"/>
        <v>#VALUE!</v>
      </c>
      <c r="T675" t="e">
        <f t="shared" ca="1" si="89"/>
        <v>#VALUE!</v>
      </c>
      <c r="U675" t="e">
        <f ca="1" xml:space="preserve"> OFFSET('[1]TS2010-2022raw DB'!$H$13,$C675-1,U$9-1+4) + OFFSET('[1]TS2010-2022raw DB'!$H$13,$C675-1,U$9-1+5)+ OFFSET('[1]TS2010-2022raw DB'!$H$13,$C675-1,U$9-1+6) + OFFSET('[1]TS2010-2022raw DB'!$H$13,$C675-1,U$9-1+7)</f>
        <v>#VALUE!</v>
      </c>
    </row>
    <row r="676" spans="1:21" x14ac:dyDescent="0.3">
      <c r="A676">
        <v>41</v>
      </c>
      <c r="B676" t="e">
        <f ca="1">OFFSET('[1]TS2010-2022raw DB'!$B$13,$C676-1,0)</f>
        <v>#VALUE!</v>
      </c>
      <c r="C676" s="4" t="e">
        <f ca="1">IF(OFFSET('[1]TS2010-2022raw DB'!$F$12,C675+1,0),C675+2,C675+1)</f>
        <v>#VALUE!</v>
      </c>
      <c r="D676" s="21">
        <v>44848</v>
      </c>
      <c r="E676" t="e">
        <f ca="1">OFFSET('[1]TS2010-2022raw DB'!$A$13,$C676-1,0)</f>
        <v>#VALUE!</v>
      </c>
      <c r="G676" t="e">
        <f ca="1">OFFSET('[1]TS2010-2022raw DB'!$H$13,$C676-1,G$9-1)</f>
        <v>#VALUE!</v>
      </c>
      <c r="H676" t="e">
        <f ca="1">OFFSET('[1]TS2010-2022raw DB'!$H$13,$C676-1,H$9-1)</f>
        <v>#VALUE!</v>
      </c>
      <c r="I676" t="e">
        <f ca="1">OFFSET('[1]TS2010-2022raw DB'!$H$13,$C676-1,I$9-1)</f>
        <v>#VALUE!</v>
      </c>
      <c r="J676" t="e">
        <f ca="1">OFFSET('[1]TS2010-2022raw DB'!$H$13,$C676-1,J$9-1)</f>
        <v>#VALUE!</v>
      </c>
      <c r="K676" t="e">
        <f ca="1">OFFSET('[1]TS2010-2022raw DB'!$H$13,$C676-1,K$9-1)</f>
        <v>#VALUE!</v>
      </c>
      <c r="L676" t="e">
        <f ca="1">OFFSET('[1]TS2010-2022raw DB'!$H$13,$C676-1,L$9-1) + OFFSET('[1]TS2010-2022raw DB'!$H$13,$C676-1,L$9-1+1) + OFFSET('[1]TS2010-2022raw DB'!$H$13,$C676-1,L$9-1+2) + OFFSET('[1]TS2010-2022raw DB'!$H$13,$C676-1,L$9-1+3)+ OFFSET('[1]TS2010-2022raw DB'!$H$13,$C676-1,L$9-1+4)</f>
        <v>#VALUE!</v>
      </c>
      <c r="M676" t="e">
        <f ca="1">OFFSET('[1]TS2010-2022raw DB'!$H$13,$C676-1,M$9-1) + OFFSET('[1]TS2010-2022raw DB'!$H$13,$C676-1,M$9-1+1)</f>
        <v>#VALUE!</v>
      </c>
      <c r="N676" t="e">
        <f ca="1">OFFSET('[1]TS2010-2022raw DB'!$H$13,$C676-1,N$9-1) + OFFSET('[1]TS2010-2022raw DB'!$H$13,$C676-1,N$9-1+1)</f>
        <v>#VALUE!</v>
      </c>
      <c r="O676" t="e">
        <f ca="1">OFFSET('[1]TS2010-2022raw DB'!$H$13,$C676-1,O$9-1) + OFFSET('[1]TS2010-2022raw DB'!$H$13,$C676-1,O$9-1+1)</f>
        <v>#VALUE!</v>
      </c>
      <c r="P676" t="e">
        <f ca="1">+OFFSET('[1]TS2010-2022raw DB'!$H$13,$C676-1,P$9-1)+OFFSET('[1]TS2010-2022raw DB'!$H$13,$C676-1,P$9-1+1)+OFFSET('[1]TS2010-2022raw DB'!$H$13,$C676-1,P$9-1+2)</f>
        <v>#VALUE!</v>
      </c>
      <c r="Q676" t="e">
        <f ca="1">OFFSET('[1]TS2010-2022raw DB'!$H$13,$C676-1,Q$9-1)</f>
        <v>#VALUE!</v>
      </c>
      <c r="R676" t="e">
        <f t="shared" ca="1" si="87"/>
        <v>#VALUE!</v>
      </c>
      <c r="S676" t="e">
        <f t="shared" ca="1" si="88"/>
        <v>#VALUE!</v>
      </c>
      <c r="T676" t="e">
        <f t="shared" ca="1" si="89"/>
        <v>#VALUE!</v>
      </c>
      <c r="U676" t="e">
        <f ca="1" xml:space="preserve"> OFFSET('[1]TS2010-2022raw DB'!$H$13,$C676-1,U$9-1+4) + OFFSET('[1]TS2010-2022raw DB'!$H$13,$C676-1,U$9-1+5)+ OFFSET('[1]TS2010-2022raw DB'!$H$13,$C676-1,U$9-1+6) + OFFSET('[1]TS2010-2022raw DB'!$H$13,$C676-1,U$9-1+7)</f>
        <v>#VALUE!</v>
      </c>
    </row>
    <row r="677" spans="1:21" x14ac:dyDescent="0.3">
      <c r="A677">
        <v>42</v>
      </c>
      <c r="B677" t="e">
        <f ca="1">OFFSET('[1]TS2010-2022raw DB'!$B$13,$C677-1,0)</f>
        <v>#VALUE!</v>
      </c>
      <c r="C677" s="4" t="e">
        <f ca="1">IF(OFFSET('[1]TS2010-2022raw DB'!$F$12,C676+1,0),C676+2,C676+1)</f>
        <v>#VALUE!</v>
      </c>
      <c r="D677" s="21">
        <v>44855</v>
      </c>
      <c r="E677" t="e">
        <f ca="1">OFFSET('[1]TS2010-2022raw DB'!$A$13,$C677-1,0)</f>
        <v>#VALUE!</v>
      </c>
      <c r="G677" t="e">
        <f ca="1">OFFSET('[1]TS2010-2022raw DB'!$H$13,$C677-1,G$9-1)</f>
        <v>#VALUE!</v>
      </c>
      <c r="H677" t="e">
        <f ca="1">OFFSET('[1]TS2010-2022raw DB'!$H$13,$C677-1,H$9-1)</f>
        <v>#VALUE!</v>
      </c>
      <c r="I677" t="e">
        <f ca="1">OFFSET('[1]TS2010-2022raw DB'!$H$13,$C677-1,I$9-1)</f>
        <v>#VALUE!</v>
      </c>
      <c r="J677" t="e">
        <f ca="1">OFFSET('[1]TS2010-2022raw DB'!$H$13,$C677-1,J$9-1)</f>
        <v>#VALUE!</v>
      </c>
      <c r="K677" t="e">
        <f ca="1">OFFSET('[1]TS2010-2022raw DB'!$H$13,$C677-1,K$9-1)</f>
        <v>#VALUE!</v>
      </c>
      <c r="L677" t="e">
        <f ca="1">OFFSET('[1]TS2010-2022raw DB'!$H$13,$C677-1,L$9-1) + OFFSET('[1]TS2010-2022raw DB'!$H$13,$C677-1,L$9-1+1) + OFFSET('[1]TS2010-2022raw DB'!$H$13,$C677-1,L$9-1+2) + OFFSET('[1]TS2010-2022raw DB'!$H$13,$C677-1,L$9-1+3)+ OFFSET('[1]TS2010-2022raw DB'!$H$13,$C677-1,L$9-1+4)</f>
        <v>#VALUE!</v>
      </c>
      <c r="M677" t="e">
        <f ca="1">OFFSET('[1]TS2010-2022raw DB'!$H$13,$C677-1,M$9-1) + OFFSET('[1]TS2010-2022raw DB'!$H$13,$C677-1,M$9-1+1)</f>
        <v>#VALUE!</v>
      </c>
      <c r="N677" t="e">
        <f ca="1">OFFSET('[1]TS2010-2022raw DB'!$H$13,$C677-1,N$9-1) + OFFSET('[1]TS2010-2022raw DB'!$H$13,$C677-1,N$9-1+1)</f>
        <v>#VALUE!</v>
      </c>
      <c r="O677" t="e">
        <f ca="1">OFFSET('[1]TS2010-2022raw DB'!$H$13,$C677-1,O$9-1) + OFFSET('[1]TS2010-2022raw DB'!$H$13,$C677-1,O$9-1+1)</f>
        <v>#VALUE!</v>
      </c>
      <c r="P677" t="e">
        <f ca="1">+OFFSET('[1]TS2010-2022raw DB'!$H$13,$C677-1,P$9-1)+OFFSET('[1]TS2010-2022raw DB'!$H$13,$C677-1,P$9-1+1)+OFFSET('[1]TS2010-2022raw DB'!$H$13,$C677-1,P$9-1+2)</f>
        <v>#VALUE!</v>
      </c>
      <c r="Q677" t="e">
        <f ca="1">OFFSET('[1]TS2010-2022raw DB'!$H$13,$C677-1,Q$9-1)</f>
        <v>#VALUE!</v>
      </c>
      <c r="R677" t="e">
        <f t="shared" ca="1" si="87"/>
        <v>#VALUE!</v>
      </c>
      <c r="S677" t="e">
        <f t="shared" ca="1" si="88"/>
        <v>#VALUE!</v>
      </c>
      <c r="T677" t="e">
        <f t="shared" ca="1" si="89"/>
        <v>#VALUE!</v>
      </c>
      <c r="U677" t="e">
        <f ca="1" xml:space="preserve"> OFFSET('[1]TS2010-2022raw DB'!$H$13,$C677-1,U$9-1+4) + OFFSET('[1]TS2010-2022raw DB'!$H$13,$C677-1,U$9-1+5)+ OFFSET('[1]TS2010-2022raw DB'!$H$13,$C677-1,U$9-1+6) + OFFSET('[1]TS2010-2022raw DB'!$H$13,$C677-1,U$9-1+7)</f>
        <v>#VALUE!</v>
      </c>
    </row>
    <row r="678" spans="1:21" x14ac:dyDescent="0.3">
      <c r="A678">
        <v>43</v>
      </c>
      <c r="B678" t="e">
        <f ca="1">OFFSET('[1]TS2010-2022raw DB'!$B$13,$C678-1,0)</f>
        <v>#VALUE!</v>
      </c>
      <c r="C678" s="4" t="e">
        <f ca="1">IF(OFFSET('[1]TS2010-2022raw DB'!$F$12,C677+1,0),C677+2,C677+1)</f>
        <v>#VALUE!</v>
      </c>
      <c r="D678" s="21">
        <v>44862</v>
      </c>
      <c r="E678" t="e">
        <f ca="1">OFFSET('[1]TS2010-2022raw DB'!$A$13,$C678-1,0)</f>
        <v>#VALUE!</v>
      </c>
      <c r="G678" t="e">
        <f ca="1">OFFSET('[1]TS2010-2022raw DB'!$H$13,$C678-1,G$9-1)</f>
        <v>#VALUE!</v>
      </c>
      <c r="H678" t="e">
        <f ca="1">OFFSET('[1]TS2010-2022raw DB'!$H$13,$C678-1,H$9-1)</f>
        <v>#VALUE!</v>
      </c>
      <c r="I678" t="e">
        <f ca="1">OFFSET('[1]TS2010-2022raw DB'!$H$13,$C678-1,I$9-1)</f>
        <v>#VALUE!</v>
      </c>
      <c r="J678" t="e">
        <f ca="1">OFFSET('[1]TS2010-2022raw DB'!$H$13,$C678-1,J$9-1)</f>
        <v>#VALUE!</v>
      </c>
      <c r="K678" t="e">
        <f ca="1">OFFSET('[1]TS2010-2022raw DB'!$H$13,$C678-1,K$9-1)</f>
        <v>#VALUE!</v>
      </c>
      <c r="L678" t="e">
        <f ca="1">OFFSET('[1]TS2010-2022raw DB'!$H$13,$C678-1,L$9-1) + OFFSET('[1]TS2010-2022raw DB'!$H$13,$C678-1,L$9-1+1) + OFFSET('[1]TS2010-2022raw DB'!$H$13,$C678-1,L$9-1+2) + OFFSET('[1]TS2010-2022raw DB'!$H$13,$C678-1,L$9-1+3)+ OFFSET('[1]TS2010-2022raw DB'!$H$13,$C678-1,L$9-1+4)</f>
        <v>#VALUE!</v>
      </c>
      <c r="M678" t="e">
        <f ca="1">OFFSET('[1]TS2010-2022raw DB'!$H$13,$C678-1,M$9-1) + OFFSET('[1]TS2010-2022raw DB'!$H$13,$C678-1,M$9-1+1)</f>
        <v>#VALUE!</v>
      </c>
      <c r="N678" t="e">
        <f ca="1">OFFSET('[1]TS2010-2022raw DB'!$H$13,$C678-1,N$9-1) + OFFSET('[1]TS2010-2022raw DB'!$H$13,$C678-1,N$9-1+1)</f>
        <v>#VALUE!</v>
      </c>
      <c r="O678" t="e">
        <f ca="1">OFFSET('[1]TS2010-2022raw DB'!$H$13,$C678-1,O$9-1) + OFFSET('[1]TS2010-2022raw DB'!$H$13,$C678-1,O$9-1+1)</f>
        <v>#VALUE!</v>
      </c>
      <c r="P678" t="e">
        <f ca="1">+OFFSET('[1]TS2010-2022raw DB'!$H$13,$C678-1,P$9-1)+OFFSET('[1]TS2010-2022raw DB'!$H$13,$C678-1,P$9-1+1)+OFFSET('[1]TS2010-2022raw DB'!$H$13,$C678-1,P$9-1+2)</f>
        <v>#VALUE!</v>
      </c>
      <c r="Q678" t="e">
        <f ca="1">OFFSET('[1]TS2010-2022raw DB'!$H$13,$C678-1,Q$9-1)</f>
        <v>#VALUE!</v>
      </c>
      <c r="R678" t="e">
        <f t="shared" ca="1" si="87"/>
        <v>#VALUE!</v>
      </c>
      <c r="S678" t="e">
        <f t="shared" ca="1" si="88"/>
        <v>#VALUE!</v>
      </c>
      <c r="T678" t="e">
        <f t="shared" ca="1" si="89"/>
        <v>#VALUE!</v>
      </c>
      <c r="U678" t="e">
        <f ca="1" xml:space="preserve"> OFFSET('[1]TS2010-2022raw DB'!$H$13,$C678-1,U$9-1+4) + OFFSET('[1]TS2010-2022raw DB'!$H$13,$C678-1,U$9-1+5)+ OFFSET('[1]TS2010-2022raw DB'!$H$13,$C678-1,U$9-1+6) + OFFSET('[1]TS2010-2022raw DB'!$H$13,$C678-1,U$9-1+7)</f>
        <v>#VALUE!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0FD4-003F-4840-BBB4-C25BFD5AF844}">
  <dimension ref="A1:F20"/>
  <sheetViews>
    <sheetView zoomScale="130" zoomScaleNormal="130" workbookViewId="0">
      <selection sqref="A1:F20"/>
    </sheetView>
  </sheetViews>
  <sheetFormatPr defaultRowHeight="14.4" x14ac:dyDescent="0.3"/>
  <cols>
    <col min="5" max="5" width="13" customWidth="1"/>
    <col min="6" max="6" width="12.44140625" customWidth="1"/>
  </cols>
  <sheetData>
    <row r="1" spans="1:6" x14ac:dyDescent="0.3">
      <c r="A1" s="7" t="s">
        <v>37</v>
      </c>
      <c r="B1" s="8"/>
      <c r="C1" s="8"/>
      <c r="D1" s="8"/>
      <c r="E1" s="8" t="s">
        <v>38</v>
      </c>
      <c r="F1" s="9" t="s">
        <v>38</v>
      </c>
    </row>
    <row r="2" spans="1:6" x14ac:dyDescent="0.3">
      <c r="A2" s="10"/>
      <c r="F2" s="11"/>
    </row>
    <row r="3" spans="1:6" x14ac:dyDescent="0.3">
      <c r="A3" s="10"/>
      <c r="E3" s="14">
        <v>44561</v>
      </c>
      <c r="F3" s="15">
        <v>44713</v>
      </c>
    </row>
    <row r="4" spans="1:6" x14ac:dyDescent="0.3">
      <c r="A4" s="10"/>
      <c r="F4" s="11"/>
    </row>
    <row r="5" spans="1:6" x14ac:dyDescent="0.3">
      <c r="A5" s="10"/>
      <c r="B5" t="s">
        <v>54</v>
      </c>
      <c r="C5" t="s">
        <v>50</v>
      </c>
      <c r="D5" t="s">
        <v>51</v>
      </c>
      <c r="E5" t="s">
        <v>52</v>
      </c>
      <c r="F5" s="11" t="s">
        <v>53</v>
      </c>
    </row>
    <row r="6" spans="1:6" x14ac:dyDescent="0.3">
      <c r="A6" s="18" t="s">
        <v>56</v>
      </c>
      <c r="B6" t="str">
        <f t="shared" ref="B6:B20" si="0">_xlfn.CONCAT("'Weekly 2010-2022 Vax_",A6,"'!")</f>
        <v>'Weekly 2010-2022 Vax_0-4'!</v>
      </c>
      <c r="E6" s="19" t="e">
        <f t="shared" ref="E6:F20" ca="1" si="1">VLOOKUP(E$3,INDIRECT(_xlfn.CONCAT($B6,$E$1)),9.1)</f>
        <v>#REF!</v>
      </c>
      <c r="F6" s="20" t="e">
        <f t="shared" ca="1" si="1"/>
        <v>#REF!</v>
      </c>
    </row>
    <row r="7" spans="1:6" x14ac:dyDescent="0.3">
      <c r="A7" s="18" t="s">
        <v>57</v>
      </c>
      <c r="B7" t="str">
        <f t="shared" si="0"/>
        <v>'Weekly 2010-2022 Vax_5-9'!</v>
      </c>
      <c r="E7" s="19" t="e">
        <f t="shared" ca="1" si="1"/>
        <v>#REF!</v>
      </c>
      <c r="F7" s="20" t="e">
        <f t="shared" ca="1" si="1"/>
        <v>#REF!</v>
      </c>
    </row>
    <row r="8" spans="1:6" x14ac:dyDescent="0.3">
      <c r="A8" s="18" t="s">
        <v>58</v>
      </c>
      <c r="B8" t="str">
        <f t="shared" si="0"/>
        <v>'Weekly 2010-2022 Vax_10-14'!</v>
      </c>
      <c r="E8" s="19" t="e">
        <f t="shared" ca="1" si="1"/>
        <v>#REF!</v>
      </c>
      <c r="F8" s="20" t="e">
        <f t="shared" ca="1" si="1"/>
        <v>#REF!</v>
      </c>
    </row>
    <row r="9" spans="1:6" x14ac:dyDescent="0.3">
      <c r="A9" s="18" t="s">
        <v>59</v>
      </c>
      <c r="B9" t="str">
        <f t="shared" si="0"/>
        <v>'Weekly 2010-2022 Vax_15-19'!</v>
      </c>
      <c r="E9" s="19" t="e">
        <f t="shared" ca="1" si="1"/>
        <v>#REF!</v>
      </c>
      <c r="F9" s="20" t="e">
        <f t="shared" ca="1" si="1"/>
        <v>#REF!</v>
      </c>
    </row>
    <row r="10" spans="1:6" x14ac:dyDescent="0.3">
      <c r="A10" s="18" t="s">
        <v>60</v>
      </c>
      <c r="B10" t="str">
        <f t="shared" si="0"/>
        <v>'Weekly 2010-2022 Vax_20-24'!</v>
      </c>
      <c r="E10" s="19" t="e">
        <f t="shared" ca="1" si="1"/>
        <v>#REF!</v>
      </c>
      <c r="F10" s="20" t="e">
        <f t="shared" ca="1" si="1"/>
        <v>#REF!</v>
      </c>
    </row>
    <row r="11" spans="1:6" x14ac:dyDescent="0.3">
      <c r="A11" s="18" t="s">
        <v>61</v>
      </c>
      <c r="B11" t="str">
        <f t="shared" si="0"/>
        <v>'Weekly 2010-2022 Vax_25-49'!</v>
      </c>
      <c r="E11" s="19" t="e">
        <f t="shared" ca="1" si="1"/>
        <v>#REF!</v>
      </c>
      <c r="F11" s="20" t="e">
        <f t="shared" ca="1" si="1"/>
        <v>#REF!</v>
      </c>
    </row>
    <row r="12" spans="1:6" x14ac:dyDescent="0.3">
      <c r="A12" s="18" t="s">
        <v>62</v>
      </c>
      <c r="B12" t="str">
        <f t="shared" si="0"/>
        <v>'Weekly 2010-2022 Vax_50-59'!</v>
      </c>
      <c r="E12" s="19" t="e">
        <f t="shared" ca="1" si="1"/>
        <v>#REF!</v>
      </c>
      <c r="F12" s="20" t="e">
        <f t="shared" ca="1" si="1"/>
        <v>#REF!</v>
      </c>
    </row>
    <row r="13" spans="1:6" x14ac:dyDescent="0.3">
      <c r="A13" s="18" t="s">
        <v>63</v>
      </c>
      <c r="B13" t="str">
        <f t="shared" si="0"/>
        <v>'Weekly 2010-2022 Vax_60-69'!</v>
      </c>
      <c r="E13" s="19" t="e">
        <f t="shared" ca="1" si="1"/>
        <v>#REF!</v>
      </c>
      <c r="F13" s="20" t="e">
        <f t="shared" ca="1" si="1"/>
        <v>#REF!</v>
      </c>
    </row>
    <row r="14" spans="1:6" x14ac:dyDescent="0.3">
      <c r="A14" s="18" t="s">
        <v>64</v>
      </c>
      <c r="B14" t="str">
        <f t="shared" si="0"/>
        <v>'Weekly 2010-2022 Vax_70-79'!</v>
      </c>
      <c r="E14" s="19" t="e">
        <f t="shared" ca="1" si="1"/>
        <v>#REF!</v>
      </c>
      <c r="F14" s="20" t="e">
        <f t="shared" ca="1" si="1"/>
        <v>#REF!</v>
      </c>
    </row>
    <row r="15" spans="1:6" x14ac:dyDescent="0.3">
      <c r="A15" s="18" t="s">
        <v>65</v>
      </c>
      <c r="B15" t="str">
        <f t="shared" si="0"/>
        <v>'Weekly 2010-2022 Vax_80+'!</v>
      </c>
      <c r="E15" s="19" t="e">
        <f t="shared" ca="1" si="1"/>
        <v>#REF!</v>
      </c>
      <c r="F15" s="20" t="e">
        <f t="shared" ca="1" si="1"/>
        <v>#REF!</v>
      </c>
    </row>
    <row r="16" spans="1:6" x14ac:dyDescent="0.3">
      <c r="A16" s="18" t="s">
        <v>66</v>
      </c>
      <c r="B16" t="str">
        <f t="shared" si="0"/>
        <v>'Weekly 2010-2022 Vax_Total'!</v>
      </c>
      <c r="E16" s="19" t="e">
        <f t="shared" ca="1" si="1"/>
        <v>#REF!</v>
      </c>
      <c r="F16" s="20" t="e">
        <f t="shared" ca="1" si="1"/>
        <v>#REF!</v>
      </c>
    </row>
    <row r="17" spans="1:6" x14ac:dyDescent="0.3">
      <c r="A17" s="18" t="s">
        <v>67</v>
      </c>
      <c r="B17" t="str">
        <f t="shared" si="0"/>
        <v>'Weekly 2010-2022 Vax_0-14'!</v>
      </c>
      <c r="E17" s="19" t="e">
        <f t="shared" ca="1" si="1"/>
        <v>#REF!</v>
      </c>
      <c r="F17" s="20" t="e">
        <f t="shared" ca="1" si="1"/>
        <v>#REF!</v>
      </c>
    </row>
    <row r="18" spans="1:6" x14ac:dyDescent="0.3">
      <c r="A18" s="18" t="s">
        <v>68</v>
      </c>
      <c r="B18" t="str">
        <f t="shared" si="0"/>
        <v>'Weekly 2010-2022 Vax_15-24'!</v>
      </c>
      <c r="E18" s="19" t="e">
        <f t="shared" ca="1" si="1"/>
        <v>#REF!</v>
      </c>
      <c r="F18" s="20" t="e">
        <f t="shared" ca="1" si="1"/>
        <v>#REF!</v>
      </c>
    </row>
    <row r="19" spans="1:6" x14ac:dyDescent="0.3">
      <c r="A19" s="18" t="s">
        <v>69</v>
      </c>
      <c r="B19" t="str">
        <f t="shared" si="0"/>
        <v>'Weekly 2010-2022 Vax_&lt;20'!</v>
      </c>
      <c r="E19" s="19" t="e">
        <f t="shared" ca="1" si="1"/>
        <v>#REF!</v>
      </c>
      <c r="F19" s="20" t="e">
        <f t="shared" ca="1" si="1"/>
        <v>#REF!</v>
      </c>
    </row>
    <row r="20" spans="1:6" ht="15" thickBot="1" x14ac:dyDescent="0.35">
      <c r="A20" s="31" t="s">
        <v>70</v>
      </c>
      <c r="B20" s="32" t="str">
        <f t="shared" si="0"/>
        <v>'Weekly 2010-2022 Vax_45-64'!</v>
      </c>
      <c r="C20" s="32"/>
      <c r="D20" s="32"/>
      <c r="E20" s="33" t="e">
        <f t="shared" ca="1" si="1"/>
        <v>#REF!</v>
      </c>
      <c r="F20" s="34" t="e">
        <f t="shared" ca="1" si="1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TS2010-2022 Vax_agegroups</vt:lpstr>
      <vt:lpstr>Vaccination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Coen</dc:creator>
  <cp:lastModifiedBy>Jim Coen</cp:lastModifiedBy>
  <dcterms:created xsi:type="dcterms:W3CDTF">2024-01-11T17:16:34Z</dcterms:created>
  <dcterms:modified xsi:type="dcterms:W3CDTF">2024-01-19T13:03:04Z</dcterms:modified>
</cp:coreProperties>
</file>