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095" yWindow="-15" windowWidth="24720" windowHeight="12795" tabRatio="604"/>
  </bookViews>
  <sheets>
    <sheet name="Table 1" sheetId="53" r:id="rId1"/>
    <sheet name="T1 Household estimates (2)" sheetId="26" state="hidden" r:id="rId2"/>
    <sheet name="Chart1 household type (2)" sheetId="29" state="hidden" r:id="rId3"/>
  </sheets>
  <externalReferences>
    <externalReference r:id="rId4"/>
  </externalReferences>
  <definedNames>
    <definedName name="_xlnm.Print_Area" localSheetId="0">'Table 1'!$A$1:$N$62</definedName>
    <definedName name="_xlnm.Print_Area">#REF!</definedName>
    <definedName name="ProjBirths">[1]Scratchpad!#REF!</definedName>
  </definedNames>
  <calcPr calcId="145621"/>
</workbook>
</file>

<file path=xl/calcChain.xml><?xml version="1.0" encoding="utf-8"?>
<calcChain xmlns="http://schemas.openxmlformats.org/spreadsheetml/2006/main">
  <c r="B5" i="26" l="1"/>
  <c r="C5" i="26"/>
  <c r="D5" i="26"/>
  <c r="E5" i="26"/>
  <c r="F5" i="26"/>
  <c r="G5" i="26"/>
  <c r="H5" i="26"/>
  <c r="I5" i="26"/>
  <c r="J6" i="26"/>
  <c r="K6" i="26" s="1"/>
  <c r="L6" i="26"/>
  <c r="M6" i="26" s="1"/>
  <c r="J7" i="26"/>
  <c r="K7" i="26" s="1"/>
  <c r="L7" i="26"/>
  <c r="M7" i="26"/>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c r="J14" i="26"/>
  <c r="K14" i="26" s="1"/>
  <c r="L14" i="26"/>
  <c r="M14" i="26" s="1"/>
  <c r="J15" i="26"/>
  <c r="K15" i="26" s="1"/>
  <c r="L15" i="26"/>
  <c r="M15" i="26"/>
  <c r="J16" i="26"/>
  <c r="K16" i="26" s="1"/>
  <c r="L16" i="26"/>
  <c r="M16" i="26"/>
  <c r="J17" i="26"/>
  <c r="K17" i="26" s="1"/>
  <c r="L17" i="26"/>
  <c r="M17" i="26"/>
  <c r="J18" i="26"/>
  <c r="K18" i="26" s="1"/>
  <c r="L18" i="26"/>
  <c r="M18" i="26" s="1"/>
  <c r="J19" i="26"/>
  <c r="K19" i="26" s="1"/>
  <c r="L19" i="26"/>
  <c r="M19" i="26"/>
  <c r="J20" i="26"/>
  <c r="K20" i="26" s="1"/>
  <c r="L20" i="26"/>
  <c r="M20" i="26"/>
  <c r="J21" i="26"/>
  <c r="K21" i="26" s="1"/>
  <c r="L21" i="26"/>
  <c r="M21" i="26" s="1"/>
  <c r="J22" i="26"/>
  <c r="K22" i="26" s="1"/>
  <c r="L22" i="26"/>
  <c r="M22" i="26" s="1"/>
  <c r="J23" i="26"/>
  <c r="K23" i="26" s="1"/>
  <c r="L23" i="26"/>
  <c r="M23" i="26"/>
  <c r="J24" i="26"/>
  <c r="K24" i="26" s="1"/>
  <c r="L24" i="26"/>
  <c r="M24" i="26" s="1"/>
  <c r="J25" i="26"/>
  <c r="K25" i="26" s="1"/>
  <c r="L25" i="26"/>
  <c r="M25" i="26"/>
  <c r="J26" i="26"/>
  <c r="K26" i="26" s="1"/>
  <c r="L26" i="26"/>
  <c r="M26" i="26" s="1"/>
  <c r="J27" i="26"/>
  <c r="K27" i="26" s="1"/>
  <c r="L27" i="26"/>
  <c r="M27" i="26" s="1"/>
  <c r="J28" i="26"/>
  <c r="K28" i="26" s="1"/>
  <c r="L28" i="26"/>
  <c r="M28" i="26"/>
  <c r="J29" i="26"/>
  <c r="K29" i="26" s="1"/>
  <c r="L29" i="26"/>
  <c r="M29" i="26"/>
  <c r="J30" i="26"/>
  <c r="K30" i="26" s="1"/>
  <c r="L30" i="26"/>
  <c r="M30" i="26" s="1"/>
  <c r="J31" i="26"/>
  <c r="K31" i="26" s="1"/>
  <c r="L31" i="26"/>
  <c r="M31" i="26"/>
  <c r="J32" i="26"/>
  <c r="K32" i="26" s="1"/>
  <c r="L32" i="26"/>
  <c r="M32" i="26"/>
  <c r="J33" i="26"/>
  <c r="K33" i="26" s="1"/>
  <c r="L33" i="26"/>
  <c r="M33" i="26"/>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<sst xmlns="http://schemas.openxmlformats.org/spreadsheetml/2006/main" count="103" uniqueCount="87">
  <si>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</si>
  <si>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</si>
  <si>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</si>
  <si>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</si>
  <si>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</si>
  <si>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</si>
  <si>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</si>
  <si>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</si>
  <si>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</si>
  <si>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</si>
  <si>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</si>
  <si>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</si>
  <si>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</si>
  <si>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</si>
  <si>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</si>
  <si>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</si>
  <si>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</si>
  <si>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</si>
  <si>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</si>
  <si>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</si>
  <si>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</si>
  <si>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</si>
  <si>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</si>
  <si>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</si>
  <si>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</si>
  <si>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</si>
  <si>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</si>
  <si>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</si>
  <si>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</si>
  <si>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</si>
  <si>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</si>
  <si>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</si>
  <si>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</si>
  <si>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</si>
  <si>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</si>
  <si>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</si>
  <si>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</si>
  <si>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</si>
  <si>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</si>
  <si>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</si>
  <si>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</si>
  <si>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</si>
  <si>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</si>
  <si>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</si>
  <si>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</si>
  <si>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</si>
  <si>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</si>
  <si>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</si>
  <si>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</si>
  <si>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</si>
  <si>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</si>
  <si>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0 - 4</t>
  </si>
  <si>
    <t xml:space="preserve"> 30 - 34</t>
  </si>
  <si>
    <t xml:space="preserve"> 60 - 64</t>
  </si>
  <si>
    <t>5 - 9</t>
  </si>
  <si>
    <t xml:space="preserve"> 35 - 39</t>
  </si>
  <si>
    <t xml:space="preserve"> 65 - 69</t>
  </si>
  <si>
    <t>10 - 14</t>
  </si>
  <si>
    <t>40 - 44</t>
  </si>
  <si>
    <t xml:space="preserve"> 70 - 74</t>
  </si>
  <si>
    <t>15 - 19</t>
  </si>
  <si>
    <t xml:space="preserve"> 45 - 49</t>
  </si>
  <si>
    <t xml:space="preserve"> 75 - 79</t>
  </si>
  <si>
    <t>20 - 24</t>
  </si>
  <si>
    <t xml:space="preserve"> 50 - 54</t>
  </si>
  <si>
    <t xml:space="preserve"> 80 - 84</t>
  </si>
  <si>
    <t>25 - 29</t>
  </si>
  <si>
    <t xml:space="preserve"> 55 - 59</t>
  </si>
  <si>
    <t xml:space="preserve"> 85 - 89</t>
  </si>
  <si>
    <t>90 &amp; over</t>
  </si>
  <si>
    <t>Age group summaries</t>
  </si>
  <si>
    <t>All aged under 16</t>
  </si>
  <si>
    <t>All aged under 18</t>
  </si>
  <si>
    <t>All aged 16 &amp; over</t>
  </si>
  <si>
    <t>All aged 18 &amp; over</t>
  </si>
  <si>
    <t>All aged 75 &amp; over</t>
  </si>
  <si>
    <t>Percentage of all ages</t>
  </si>
  <si>
    <t>Count</t>
  </si>
  <si>
    <t>Footnotes</t>
  </si>
  <si>
    <r>
      <t>Pension age</t>
    </r>
    <r>
      <rPr>
        <vertAlign val="superscript"/>
        <sz val="10"/>
        <rFont val="Arial"/>
        <family val="2"/>
      </rPr>
      <t>2</t>
    </r>
  </si>
  <si>
    <r>
      <t>Working age</t>
    </r>
    <r>
      <rPr>
        <vertAlign val="superscript"/>
        <sz val="10"/>
        <rFont val="Arial"/>
        <family val="2"/>
      </rPr>
      <t>1</t>
    </r>
  </si>
  <si>
    <t>All aged 85 &amp; over</t>
  </si>
  <si>
    <t>All aged 65 &amp; over</t>
  </si>
  <si>
    <t>© Crown Copyright 2016</t>
  </si>
  <si>
    <t>Table 1: Estimated population by age and sex, Scotland, mid-2013</t>
  </si>
  <si>
    <t>1) Working age at 30 June 2013 is defined as men aged 16 to 64 and women aged 16 to approximately 61 years and 237 days.</t>
  </si>
  <si>
    <t>2) Based on the 2011 State Pension Act, pensionable age at 30 June 2013 was 65 for men and approximately 61 years and 238 days for women.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</si>
</sst>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8">
    <font>
      <sz val="10"/>
      <name val="Arial"/>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b/>
      <sz val="12"/>
      <color indexed="10"/>
      <name val="Arial"/>
      <family val="2"/>
    </font>
    <font>
      <sz val="8"/>
      <name val="Arial"/>
      <family val="2"/>
    </font>
    <font>
      <sz val="10"/>
      <color indexed="8"/>
      <name val="Arial"/>
      <family val="2"/>
    </font>
    <font>
      <vertAlign val="superscrip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s>
  <fills count="2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s>
  <cellStyleXfs count="51">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4" borderId="0" applyNumberFormat="0" applyBorder="0" applyAlignment="0" applyProtection="0"/>
    <xf numFmtId="0" fontId="21" fillId="6" borderId="0" applyNumberFormat="0" applyBorder="0" applyAlignment="0" applyProtection="0"/>
    <xf numFmtId="0" fontId="21" fillId="3"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6" borderId="0" applyNumberFormat="0" applyBorder="0" applyAlignment="0" applyProtection="0"/>
    <xf numFmtId="0" fontId="21" fillId="4" borderId="0" applyNumberFormat="0" applyBorder="0" applyAlignment="0" applyProtection="0"/>
    <xf numFmtId="0" fontId="22" fillId="6"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8" borderId="0" applyNumberFormat="0" applyBorder="0" applyAlignment="0" applyProtection="0"/>
    <xf numFmtId="0" fontId="22" fillId="6" borderId="0" applyNumberFormat="0" applyBorder="0" applyAlignment="0" applyProtection="0"/>
    <xf numFmtId="0" fontId="22" fillId="3" borderId="0" applyNumberFormat="0" applyBorder="0" applyAlignment="0" applyProtection="0"/>
    <xf numFmtId="0" fontId="22" fillId="11"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1" applyNumberFormat="0" applyAlignment="0" applyProtection="0"/>
    <xf numFmtId="0" fontId="25" fillId="17" borderId="2" applyNumberFormat="0" applyAlignment="0" applyProtection="0"/>
    <xf numFmtId="40" fontId="26" fillId="0" borderId="0" applyFont="0" applyFill="0" applyBorder="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0" borderId="3" applyNumberFormat="0" applyFill="0" applyAlignment="0" applyProtection="0"/>
    <xf numFmtId="0" fontId="30" fillId="0" borderId="4" applyNumberFormat="0" applyFill="0" applyAlignment="0" applyProtection="0"/>
    <xf numFmtId="0" fontId="31" fillId="0" borderId="5" applyNumberFormat="0" applyFill="0" applyAlignment="0" applyProtection="0"/>
    <xf numFmtId="0" fontId="31" fillId="0" borderId="0" applyNumberFormat="0" applyFill="0" applyBorder="0" applyAlignment="0" applyProtection="0"/>
    <xf numFmtId="0" fontId="6" fillId="0" borderId="0" applyNumberFormat="0" applyFill="0" applyBorder="0" applyAlignment="0" applyProtection="0">
      <alignment vertical="top"/>
      <protection locked="0"/>
    </xf>
    <xf numFmtId="0" fontId="32" fillId="7" borderId="1" applyNumberFormat="0" applyAlignment="0" applyProtection="0"/>
    <xf numFmtId="0" fontId="33" fillId="0" borderId="6" applyNumberFormat="0" applyFill="0" applyAlignment="0" applyProtection="0"/>
    <xf numFmtId="0" fontId="34" fillId="7" borderId="0" applyNumberFormat="0" applyBorder="0" applyAlignment="0" applyProtection="0"/>
    <xf numFmtId="0" fontId="11" fillId="0" borderId="0"/>
    <xf numFmtId="0" fontId="11" fillId="4" borderId="7" applyNumberFormat="0" applyFont="0" applyAlignment="0" applyProtection="0"/>
    <xf numFmtId="0" fontId="35" fillId="16" borderId="8" applyNumberFormat="0" applyAlignment="0" applyProtection="0"/>
    <xf numFmtId="9" fontId="5" fillId="0" borderId="0" applyFont="0" applyFill="0" applyBorder="0" applyAlignment="0" applyProtection="0"/>
    <xf numFmtId="0" fontId="36" fillId="0" borderId="0" applyNumberFormat="0" applyFill="0" applyBorder="0" applyAlignment="0" applyProtection="0"/>
    <xf numFmtId="0" fontId="37" fillId="0" borderId="9" applyNumberFormat="0" applyFill="0" applyAlignment="0" applyProtection="0"/>
    <xf numFmtId="0" fontId="33" fillId="0" borderId="0" applyNumberFormat="0" applyFill="0" applyBorder="0" applyAlignment="0" applyProtection="0"/>
    <xf numFmtId="0" fontId="17" fillId="0" borderId="0"/>
    <xf numFmtId="0" fontId="11" fillId="0" borderId="0"/>
    <xf numFmtId="0" fontId="4" fillId="0" borderId="0"/>
    <xf numFmtId="0" fontId="2" fillId="0" borderId="0"/>
    <xf numFmtId="0" fontId="3" fillId="0" borderId="0"/>
  </cellStyleXfs>
  <cellXfs count="115">
    <xf numFmtId="0" fontId="0" fillId="0" borderId="0" xfId="0"/>
    <xf numFmtId="3" fontId="5" fillId="0" borderId="10" xfId="0" applyNumberFormat="1" applyFont="1" applyBorder="1"/>
    <xf numFmtId="3" fontId="0" fillId="0" borderId="0" xfId="0" applyNumberFormat="1" applyBorder="1"/>
    <xf numFmtId="3" fontId="5" fillId="0" borderId="0" xfId="0" applyNumberFormat="1" applyFont="1" applyBorder="1"/>
    <xf numFmtId="0" fontId="8" fillId="0" borderId="0" xfId="0" applyFont="1"/>
    <xf numFmtId="0" fontId="8" fillId="0" borderId="11" xfId="0" applyFont="1" applyBorder="1" applyAlignment="1">
      <alignment horizontal="center" wrapText="1"/>
    </xf>
    <xf numFmtId="164" fontId="9" fillId="0" borderId="0" xfId="42" applyNumberFormat="1" applyFont="1" applyBorder="1"/>
    <xf numFmtId="0" fontId="10" fillId="0" borderId="12" xfId="0" applyFont="1" applyBorder="1" applyAlignment="1">
      <alignment horizontal="center" wrapText="1"/>
    </xf>
    <xf numFmtId="0" fontId="10" fillId="0" borderId="13" xfId="0" applyFont="1" applyBorder="1" applyAlignment="1">
      <alignment horizontal="center" wrapText="1"/>
    </xf>
    <xf numFmtId="164" fontId="9" fillId="0" borderId="14" xfId="42" applyNumberFormat="1" applyFont="1" applyBorder="1"/>
    <xf numFmtId="0" fontId="0" fillId="0" borderId="0" xfId="0" applyBorder="1"/>
    <xf numFmtId="3" fontId="0" fillId="0" borderId="0" xfId="0" applyNumberFormat="1"/>
    <xf numFmtId="3" fontId="0" fillId="0" borderId="15" xfId="0" applyNumberFormat="1" applyBorder="1"/>
    <xf numFmtId="3" fontId="0" fillId="0" borderId="16" xfId="0" applyNumberFormat="1" applyBorder="1"/>
    <xf numFmtId="3" fontId="0" fillId="0" borderId="17" xfId="0" applyNumberFormat="1" applyBorder="1"/>
    <xf numFmtId="3" fontId="8" fillId="0" borderId="0" xfId="0" applyNumberFormat="1" applyFont="1"/>
    <xf numFmtId="164" fontId="13" fillId="0" borderId="0" xfId="42" applyNumberFormat="1" applyFont="1"/>
    <xf numFmtId="3" fontId="8" fillId="0" borderId="18" xfId="0" applyNumberFormat="1" applyFont="1" applyBorder="1"/>
    <xf numFmtId="3" fontId="8" fillId="0" borderId="19" xfId="0" applyNumberFormat="1" applyFont="1" applyBorder="1"/>
    <xf numFmtId="164" fontId="10" fillId="0" borderId="20" xfId="42" applyNumberFormat="1" applyFont="1" applyBorder="1"/>
    <xf numFmtId="3" fontId="5" fillId="0" borderId="21" xfId="0" applyNumberFormat="1" applyFont="1" applyBorder="1"/>
    <xf numFmtId="164" fontId="9" fillId="0" borderId="22" xfId="42" applyNumberFormat="1" applyFont="1" applyBorder="1"/>
    <xf numFmtId="0" fontId="8" fillId="0" borderId="20" xfId="0" applyFont="1" applyBorder="1"/>
    <xf numFmtId="164" fontId="10" fillId="0" borderId="18" xfId="42" applyNumberFormat="1" applyFont="1" applyBorder="1"/>
    <xf numFmtId="0" fontId="0" fillId="0" borderId="14" xfId="0" applyBorder="1"/>
    <xf numFmtId="0" fontId="5" fillId="0" borderId="14" xfId="0" applyFont="1" applyBorder="1"/>
    <xf numFmtId="0" fontId="0" fillId="0" borderId="22" xfId="0" applyBorder="1"/>
    <xf numFmtId="164" fontId="9" fillId="0" borderId="16" xfId="42" applyNumberFormat="1" applyFont="1" applyBorder="1"/>
    <xf numFmtId="0" fontId="5" fillId="0" borderId="0" xfId="0" applyFont="1"/>
    <xf numFmtId="3" fontId="8" fillId="0" borderId="23" xfId="0" applyNumberFormat="1" applyFont="1" applyBorder="1"/>
    <xf numFmtId="3" fontId="5" fillId="0" borderId="15" xfId="0" applyNumberFormat="1" applyFont="1" applyBorder="1"/>
    <xf numFmtId="0" fontId="15" fillId="18" borderId="0" xfId="0" applyFont="1" applyFill="1"/>
    <xf numFmtId="0" fontId="13" fillId="18" borderId="0" xfId="0" applyFont="1" applyFill="1"/>
    <xf numFmtId="0" fontId="15" fillId="18" borderId="0" xfId="0" applyFont="1" applyFill="1" applyBorder="1"/>
    <xf numFmtId="0" fontId="15" fillId="18" borderId="16" xfId="0" applyFont="1" applyFill="1" applyBorder="1"/>
    <xf numFmtId="0" fontId="5" fillId="18" borderId="0" xfId="0" applyFont="1" applyFill="1"/>
    <xf numFmtId="3" fontId="15" fillId="18" borderId="0" xfId="0" applyNumberFormat="1" applyFont="1" applyFill="1" applyBorder="1" applyAlignment="1">
      <alignment horizontal="left"/>
    </xf>
    <xf numFmtId="3" fontId="15" fillId="18" borderId="0" xfId="0" applyNumberFormat="1" applyFont="1" applyFill="1" applyBorder="1"/>
    <xf numFmtId="3" fontId="6" fillId="18" borderId="16" xfId="35" applyNumberFormat="1" applyFill="1" applyBorder="1" applyAlignment="1" applyProtection="1">
      <alignment horizontal="left"/>
    </xf>
    <xf numFmtId="0" fontId="0" fillId="18" borderId="0" xfId="0" applyFill="1" applyBorder="1" applyAlignment="1"/>
    <xf numFmtId="0" fontId="14" fillId="18" borderId="16" xfId="0" applyFont="1" applyFill="1" applyBorder="1" applyAlignment="1">
      <alignment horizontal="left"/>
    </xf>
    <xf numFmtId="0" fontId="0" fillId="18" borderId="0" xfId="0" applyFill="1" applyAlignment="1"/>
    <xf numFmtId="3" fontId="14" fillId="18" borderId="0" xfId="0" applyNumberFormat="1" applyFont="1" applyFill="1"/>
    <xf numFmtId="3" fontId="14" fillId="18" borderId="16" xfId="0" applyNumberFormat="1" applyFont="1" applyFill="1" applyBorder="1"/>
    <xf numFmtId="3" fontId="15" fillId="18" borderId="0" xfId="0" applyNumberFormat="1" applyFont="1" applyFill="1"/>
    <xf numFmtId="3" fontId="8" fillId="18" borderId="12" xfId="0" applyNumberFormat="1" applyFont="1" applyFill="1" applyBorder="1" applyAlignment="1">
      <alignment horizontal="center" vertical="center"/>
    </xf>
    <xf numFmtId="3" fontId="15" fillId="18" borderId="16" xfId="0" applyNumberFormat="1" applyFont="1" applyFill="1" applyBorder="1"/>
    <xf numFmtId="3" fontId="15" fillId="18" borderId="16" xfId="0" applyNumberFormat="1" applyFont="1" applyFill="1" applyBorder="1" applyAlignment="1">
      <alignment horizontal="right"/>
    </xf>
    <xf numFmtId="3" fontId="15" fillId="18" borderId="16" xfId="0" applyNumberFormat="1" applyFont="1" applyFill="1" applyBorder="1" applyAlignment="1">
      <alignment horizontal="center"/>
    </xf>
    <xf numFmtId="3" fontId="15" fillId="18" borderId="0" xfId="0" applyNumberFormat="1" applyFont="1" applyFill="1" applyBorder="1" applyAlignment="1">
      <alignment horizontal="right"/>
    </xf>
    <xf numFmtId="3" fontId="15" fillId="18" borderId="0" xfId="0" applyNumberFormat="1" applyFont="1" applyFill="1" applyBorder="1" applyAlignment="1">
      <alignment horizontal="center"/>
    </xf>
    <xf numFmtId="0" fontId="0" fillId="18" borderId="0" xfId="0" applyFill="1" applyAlignment="1">
      <alignment horizontal="left"/>
    </xf>
    <xf numFmtId="0" fontId="15" fillId="18" borderId="0" xfId="0" applyFont="1" applyFill="1" applyAlignment="1">
      <alignment horizontal="left"/>
    </xf>
    <xf numFmtId="0" fontId="0" fillId="18" borderId="18" xfId="0" applyFill="1" applyBorder="1" applyAlignment="1"/>
    <xf numFmtId="0" fontId="16" fillId="18" borderId="0" xfId="0" applyFont="1" applyFill="1" applyBorder="1"/>
    <xf numFmtId="3" fontId="20" fillId="18" borderId="0" xfId="0" applyNumberFormat="1" applyFont="1" applyFill="1" applyBorder="1" applyAlignment="1">
      <alignment horizontal="left"/>
    </xf>
    <xf numFmtId="3" fontId="8" fillId="18" borderId="12" xfId="0" applyNumberFormat="1" applyFont="1" applyFill="1" applyBorder="1" applyAlignment="1">
      <alignment horizontal="right" vertical="center"/>
    </xf>
    <xf numFmtId="3" fontId="18" fillId="19" borderId="0" xfId="0" applyNumberFormat="1" applyFont="1" applyFill="1" applyBorder="1"/>
    <xf numFmtId="3" fontId="4" fillId="19" borderId="0" xfId="48" applyNumberFormat="1" applyFill="1"/>
    <xf numFmtId="3" fontId="7" fillId="19" borderId="0" xfId="48" applyNumberFormat="1" applyFont="1" applyFill="1"/>
    <xf numFmtId="3" fontId="9" fillId="18" borderId="0" xfId="0" applyNumberFormat="1" applyFont="1" applyFill="1" applyBorder="1"/>
    <xf numFmtId="3" fontId="9" fillId="18" borderId="0" xfId="0" applyNumberFormat="1" applyFont="1" applyFill="1"/>
    <xf numFmtId="3" fontId="9" fillId="18" borderId="16" xfId="0" applyNumberFormat="1" applyFont="1" applyFill="1" applyBorder="1"/>
    <xf numFmtId="3" fontId="1" fillId="18" borderId="0" xfId="0" applyNumberFormat="1" applyFont="1" applyFill="1" applyBorder="1"/>
    <xf numFmtId="0" fontId="1" fillId="18" borderId="0" xfId="0" applyFont="1" applyFill="1"/>
    <xf numFmtId="3" fontId="7" fillId="18" borderId="0" xfId="0" applyNumberFormat="1" applyFont="1" applyFill="1" applyBorder="1" applyAlignment="1">
      <alignment horizontal="center"/>
    </xf>
    <xf numFmtId="3" fontId="7" fillId="18" borderId="0" xfId="0" applyNumberFormat="1" applyFont="1" applyFill="1" applyBorder="1" applyAlignment="1">
      <alignment horizontal="right"/>
    </xf>
    <xf numFmtId="3" fontId="7" fillId="18" borderId="0" xfId="0" applyNumberFormat="1" applyFont="1" applyFill="1" applyBorder="1"/>
    <xf numFmtId="3" fontId="1" fillId="18" borderId="0" xfId="0" applyNumberFormat="1" applyFont="1" applyFill="1" applyAlignment="1">
      <alignment horizontal="center"/>
    </xf>
    <xf numFmtId="3" fontId="1" fillId="18" borderId="0" xfId="0" applyNumberFormat="1" applyFont="1" applyFill="1" applyAlignment="1">
      <alignment horizontal="right"/>
    </xf>
    <xf numFmtId="3" fontId="1" fillId="19" borderId="0" xfId="0" applyNumberFormat="1" applyFont="1" applyFill="1"/>
    <xf numFmtId="3" fontId="1" fillId="19" borderId="0" xfId="0" applyNumberFormat="1" applyFont="1" applyFill="1" applyBorder="1" applyAlignment="1">
      <alignment horizontal="right"/>
    </xf>
    <xf numFmtId="3" fontId="1" fillId="19" borderId="0" xfId="0" applyNumberFormat="1" applyFont="1" applyFill="1" applyAlignment="1">
      <alignment horizontal="right"/>
    </xf>
    <xf numFmtId="3" fontId="7" fillId="18" borderId="0" xfId="0" quotePrefix="1" applyNumberFormat="1" applyFont="1" applyFill="1" applyAlignment="1">
      <alignment horizontal="center"/>
    </xf>
    <xf numFmtId="3" fontId="7" fillId="18" borderId="0" xfId="0" applyNumberFormat="1" applyFont="1" applyFill="1" applyAlignment="1">
      <alignment horizontal="right"/>
    </xf>
    <xf numFmtId="3" fontId="7" fillId="19" borderId="0" xfId="0" applyNumberFormat="1" applyFont="1" applyFill="1" applyAlignment="1">
      <alignment horizontal="right"/>
    </xf>
    <xf numFmtId="3" fontId="7" fillId="19" borderId="0" xfId="0" applyNumberFormat="1" applyFont="1" applyFill="1" applyAlignment="1">
      <alignment horizontal="center"/>
    </xf>
    <xf numFmtId="3" fontId="7" fillId="19" borderId="0" xfId="0" applyNumberFormat="1" applyFont="1" applyFill="1" applyBorder="1" applyAlignment="1">
      <alignment horizontal="right"/>
    </xf>
    <xf numFmtId="3" fontId="7" fillId="18" borderId="0" xfId="0" applyNumberFormat="1" applyFont="1" applyFill="1" applyAlignment="1">
      <alignment horizontal="center"/>
    </xf>
    <xf numFmtId="3" fontId="1" fillId="18" borderId="0" xfId="0" applyNumberFormat="1" applyFont="1" applyFill="1"/>
    <xf numFmtId="3" fontId="1" fillId="18" borderId="16" xfId="0" applyNumberFormat="1" applyFont="1" applyFill="1" applyBorder="1"/>
    <xf numFmtId="0" fontId="1" fillId="18" borderId="0" xfId="0" applyFont="1" applyFill="1" applyAlignment="1">
      <alignment horizontal="left"/>
    </xf>
    <xf numFmtId="0" fontId="1" fillId="18" borderId="0" xfId="0" applyFont="1" applyFill="1" applyBorder="1"/>
    <xf numFmtId="3" fontId="7" fillId="18" borderId="0" xfId="0" applyNumberFormat="1" applyFont="1" applyFill="1" applyBorder="1" applyAlignment="1">
      <alignment horizontal="left"/>
    </xf>
    <xf numFmtId="3" fontId="7" fillId="18" borderId="16" xfId="0" applyNumberFormat="1" applyFont="1" applyFill="1" applyBorder="1" applyAlignment="1">
      <alignment horizontal="right"/>
    </xf>
    <xf numFmtId="0" fontId="1" fillId="18" borderId="0" xfId="0" applyFont="1" applyFill="1" applyAlignment="1">
      <alignment horizontal="center"/>
    </xf>
    <xf numFmtId="3" fontId="1" fillId="18" borderId="0" xfId="0" applyNumberFormat="1" applyFont="1" applyFill="1" applyAlignment="1">
      <alignment horizontal="left"/>
    </xf>
    <xf numFmtId="3" fontId="1" fillId="18" borderId="0" xfId="0" applyNumberFormat="1" applyFont="1" applyFill="1" applyBorder="1" applyAlignment="1">
      <alignment horizontal="left"/>
    </xf>
    <xf numFmtId="0" fontId="1" fillId="18" borderId="0" xfId="0" applyNumberFormat="1" applyFont="1" applyFill="1" applyAlignment="1">
      <alignment horizontal="center"/>
    </xf>
    <xf numFmtId="0" fontId="1" fillId="19" borderId="0" xfId="0" applyNumberFormat="1" applyFont="1" applyFill="1" applyAlignment="1">
      <alignment horizontal="center"/>
    </xf>
    <xf numFmtId="3" fontId="1" fillId="18" borderId="0" xfId="0" applyNumberFormat="1" applyFont="1" applyFill="1" applyAlignment="1">
      <alignment vertical="center"/>
    </xf>
    <xf numFmtId="0" fontId="1" fillId="18" borderId="0" xfId="0" applyFont="1" applyFill="1" applyAlignment="1">
      <alignment vertical="center"/>
    </xf>
    <xf numFmtId="0" fontId="1" fillId="18" borderId="0" xfId="0" applyFont="1" applyFill="1" applyBorder="1" applyAlignment="1">
      <alignment vertical="center"/>
    </xf>
    <xf numFmtId="3" fontId="7" fillId="18" borderId="0" xfId="0" applyNumberFormat="1" applyFont="1" applyFill="1" applyBorder="1" applyAlignment="1">
      <alignment horizontal="left" vertical="center"/>
    </xf>
    <xf numFmtId="0" fontId="15" fillId="18" borderId="0" xfId="0" applyFont="1" applyFill="1" applyAlignment="1">
      <alignment vertical="center"/>
    </xf>
    <xf numFmtId="0" fontId="11" fillId="18" borderId="0" xfId="0" applyFont="1" applyFill="1" applyAlignment="1">
      <alignment horizontal="left"/>
    </xf>
    <xf numFmtId="3" fontId="1" fillId="18" borderId="0" xfId="0" applyNumberFormat="1" applyFont="1" applyFill="1" applyAlignment="1">
      <alignment horizontal="left"/>
    </xf>
    <xf numFmtId="3" fontId="1" fillId="18" borderId="0" xfId="0" applyNumberFormat="1" applyFont="1" applyFill="1" applyBorder="1" applyAlignment="1">
      <alignment horizontal="left"/>
    </xf>
    <xf numFmtId="0" fontId="14" fillId="18" borderId="0" xfId="0" applyFont="1" applyFill="1" applyBorder="1" applyAlignment="1">
      <alignment horizontal="left"/>
    </xf>
    <xf numFmtId="0" fontId="7" fillId="18" borderId="12" xfId="0" applyFont="1" applyFill="1" applyBorder="1" applyAlignment="1">
      <alignment horizontal="center" vertical="center"/>
    </xf>
    <xf numFmtId="3" fontId="1" fillId="18" borderId="18" xfId="0" applyNumberFormat="1" applyFont="1" applyFill="1" applyBorder="1" applyAlignment="1">
      <alignment horizontal="left"/>
    </xf>
    <xf numFmtId="3" fontId="6" fillId="18" borderId="0" xfId="35" applyNumberFormat="1" applyFill="1" applyBorder="1" applyAlignment="1" applyProtection="1">
      <alignment horizontal="left"/>
    </xf>
    <xf numFmtId="3" fontId="7" fillId="18" borderId="0" xfId="0" applyNumberFormat="1" applyFont="1" applyFill="1" applyAlignment="1">
      <alignment horizontal="left"/>
    </xf>
    <xf numFmtId="3" fontId="11" fillId="18" borderId="0" xfId="39" applyNumberFormat="1" applyFont="1" applyFill="1" applyAlignment="1">
      <alignment horizontal="left"/>
    </xf>
    <xf numFmtId="0" fontId="7" fillId="0" borderId="18" xfId="0" applyNumberFormat="1" applyFont="1" applyBorder="1" applyAlignment="1">
      <alignment horizontal="right" vertical="center"/>
    </xf>
    <xf numFmtId="0" fontId="7" fillId="0" borderId="16" xfId="0" applyNumberFormat="1" applyFont="1" applyBorder="1" applyAlignment="1">
      <alignment horizontal="right" vertical="center"/>
    </xf>
    <xf numFmtId="0" fontId="8" fillId="0" borderId="11" xfId="0" applyFont="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xf numFmtId="0" fontId="7" fillId="0" borderId="23" xfId="0" applyNumberFormat="1" applyFont="1" applyBorder="1" applyAlignment="1">
      <alignment horizontal="right" vertical="center"/>
    </xf>
    <xf numFmtId="0" fontId="7" fillId="0" borderId="17" xfId="0" applyNumberFormat="1" applyFont="1" applyBorder="1" applyAlignment="1">
      <alignment horizontal="right" vertical="center"/>
    </xf>
    <xf numFmtId="0" fontId="7" fillId="0" borderId="18" xfId="0" applyNumberFormat="1" applyFont="1" applyBorder="1" applyAlignment="1">
      <alignment horizontal="left" vertical="center"/>
    </xf>
    <xf numFmtId="0" fontId="7" fillId="0" borderId="16" xfId="0" applyNumberFormat="1" applyFont="1" applyBorder="1" applyAlignment="1">
      <alignment horizontal="left" vertical="center"/>
    </xf>
    <xf numFmtId="0" fontId="7" fillId="0" borderId="19" xfId="0" applyNumberFormat="1" applyFont="1" applyBorder="1" applyAlignment="1">
      <alignment horizontal="right" vertical="center"/>
    </xf>
    <xf numFmtId="0" fontId="7" fillId="0" borderId="21" xfId="0" applyNumberFormat="1" applyFont="1" applyBorder="1" applyAlignment="1">
      <alignment horizontal="right" vertical="center"/>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8"/>
    <cellStyle name="Normal 2 2" xfId="50"/>
    <cellStyle name="Normal 3" xfId="49"/>
    <cellStyle name="Normal_TABLE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 name="whole number" xfId="46"/>
    <cellStyle name="whole number 2" xfId="4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tx>
            <c:strRef>
              <c:f>#REF!</c:f>
              <c:strCache>
                <c:ptCount val="1"/>
                <c:pt idx="0">
                  <c:v>#REF!</c:v>
                </c:pt>
              </c:strCache>
            </c:strRef>
          </c:tx>
          <c:spPr>
            <a:solidFill>
              <a:srgbClr val="CC99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1"/>
          <c:order val="1"/>
          <c:tx>
            <c:strRef>
              <c:f>#REF!</c:f>
              <c:strCache>
                <c:ptCount val="1"/>
                <c:pt idx="0">
                  <c:v>#REF!</c:v>
                </c:pt>
              </c:strCache>
            </c:strRef>
          </c:tx>
          <c:spPr>
            <a:solidFill>
              <a:srgbClr val="CC9CCC"/>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2"/>
          <c:order val="2"/>
          <c:tx>
            <c:strRef>
              <c:f>#REF!</c:f>
              <c:strCache>
                <c:ptCount val="1"/>
                <c:pt idx="0">
                  <c:v>#REF!</c:v>
                </c:pt>
              </c:strCache>
            </c:strRef>
          </c:tx>
          <c:spPr>
            <a:solidFill>
              <a:srgbClr val="A6CAF0"/>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3"/>
          <c:order val="3"/>
          <c:tx>
            <c:strRef>
              <c:f>#REF!</c:f>
              <c:strCache>
                <c:ptCount val="1"/>
                <c:pt idx="0">
                  <c:v>#REF!</c:v>
                </c:pt>
              </c:strCache>
            </c:strRef>
          </c:tx>
          <c:spPr>
            <a:solidFill>
              <a:srgbClr val="3366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4"/>
          <c:order val="4"/>
          <c:tx>
            <c:strRef>
              <c:f>#REF!</c:f>
              <c:strCache>
                <c:ptCount val="1"/>
                <c:pt idx="0">
                  <c:v>#REF!</c:v>
                </c:pt>
              </c:strCache>
            </c:strRef>
          </c:tx>
          <c:spPr>
            <a:solidFill>
              <a:srgbClr val="333399"/>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axId val="29332608"/>
        <c:axId val="29334528"/>
      </c:areaChart>
      <c:catAx>
        <c:axId val="29332608"/>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29334528"/>
        <c:crosses val="autoZero"/>
        <c:auto val="1"/>
        <c:lblAlgn val="ctr"/>
        <c:lblOffset val="100"/>
        <c:tickLblSkip val="1"/>
        <c:tickMarkSkip val="1"/>
        <c:noMultiLvlLbl val="0"/>
      </c:catAx>
      <c:valAx>
        <c:axId val="29334528"/>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29332608"/>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nsusoutput2\wtsa\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P170"/>
  <sheetViews>
    <sheetView tabSelected="1" zoomScaleNormal="100" workbookViewId="0">
      <selection sqref="A1:H1"/>
    </sheetView>
  </sheetViews>
  <sheetFormatPr defaultRowHeight="15"/>
  <cols>
    <col min="1" max="4" width="11.42578125" style="31" customWidth="1"/>
    <col min="5" max="5" width="0.85546875" style="31" customWidth="1"/>
    <col min="6" max="9" width="11.42578125" style="31" customWidth="1"/>
    <col min="10" max="10" width="0.85546875" style="31" customWidth="1"/>
    <col min="11" max="14" width="11.42578125" style="31" customWidth="1"/>
    <col min="15" max="16384" width="9.140625" style="31"/>
  </cols>
  <sheetData>
    <row r="1" spans="1:21" ht="18" customHeight="1">
      <c r="A1" s="98" t="s">
        <v>84</v>
      </c>
      <c r="B1" s="98"/>
      <c r="C1" s="98"/>
      <c r="D1" s="98"/>
      <c r="E1" s="98"/>
      <c r="F1" s="98"/>
      <c r="G1" s="98"/>
      <c r="H1" s="98"/>
      <c r="I1" s="42"/>
      <c r="J1" s="42"/>
      <c r="K1" s="42"/>
      <c r="M1" s="101"/>
      <c r="N1" s="101"/>
    </row>
    <row r="2" spans="1:21" ht="15.75">
      <c r="A2" s="40"/>
      <c r="B2" s="40"/>
      <c r="C2" s="40"/>
      <c r="D2" s="40"/>
      <c r="E2" s="40"/>
      <c r="F2" s="40"/>
      <c r="G2" s="40"/>
      <c r="H2" s="40"/>
      <c r="I2" s="43"/>
      <c r="J2" s="43"/>
      <c r="K2" s="43"/>
      <c r="L2" s="34"/>
      <c r="M2" s="38"/>
      <c r="N2" s="38"/>
    </row>
    <row r="3" spans="1:21" ht="16.5" customHeight="1">
      <c r="A3" s="45" t="s">
        <v>46</v>
      </c>
      <c r="B3" s="56" t="s">
        <v>47</v>
      </c>
      <c r="C3" s="56" t="s">
        <v>48</v>
      </c>
      <c r="D3" s="56" t="s">
        <v>49</v>
      </c>
      <c r="E3" s="56"/>
      <c r="F3" s="45" t="s">
        <v>46</v>
      </c>
      <c r="G3" s="56" t="s">
        <v>47</v>
      </c>
      <c r="H3" s="56" t="s">
        <v>48</v>
      </c>
      <c r="I3" s="56" t="s">
        <v>49</v>
      </c>
      <c r="J3" s="56"/>
      <c r="K3" s="45" t="s">
        <v>46</v>
      </c>
      <c r="L3" s="56" t="s">
        <v>47</v>
      </c>
      <c r="M3" s="56" t="s">
        <v>48</v>
      </c>
      <c r="N3" s="56" t="s">
        <v>49</v>
      </c>
    </row>
    <row r="4" spans="1:21" ht="16.5" customHeight="1">
      <c r="A4" s="65" t="s">
        <v>50</v>
      </c>
      <c r="B4" s="66">
        <v>5327700</v>
      </c>
      <c r="C4" s="67">
        <v>2586680</v>
      </c>
      <c r="D4" s="67">
        <v>2741020</v>
      </c>
      <c r="E4" s="66"/>
      <c r="F4" s="65"/>
      <c r="G4" s="66"/>
      <c r="H4" s="66"/>
      <c r="I4" s="66"/>
      <c r="J4" s="66"/>
      <c r="K4" s="65"/>
      <c r="L4" s="66"/>
      <c r="M4" s="66"/>
      <c r="N4" s="66"/>
    </row>
    <row r="5" spans="1:21" ht="16.5" customHeight="1">
      <c r="A5" s="88">
        <v>0</v>
      </c>
      <c r="B5" s="69">
        <v>56999</v>
      </c>
      <c r="C5" s="57">
        <v>29130</v>
      </c>
      <c r="D5" s="57">
        <v>27869</v>
      </c>
      <c r="E5" s="70"/>
      <c r="F5" s="89">
        <v>30</v>
      </c>
      <c r="G5" s="71">
        <v>68641</v>
      </c>
      <c r="H5" s="58">
        <v>33506</v>
      </c>
      <c r="I5" s="58">
        <v>35135</v>
      </c>
      <c r="J5" s="70"/>
      <c r="K5" s="89">
        <v>60</v>
      </c>
      <c r="L5" s="72">
        <v>64452</v>
      </c>
      <c r="M5" s="58">
        <v>31503</v>
      </c>
      <c r="N5" s="58">
        <v>32949</v>
      </c>
    </row>
    <row r="6" spans="1:21" ht="16.5" customHeight="1">
      <c r="A6" s="88">
        <v>1</v>
      </c>
      <c r="B6" s="69">
        <v>58675</v>
      </c>
      <c r="C6" s="57">
        <v>30142</v>
      </c>
      <c r="D6" s="57">
        <v>28533</v>
      </c>
      <c r="E6" s="70"/>
      <c r="F6" s="89">
        <v>31</v>
      </c>
      <c r="G6" s="71">
        <v>69583</v>
      </c>
      <c r="H6" s="58">
        <v>33834</v>
      </c>
      <c r="I6" s="58">
        <v>35749</v>
      </c>
      <c r="J6" s="70"/>
      <c r="K6" s="89">
        <v>61</v>
      </c>
      <c r="L6" s="72">
        <v>62182</v>
      </c>
      <c r="M6" s="58">
        <v>30354</v>
      </c>
      <c r="N6" s="58">
        <v>31828</v>
      </c>
      <c r="P6" s="35"/>
      <c r="Q6" s="35"/>
      <c r="R6" s="35"/>
      <c r="S6" s="35"/>
      <c r="T6" s="35"/>
      <c r="U6" s="35"/>
    </row>
    <row r="7" spans="1:21" ht="16.5" customHeight="1">
      <c r="A7" s="88">
        <v>2</v>
      </c>
      <c r="B7" s="69">
        <v>60750</v>
      </c>
      <c r="C7" s="57">
        <v>31061</v>
      </c>
      <c r="D7" s="57">
        <v>29689</v>
      </c>
      <c r="E7" s="70"/>
      <c r="F7" s="89">
        <v>32</v>
      </c>
      <c r="G7" s="71">
        <v>69203</v>
      </c>
      <c r="H7" s="58">
        <v>33993</v>
      </c>
      <c r="I7" s="58">
        <v>35210</v>
      </c>
      <c r="J7" s="70"/>
      <c r="K7" s="89">
        <v>62</v>
      </c>
      <c r="L7" s="72">
        <v>62931</v>
      </c>
      <c r="M7" s="58">
        <v>30664</v>
      </c>
      <c r="N7" s="58">
        <v>32267</v>
      </c>
      <c r="P7" s="35"/>
      <c r="Q7" s="35"/>
      <c r="R7" s="35"/>
      <c r="S7" s="35"/>
      <c r="T7" s="35"/>
      <c r="U7" s="35"/>
    </row>
    <row r="8" spans="1:21" ht="16.5" customHeight="1">
      <c r="A8" s="88">
        <v>3</v>
      </c>
      <c r="B8" s="69">
        <v>58012</v>
      </c>
      <c r="C8" s="57">
        <v>29557</v>
      </c>
      <c r="D8" s="57">
        <v>28455</v>
      </c>
      <c r="E8" s="70"/>
      <c r="F8" s="89">
        <v>33</v>
      </c>
      <c r="G8" s="71">
        <v>67819</v>
      </c>
      <c r="H8" s="58">
        <v>33254</v>
      </c>
      <c r="I8" s="58">
        <v>34565</v>
      </c>
      <c r="J8" s="70"/>
      <c r="K8" s="89">
        <v>63</v>
      </c>
      <c r="L8" s="72">
        <v>63028</v>
      </c>
      <c r="M8" s="58">
        <v>30912</v>
      </c>
      <c r="N8" s="58">
        <v>32116</v>
      </c>
      <c r="P8" s="35"/>
      <c r="Q8" s="35"/>
      <c r="R8" s="35"/>
      <c r="S8" s="35"/>
      <c r="T8" s="35"/>
      <c r="U8" s="35"/>
    </row>
    <row r="9" spans="1:21" ht="16.5" customHeight="1">
      <c r="A9" s="88">
        <v>4</v>
      </c>
      <c r="B9" s="69">
        <v>59607</v>
      </c>
      <c r="C9" s="57">
        <v>30309</v>
      </c>
      <c r="D9" s="57">
        <v>29298</v>
      </c>
      <c r="E9" s="70"/>
      <c r="F9" s="89">
        <v>34</v>
      </c>
      <c r="G9" s="71">
        <v>65463</v>
      </c>
      <c r="H9" s="58">
        <v>32423</v>
      </c>
      <c r="I9" s="58">
        <v>33040</v>
      </c>
      <c r="J9" s="70"/>
      <c r="K9" s="89">
        <v>64</v>
      </c>
      <c r="L9" s="72">
        <v>64716</v>
      </c>
      <c r="M9" s="58">
        <v>31574</v>
      </c>
      <c r="N9" s="58">
        <v>33142</v>
      </c>
      <c r="P9" s="35"/>
      <c r="Q9" s="35"/>
      <c r="R9" s="35"/>
      <c r="S9" s="35"/>
      <c r="T9" s="35"/>
      <c r="U9" s="35"/>
    </row>
    <row r="10" spans="1:21" ht="16.5" customHeight="1">
      <c r="A10" s="73" t="s">
        <v>51</v>
      </c>
      <c r="B10" s="74">
        <v>294043</v>
      </c>
      <c r="C10" s="75">
        <v>150199</v>
      </c>
      <c r="D10" s="75">
        <v>143844</v>
      </c>
      <c r="E10" s="75"/>
      <c r="F10" s="76" t="s">
        <v>52</v>
      </c>
      <c r="G10" s="77">
        <v>340709</v>
      </c>
      <c r="H10" s="75">
        <v>167010</v>
      </c>
      <c r="I10" s="75">
        <v>173699</v>
      </c>
      <c r="J10" s="75"/>
      <c r="K10" s="76" t="s">
        <v>53</v>
      </c>
      <c r="L10" s="75">
        <v>317309</v>
      </c>
      <c r="M10" s="75">
        <v>155007</v>
      </c>
      <c r="N10" s="75">
        <v>162302</v>
      </c>
      <c r="P10" s="35"/>
      <c r="Q10" s="35"/>
      <c r="R10" s="35"/>
      <c r="S10" s="35"/>
      <c r="T10" s="35"/>
      <c r="U10" s="35"/>
    </row>
    <row r="11" spans="1:21" ht="16.5" customHeight="1">
      <c r="A11" s="88">
        <v>5</v>
      </c>
      <c r="B11" s="69">
        <v>59490</v>
      </c>
      <c r="C11" s="58">
        <v>30269</v>
      </c>
      <c r="D11" s="58">
        <v>29221</v>
      </c>
      <c r="E11" s="70"/>
      <c r="F11" s="89">
        <v>35</v>
      </c>
      <c r="G11" s="71">
        <v>60955</v>
      </c>
      <c r="H11" s="58">
        <v>29739</v>
      </c>
      <c r="I11" s="58">
        <v>31216</v>
      </c>
      <c r="J11" s="70"/>
      <c r="K11" s="89">
        <v>65</v>
      </c>
      <c r="L11" s="72">
        <v>66698</v>
      </c>
      <c r="M11" s="58">
        <v>32495</v>
      </c>
      <c r="N11" s="58">
        <v>34203</v>
      </c>
      <c r="P11" s="35"/>
      <c r="Q11" s="35"/>
      <c r="R11" s="35"/>
      <c r="S11" s="35"/>
      <c r="T11" s="35"/>
      <c r="U11" s="35"/>
    </row>
    <row r="12" spans="1:21" ht="16.5" customHeight="1">
      <c r="A12" s="88">
        <v>6</v>
      </c>
      <c r="B12" s="69">
        <v>57136</v>
      </c>
      <c r="C12" s="58">
        <v>29219</v>
      </c>
      <c r="D12" s="58">
        <v>27917</v>
      </c>
      <c r="E12" s="70"/>
      <c r="F12" s="89">
        <v>36</v>
      </c>
      <c r="G12" s="71">
        <v>60035</v>
      </c>
      <c r="H12" s="58">
        <v>29749</v>
      </c>
      <c r="I12" s="58">
        <v>30286</v>
      </c>
      <c r="J12" s="70"/>
      <c r="K12" s="89">
        <v>66</v>
      </c>
      <c r="L12" s="72">
        <v>72160</v>
      </c>
      <c r="M12" s="58">
        <v>34939</v>
      </c>
      <c r="N12" s="58">
        <v>37221</v>
      </c>
      <c r="P12" s="35"/>
      <c r="Q12" s="35"/>
      <c r="R12" s="35"/>
      <c r="S12" s="35"/>
      <c r="T12" s="35"/>
      <c r="U12" s="35"/>
    </row>
    <row r="13" spans="1:21" ht="16.5" customHeight="1">
      <c r="A13" s="88">
        <v>7</v>
      </c>
      <c r="B13" s="69">
        <v>55999</v>
      </c>
      <c r="C13" s="58">
        <v>28511</v>
      </c>
      <c r="D13" s="58">
        <v>27488</v>
      </c>
      <c r="E13" s="70"/>
      <c r="F13" s="89">
        <v>37</v>
      </c>
      <c r="G13" s="71">
        <v>63609</v>
      </c>
      <c r="H13" s="58">
        <v>31303</v>
      </c>
      <c r="I13" s="58">
        <v>32306</v>
      </c>
      <c r="J13" s="70"/>
      <c r="K13" s="89">
        <v>67</v>
      </c>
      <c r="L13" s="72">
        <v>54608</v>
      </c>
      <c r="M13" s="58">
        <v>26516</v>
      </c>
      <c r="N13" s="58">
        <v>28092</v>
      </c>
      <c r="P13" s="35"/>
      <c r="Q13" s="35"/>
      <c r="R13" s="35"/>
      <c r="S13" s="35"/>
      <c r="T13" s="35"/>
      <c r="U13" s="35"/>
    </row>
    <row r="14" spans="1:21" ht="16.5" customHeight="1">
      <c r="A14" s="88">
        <v>8</v>
      </c>
      <c r="B14" s="69">
        <v>55568</v>
      </c>
      <c r="C14" s="58">
        <v>28573</v>
      </c>
      <c r="D14" s="58">
        <v>26995</v>
      </c>
      <c r="E14" s="70"/>
      <c r="F14" s="89">
        <v>38</v>
      </c>
      <c r="G14" s="71">
        <v>64203</v>
      </c>
      <c r="H14" s="58">
        <v>31290</v>
      </c>
      <c r="I14" s="58">
        <v>32913</v>
      </c>
      <c r="J14" s="70"/>
      <c r="K14" s="89">
        <v>68</v>
      </c>
      <c r="L14" s="72">
        <v>51514</v>
      </c>
      <c r="M14" s="58">
        <v>24538</v>
      </c>
      <c r="N14" s="58">
        <v>26976</v>
      </c>
      <c r="P14" s="35"/>
      <c r="Q14" s="35"/>
      <c r="R14" s="35"/>
      <c r="S14" s="35"/>
      <c r="T14" s="35"/>
      <c r="U14" s="35"/>
    </row>
    <row r="15" spans="1:21" ht="16.5" customHeight="1">
      <c r="A15" s="88">
        <v>9</v>
      </c>
      <c r="B15" s="69">
        <v>54504</v>
      </c>
      <c r="C15" s="58">
        <v>28059</v>
      </c>
      <c r="D15" s="58">
        <v>26445</v>
      </c>
      <c r="E15" s="70"/>
      <c r="F15" s="89">
        <v>39</v>
      </c>
      <c r="G15" s="71">
        <v>65308</v>
      </c>
      <c r="H15" s="58">
        <v>32161</v>
      </c>
      <c r="I15" s="58">
        <v>33147</v>
      </c>
      <c r="J15" s="70"/>
      <c r="K15" s="89">
        <v>69</v>
      </c>
      <c r="L15" s="72">
        <v>52402</v>
      </c>
      <c r="M15" s="58">
        <v>25112</v>
      </c>
      <c r="N15" s="58">
        <v>27290</v>
      </c>
      <c r="P15" s="35"/>
      <c r="Q15" s="35"/>
      <c r="R15" s="35"/>
      <c r="S15" s="35"/>
      <c r="T15" s="35"/>
      <c r="U15" s="35"/>
    </row>
    <row r="16" spans="1:21" ht="16.5" customHeight="1">
      <c r="A16" s="73" t="s">
        <v>54</v>
      </c>
      <c r="B16" s="74">
        <v>282697</v>
      </c>
      <c r="C16" s="75">
        <v>144631</v>
      </c>
      <c r="D16" s="75">
        <v>138066</v>
      </c>
      <c r="E16" s="75"/>
      <c r="F16" s="76" t="s">
        <v>55</v>
      </c>
      <c r="G16" s="77">
        <v>314110</v>
      </c>
      <c r="H16" s="75">
        <v>154242</v>
      </c>
      <c r="I16" s="75">
        <v>159868</v>
      </c>
      <c r="J16" s="75"/>
      <c r="K16" s="76" t="s">
        <v>56</v>
      </c>
      <c r="L16" s="75">
        <v>297382</v>
      </c>
      <c r="M16" s="75">
        <v>143600</v>
      </c>
      <c r="N16" s="75">
        <v>153782</v>
      </c>
      <c r="P16" s="35"/>
      <c r="Q16" s="35"/>
      <c r="R16" s="35"/>
      <c r="S16" s="35"/>
      <c r="T16" s="35"/>
      <c r="U16" s="35"/>
    </row>
    <row r="17" spans="1:21" ht="16.5" customHeight="1">
      <c r="A17" s="88">
        <v>10</v>
      </c>
      <c r="B17" s="69">
        <v>52908</v>
      </c>
      <c r="C17" s="58">
        <v>26983</v>
      </c>
      <c r="D17" s="58">
        <v>25925</v>
      </c>
      <c r="E17" s="70"/>
      <c r="F17" s="89">
        <v>40</v>
      </c>
      <c r="G17" s="71">
        <v>69308</v>
      </c>
      <c r="H17" s="58">
        <v>34002</v>
      </c>
      <c r="I17" s="58">
        <v>35306</v>
      </c>
      <c r="J17" s="70"/>
      <c r="K17" s="89">
        <v>70</v>
      </c>
      <c r="L17" s="72">
        <v>50415</v>
      </c>
      <c r="M17" s="58">
        <v>23567</v>
      </c>
      <c r="N17" s="58">
        <v>26848</v>
      </c>
      <c r="P17" s="35"/>
      <c r="Q17" s="35"/>
      <c r="R17" s="35"/>
      <c r="S17" s="35"/>
      <c r="T17" s="35"/>
      <c r="U17" s="35"/>
    </row>
    <row r="18" spans="1:21" ht="16.5" customHeight="1">
      <c r="A18" s="88">
        <v>11</v>
      </c>
      <c r="B18" s="69">
        <v>52692</v>
      </c>
      <c r="C18" s="58">
        <v>26851</v>
      </c>
      <c r="D18" s="58">
        <v>25841</v>
      </c>
      <c r="E18" s="70"/>
      <c r="F18" s="89">
        <v>41</v>
      </c>
      <c r="G18" s="71">
        <v>73718</v>
      </c>
      <c r="H18" s="58">
        <v>35703</v>
      </c>
      <c r="I18" s="58">
        <v>38015</v>
      </c>
      <c r="J18" s="70"/>
      <c r="K18" s="89">
        <v>71</v>
      </c>
      <c r="L18" s="72">
        <v>46195</v>
      </c>
      <c r="M18" s="58">
        <v>21384</v>
      </c>
      <c r="N18" s="58">
        <v>24811</v>
      </c>
      <c r="P18" s="35"/>
      <c r="Q18" s="35"/>
      <c r="R18" s="35"/>
      <c r="S18" s="35"/>
      <c r="T18" s="35"/>
      <c r="U18" s="35"/>
    </row>
    <row r="19" spans="1:21" ht="16.5" customHeight="1">
      <c r="A19" s="88">
        <v>12</v>
      </c>
      <c r="B19" s="69">
        <v>54885</v>
      </c>
      <c r="C19" s="58">
        <v>27870</v>
      </c>
      <c r="D19" s="58">
        <v>27015</v>
      </c>
      <c r="E19" s="70"/>
      <c r="F19" s="89">
        <v>42</v>
      </c>
      <c r="G19" s="71">
        <v>76686</v>
      </c>
      <c r="H19" s="58">
        <v>36932</v>
      </c>
      <c r="I19" s="58">
        <v>39754</v>
      </c>
      <c r="J19" s="70"/>
      <c r="K19" s="89">
        <v>72</v>
      </c>
      <c r="L19" s="72">
        <v>42714</v>
      </c>
      <c r="M19" s="58">
        <v>19514</v>
      </c>
      <c r="N19" s="58">
        <v>23200</v>
      </c>
      <c r="P19" s="35"/>
      <c r="Q19" s="35"/>
      <c r="R19" s="35"/>
      <c r="S19" s="35"/>
      <c r="T19" s="35"/>
      <c r="U19" s="35"/>
    </row>
    <row r="20" spans="1:21" ht="16.5" customHeight="1">
      <c r="A20" s="88">
        <v>13</v>
      </c>
      <c r="B20" s="69">
        <v>56245</v>
      </c>
      <c r="C20" s="58">
        <v>28963</v>
      </c>
      <c r="D20" s="58">
        <v>27282</v>
      </c>
      <c r="E20" s="70"/>
      <c r="F20" s="89">
        <v>43</v>
      </c>
      <c r="G20" s="71">
        <v>75830</v>
      </c>
      <c r="H20" s="58">
        <v>36650</v>
      </c>
      <c r="I20" s="58">
        <v>39180</v>
      </c>
      <c r="J20" s="70"/>
      <c r="K20" s="89">
        <v>73</v>
      </c>
      <c r="L20" s="72">
        <v>43353</v>
      </c>
      <c r="M20" s="58">
        <v>19729</v>
      </c>
      <c r="N20" s="58">
        <v>23624</v>
      </c>
      <c r="P20" s="35"/>
      <c r="Q20" s="35"/>
      <c r="R20" s="35"/>
      <c r="S20" s="35"/>
      <c r="T20" s="35"/>
      <c r="U20" s="35"/>
    </row>
    <row r="21" spans="1:21" ht="16.5" customHeight="1">
      <c r="A21" s="88">
        <v>14</v>
      </c>
      <c r="B21" s="69">
        <v>58402</v>
      </c>
      <c r="C21" s="58">
        <v>29965</v>
      </c>
      <c r="D21" s="58">
        <v>28437</v>
      </c>
      <c r="E21" s="70"/>
      <c r="F21" s="89">
        <v>44</v>
      </c>
      <c r="G21" s="71">
        <v>78734</v>
      </c>
      <c r="H21" s="58">
        <v>38057</v>
      </c>
      <c r="I21" s="58">
        <v>40677</v>
      </c>
      <c r="J21" s="70"/>
      <c r="K21" s="89">
        <v>74</v>
      </c>
      <c r="L21" s="72">
        <v>42243</v>
      </c>
      <c r="M21" s="58">
        <v>19198</v>
      </c>
      <c r="N21" s="58">
        <v>23045</v>
      </c>
      <c r="P21" s="35"/>
      <c r="Q21" s="35"/>
      <c r="R21" s="35"/>
      <c r="S21" s="35"/>
      <c r="T21" s="35"/>
      <c r="U21" s="35"/>
    </row>
    <row r="22" spans="1:21" ht="16.5" customHeight="1">
      <c r="A22" s="73" t="s">
        <v>57</v>
      </c>
      <c r="B22" s="74">
        <v>275132</v>
      </c>
      <c r="C22" s="75">
        <v>140632</v>
      </c>
      <c r="D22" s="75">
        <v>134500</v>
      </c>
      <c r="E22" s="75"/>
      <c r="F22" s="76" t="s">
        <v>58</v>
      </c>
      <c r="G22" s="77">
        <v>374276</v>
      </c>
      <c r="H22" s="75">
        <v>181344</v>
      </c>
      <c r="I22" s="75">
        <v>192932</v>
      </c>
      <c r="J22" s="75"/>
      <c r="K22" s="76" t="s">
        <v>59</v>
      </c>
      <c r="L22" s="75">
        <v>224920</v>
      </c>
      <c r="M22" s="75">
        <v>103392</v>
      </c>
      <c r="N22" s="75">
        <v>121528</v>
      </c>
      <c r="P22" s="35"/>
      <c r="Q22" s="35"/>
      <c r="R22" s="35"/>
      <c r="S22" s="35"/>
      <c r="T22" s="35"/>
      <c r="U22" s="35"/>
    </row>
    <row r="23" spans="1:21" ht="16.5" customHeight="1">
      <c r="A23" s="88">
        <v>15</v>
      </c>
      <c r="B23" s="69">
        <v>59707</v>
      </c>
      <c r="C23" s="58">
        <v>30589</v>
      </c>
      <c r="D23" s="58">
        <v>29118</v>
      </c>
      <c r="E23" s="70"/>
      <c r="F23" s="89">
        <v>45</v>
      </c>
      <c r="G23" s="71">
        <v>80368</v>
      </c>
      <c r="H23" s="58">
        <v>38813</v>
      </c>
      <c r="I23" s="58">
        <v>41555</v>
      </c>
      <c r="J23" s="70"/>
      <c r="K23" s="89">
        <v>75</v>
      </c>
      <c r="L23" s="72">
        <v>40870</v>
      </c>
      <c r="M23" s="58">
        <v>18461</v>
      </c>
      <c r="N23" s="58">
        <v>22409</v>
      </c>
      <c r="P23" s="35"/>
      <c r="Q23" s="35"/>
      <c r="R23" s="35"/>
      <c r="S23" s="35"/>
      <c r="T23" s="35"/>
      <c r="U23" s="35"/>
    </row>
    <row r="24" spans="1:21" ht="16.5" customHeight="1">
      <c r="A24" s="88">
        <v>16</v>
      </c>
      <c r="B24" s="69">
        <v>61761</v>
      </c>
      <c r="C24" s="58">
        <v>31729</v>
      </c>
      <c r="D24" s="58">
        <v>30032</v>
      </c>
      <c r="E24" s="70"/>
      <c r="F24" s="89">
        <v>46</v>
      </c>
      <c r="G24" s="71">
        <v>81051</v>
      </c>
      <c r="H24" s="58">
        <v>39642</v>
      </c>
      <c r="I24" s="58">
        <v>41409</v>
      </c>
      <c r="J24" s="70"/>
      <c r="K24" s="89">
        <v>76</v>
      </c>
      <c r="L24" s="72">
        <v>38588</v>
      </c>
      <c r="M24" s="58">
        <v>16900</v>
      </c>
      <c r="N24" s="58">
        <v>21688</v>
      </c>
      <c r="P24" s="35"/>
      <c r="Q24" s="35"/>
      <c r="R24" s="35"/>
      <c r="S24" s="35"/>
      <c r="T24" s="35"/>
      <c r="U24" s="35"/>
    </row>
    <row r="25" spans="1:21" ht="16.5" customHeight="1">
      <c r="A25" s="88">
        <v>17</v>
      </c>
      <c r="B25" s="69">
        <v>61583</v>
      </c>
      <c r="C25" s="58">
        <v>31885</v>
      </c>
      <c r="D25" s="58">
        <v>29698</v>
      </c>
      <c r="E25" s="70"/>
      <c r="F25" s="89">
        <v>47</v>
      </c>
      <c r="G25" s="71">
        <v>80477</v>
      </c>
      <c r="H25" s="58">
        <v>39065</v>
      </c>
      <c r="I25" s="58">
        <v>41412</v>
      </c>
      <c r="J25" s="70"/>
      <c r="K25" s="89">
        <v>77</v>
      </c>
      <c r="L25" s="72">
        <v>36985</v>
      </c>
      <c r="M25" s="58">
        <v>16114</v>
      </c>
      <c r="N25" s="58">
        <v>20871</v>
      </c>
      <c r="P25" s="35"/>
      <c r="Q25" s="35"/>
      <c r="R25" s="35"/>
      <c r="S25" s="35"/>
      <c r="T25" s="35"/>
      <c r="U25" s="35"/>
    </row>
    <row r="26" spans="1:21" ht="16.5" customHeight="1">
      <c r="A26" s="88">
        <v>18</v>
      </c>
      <c r="B26" s="69">
        <v>62712</v>
      </c>
      <c r="C26" s="58">
        <v>32249</v>
      </c>
      <c r="D26" s="58">
        <v>30463</v>
      </c>
      <c r="E26" s="70"/>
      <c r="F26" s="89">
        <v>48</v>
      </c>
      <c r="G26" s="71">
        <v>83449</v>
      </c>
      <c r="H26" s="58">
        <v>40697</v>
      </c>
      <c r="I26" s="58">
        <v>42752</v>
      </c>
      <c r="J26" s="70"/>
      <c r="K26" s="89">
        <v>78</v>
      </c>
      <c r="L26" s="72">
        <v>34900</v>
      </c>
      <c r="M26" s="58">
        <v>15043</v>
      </c>
      <c r="N26" s="58">
        <v>19857</v>
      </c>
      <c r="P26" s="35"/>
      <c r="Q26" s="35"/>
      <c r="R26" s="35"/>
      <c r="S26" s="35"/>
      <c r="T26" s="35"/>
      <c r="U26" s="35"/>
    </row>
    <row r="27" spans="1:21" ht="16.5" customHeight="1">
      <c r="A27" s="88">
        <v>19</v>
      </c>
      <c r="B27" s="69">
        <v>67736</v>
      </c>
      <c r="C27" s="58">
        <v>34226</v>
      </c>
      <c r="D27" s="58">
        <v>33510</v>
      </c>
      <c r="E27" s="70"/>
      <c r="F27" s="89">
        <v>49</v>
      </c>
      <c r="G27" s="71">
        <v>82472</v>
      </c>
      <c r="H27" s="58">
        <v>39830</v>
      </c>
      <c r="I27" s="58">
        <v>42642</v>
      </c>
      <c r="J27" s="70"/>
      <c r="K27" s="89">
        <v>79</v>
      </c>
      <c r="L27" s="72">
        <v>32200</v>
      </c>
      <c r="M27" s="58">
        <v>13712</v>
      </c>
      <c r="N27" s="58">
        <v>18488</v>
      </c>
      <c r="P27" s="35"/>
      <c r="Q27" s="35"/>
      <c r="R27" s="35"/>
      <c r="S27" s="35"/>
      <c r="T27" s="35"/>
      <c r="U27" s="35"/>
    </row>
    <row r="28" spans="1:21" ht="16.5" customHeight="1">
      <c r="A28" s="73" t="s">
        <v>60</v>
      </c>
      <c r="B28" s="74">
        <v>313499</v>
      </c>
      <c r="C28" s="75">
        <v>160678</v>
      </c>
      <c r="D28" s="75">
        <v>152821</v>
      </c>
      <c r="E28" s="75"/>
      <c r="F28" s="76" t="s">
        <v>61</v>
      </c>
      <c r="G28" s="77">
        <v>407817</v>
      </c>
      <c r="H28" s="75">
        <v>198047</v>
      </c>
      <c r="I28" s="75">
        <v>209770</v>
      </c>
      <c r="J28" s="75"/>
      <c r="K28" s="76" t="s">
        <v>62</v>
      </c>
      <c r="L28" s="75">
        <v>183543</v>
      </c>
      <c r="M28" s="75">
        <v>80230</v>
      </c>
      <c r="N28" s="75">
        <v>103313</v>
      </c>
      <c r="P28" s="35"/>
      <c r="Q28" s="35"/>
      <c r="R28" s="35"/>
      <c r="S28" s="35"/>
      <c r="T28" s="35"/>
      <c r="U28" s="35"/>
    </row>
    <row r="29" spans="1:21" ht="16.5" customHeight="1">
      <c r="A29" s="88">
        <v>20</v>
      </c>
      <c r="B29" s="69">
        <v>71097</v>
      </c>
      <c r="C29" s="58">
        <v>35337</v>
      </c>
      <c r="D29" s="58">
        <v>35760</v>
      </c>
      <c r="E29" s="70"/>
      <c r="F29" s="89">
        <v>50</v>
      </c>
      <c r="G29" s="71">
        <v>82200</v>
      </c>
      <c r="H29" s="58">
        <v>39961</v>
      </c>
      <c r="I29" s="58">
        <v>42239</v>
      </c>
      <c r="J29" s="70"/>
      <c r="K29" s="89">
        <v>80</v>
      </c>
      <c r="L29" s="72">
        <v>29821</v>
      </c>
      <c r="M29" s="58">
        <v>12504</v>
      </c>
      <c r="N29" s="58">
        <v>17317</v>
      </c>
      <c r="P29" s="35"/>
      <c r="Q29" s="35"/>
      <c r="R29" s="35"/>
      <c r="S29" s="35"/>
      <c r="T29" s="35"/>
      <c r="U29" s="35"/>
    </row>
    <row r="30" spans="1:21" ht="16.5" customHeight="1">
      <c r="A30" s="88">
        <v>21</v>
      </c>
      <c r="B30" s="69">
        <v>75976</v>
      </c>
      <c r="C30" s="58">
        <v>37629</v>
      </c>
      <c r="D30" s="58">
        <v>38347</v>
      </c>
      <c r="E30" s="70"/>
      <c r="F30" s="89">
        <v>51</v>
      </c>
      <c r="G30" s="71">
        <v>80377</v>
      </c>
      <c r="H30" s="58">
        <v>39487</v>
      </c>
      <c r="I30" s="58">
        <v>40890</v>
      </c>
      <c r="J30" s="70"/>
      <c r="K30" s="89">
        <v>81</v>
      </c>
      <c r="L30" s="72">
        <v>28973</v>
      </c>
      <c r="M30" s="58">
        <v>11799</v>
      </c>
      <c r="N30" s="58">
        <v>17174</v>
      </c>
      <c r="P30" s="35"/>
      <c r="Q30" s="35"/>
      <c r="R30" s="35"/>
      <c r="S30" s="35"/>
      <c r="T30" s="35"/>
      <c r="U30" s="35"/>
    </row>
    <row r="31" spans="1:21" ht="16.5" customHeight="1">
      <c r="A31" s="88">
        <v>22</v>
      </c>
      <c r="B31" s="69">
        <v>76744</v>
      </c>
      <c r="C31" s="58">
        <v>38353</v>
      </c>
      <c r="D31" s="58">
        <v>38391</v>
      </c>
      <c r="E31" s="70"/>
      <c r="F31" s="89">
        <v>52</v>
      </c>
      <c r="G31" s="71">
        <v>78546</v>
      </c>
      <c r="H31" s="58">
        <v>38383</v>
      </c>
      <c r="I31" s="58">
        <v>40163</v>
      </c>
      <c r="J31" s="70"/>
      <c r="K31" s="89">
        <v>82</v>
      </c>
      <c r="L31" s="72">
        <v>26488</v>
      </c>
      <c r="M31" s="58">
        <v>10676</v>
      </c>
      <c r="N31" s="58">
        <v>15812</v>
      </c>
      <c r="P31" s="35"/>
      <c r="Q31" s="35"/>
      <c r="R31" s="35"/>
      <c r="S31" s="35"/>
      <c r="T31" s="35"/>
      <c r="U31" s="35"/>
    </row>
    <row r="32" spans="1:21" ht="16.5" customHeight="1">
      <c r="A32" s="88">
        <v>23</v>
      </c>
      <c r="B32" s="69">
        <v>73520</v>
      </c>
      <c r="C32" s="58">
        <v>36745</v>
      </c>
      <c r="D32" s="58">
        <v>36775</v>
      </c>
      <c r="E32" s="70"/>
      <c r="F32" s="89">
        <v>53</v>
      </c>
      <c r="G32" s="71">
        <v>75940</v>
      </c>
      <c r="H32" s="58">
        <v>37310</v>
      </c>
      <c r="I32" s="58">
        <v>38630</v>
      </c>
      <c r="J32" s="70"/>
      <c r="K32" s="89">
        <v>83</v>
      </c>
      <c r="L32" s="72">
        <v>23753</v>
      </c>
      <c r="M32" s="58">
        <v>9154</v>
      </c>
      <c r="N32" s="58">
        <v>14599</v>
      </c>
    </row>
    <row r="33" spans="1:14" ht="16.5" customHeight="1">
      <c r="A33" s="88">
        <v>24</v>
      </c>
      <c r="B33" s="69">
        <v>72940</v>
      </c>
      <c r="C33" s="58">
        <v>36372</v>
      </c>
      <c r="D33" s="58">
        <v>36568</v>
      </c>
      <c r="E33" s="70"/>
      <c r="F33" s="89">
        <v>54</v>
      </c>
      <c r="G33" s="71">
        <v>75373</v>
      </c>
      <c r="H33" s="58">
        <v>36720</v>
      </c>
      <c r="I33" s="58">
        <v>38653</v>
      </c>
      <c r="J33" s="70"/>
      <c r="K33" s="89">
        <v>84</v>
      </c>
      <c r="L33" s="72">
        <v>21290</v>
      </c>
      <c r="M33" s="58">
        <v>8123</v>
      </c>
      <c r="N33" s="58">
        <v>13167</v>
      </c>
    </row>
    <row r="34" spans="1:14" ht="16.5" customHeight="1">
      <c r="A34" s="78" t="s">
        <v>63</v>
      </c>
      <c r="B34" s="74">
        <v>370277</v>
      </c>
      <c r="C34" s="75">
        <v>184436</v>
      </c>
      <c r="D34" s="75">
        <v>185841</v>
      </c>
      <c r="E34" s="75"/>
      <c r="F34" s="76" t="s">
        <v>64</v>
      </c>
      <c r="G34" s="77">
        <v>392436</v>
      </c>
      <c r="H34" s="75">
        <v>191861</v>
      </c>
      <c r="I34" s="75">
        <v>200575</v>
      </c>
      <c r="J34" s="75"/>
      <c r="K34" s="76" t="s">
        <v>65</v>
      </c>
      <c r="L34" s="75">
        <v>130325</v>
      </c>
      <c r="M34" s="75">
        <v>52256</v>
      </c>
      <c r="N34" s="75">
        <v>78069</v>
      </c>
    </row>
    <row r="35" spans="1:14" ht="16.5" customHeight="1">
      <c r="A35" s="88">
        <v>25</v>
      </c>
      <c r="B35" s="69">
        <v>73405</v>
      </c>
      <c r="C35" s="58">
        <v>36485</v>
      </c>
      <c r="D35" s="58">
        <v>36920</v>
      </c>
      <c r="E35" s="70"/>
      <c r="F35" s="89">
        <v>55</v>
      </c>
      <c r="G35" s="71">
        <v>73387</v>
      </c>
      <c r="H35" s="58">
        <v>35735</v>
      </c>
      <c r="I35" s="58">
        <v>37652</v>
      </c>
      <c r="J35" s="70"/>
      <c r="K35" s="89">
        <v>85</v>
      </c>
      <c r="L35" s="72">
        <v>18374</v>
      </c>
      <c r="M35" s="58">
        <v>6752</v>
      </c>
      <c r="N35" s="58">
        <v>11622</v>
      </c>
    </row>
    <row r="36" spans="1:14" ht="16.5" customHeight="1">
      <c r="A36" s="88">
        <v>26</v>
      </c>
      <c r="B36" s="69">
        <v>70758</v>
      </c>
      <c r="C36" s="58">
        <v>34909</v>
      </c>
      <c r="D36" s="58">
        <v>35849</v>
      </c>
      <c r="E36" s="70"/>
      <c r="F36" s="89">
        <v>56</v>
      </c>
      <c r="G36" s="71">
        <v>71580</v>
      </c>
      <c r="H36" s="58">
        <v>35055</v>
      </c>
      <c r="I36" s="58">
        <v>36525</v>
      </c>
      <c r="J36" s="70"/>
      <c r="K36" s="89">
        <v>86</v>
      </c>
      <c r="L36" s="72">
        <v>16621</v>
      </c>
      <c r="M36" s="58">
        <v>5937</v>
      </c>
      <c r="N36" s="58">
        <v>10684</v>
      </c>
    </row>
    <row r="37" spans="1:14" ht="16.5" customHeight="1">
      <c r="A37" s="88">
        <v>27</v>
      </c>
      <c r="B37" s="69">
        <v>70420</v>
      </c>
      <c r="C37" s="58">
        <v>34994</v>
      </c>
      <c r="D37" s="58">
        <v>35426</v>
      </c>
      <c r="E37" s="70"/>
      <c r="F37" s="89">
        <v>57</v>
      </c>
      <c r="G37" s="71">
        <v>69373</v>
      </c>
      <c r="H37" s="58">
        <v>34006</v>
      </c>
      <c r="I37" s="58">
        <v>35367</v>
      </c>
      <c r="J37" s="70"/>
      <c r="K37" s="89">
        <v>87</v>
      </c>
      <c r="L37" s="72">
        <v>14789</v>
      </c>
      <c r="M37" s="58">
        <v>5109</v>
      </c>
      <c r="N37" s="58">
        <v>9680</v>
      </c>
    </row>
    <row r="38" spans="1:14" ht="16.5" customHeight="1">
      <c r="A38" s="88">
        <v>28</v>
      </c>
      <c r="B38" s="69">
        <v>69963</v>
      </c>
      <c r="C38" s="58">
        <v>34409</v>
      </c>
      <c r="D38" s="58">
        <v>35554</v>
      </c>
      <c r="E38" s="70"/>
      <c r="F38" s="89">
        <v>58</v>
      </c>
      <c r="G38" s="71">
        <v>66473</v>
      </c>
      <c r="H38" s="58">
        <v>32454</v>
      </c>
      <c r="I38" s="58">
        <v>34019</v>
      </c>
      <c r="J38" s="70"/>
      <c r="K38" s="89">
        <v>88</v>
      </c>
      <c r="L38" s="72">
        <v>12476</v>
      </c>
      <c r="M38" s="58">
        <v>4223</v>
      </c>
      <c r="N38" s="58">
        <v>8253</v>
      </c>
    </row>
    <row r="39" spans="1:14" ht="16.5" customHeight="1">
      <c r="A39" s="88">
        <v>29</v>
      </c>
      <c r="B39" s="69">
        <v>67529</v>
      </c>
      <c r="C39" s="58">
        <v>33164</v>
      </c>
      <c r="D39" s="58">
        <v>34365</v>
      </c>
      <c r="E39" s="70"/>
      <c r="F39" s="89">
        <v>59</v>
      </c>
      <c r="G39" s="71">
        <v>65609</v>
      </c>
      <c r="H39" s="58">
        <v>32115</v>
      </c>
      <c r="I39" s="58">
        <v>33494</v>
      </c>
      <c r="J39" s="70"/>
      <c r="K39" s="89">
        <v>89</v>
      </c>
      <c r="L39" s="72">
        <v>10778</v>
      </c>
      <c r="M39" s="58">
        <v>3452</v>
      </c>
      <c r="N39" s="58">
        <v>7326</v>
      </c>
    </row>
    <row r="40" spans="1:14" ht="16.5" customHeight="1">
      <c r="A40" s="78" t="s">
        <v>66</v>
      </c>
      <c r="B40" s="74">
        <v>352075</v>
      </c>
      <c r="C40" s="74">
        <v>173961</v>
      </c>
      <c r="D40" s="74">
        <v>178114</v>
      </c>
      <c r="E40" s="74"/>
      <c r="F40" s="78" t="s">
        <v>67</v>
      </c>
      <c r="G40" s="66">
        <v>346422</v>
      </c>
      <c r="H40" s="74">
        <v>169365</v>
      </c>
      <c r="I40" s="74">
        <v>177057</v>
      </c>
      <c r="J40" s="74"/>
      <c r="K40" s="78" t="s">
        <v>68</v>
      </c>
      <c r="L40" s="74">
        <v>73038</v>
      </c>
      <c r="M40" s="74">
        <v>25473</v>
      </c>
      <c r="N40" s="74">
        <v>47565</v>
      </c>
    </row>
    <row r="41" spans="1:14" ht="3" customHeight="1">
      <c r="A41" s="69"/>
      <c r="B41" s="69"/>
      <c r="C41" s="69"/>
      <c r="D41" s="69"/>
      <c r="E41" s="69"/>
      <c r="F41" s="69"/>
      <c r="G41" s="69"/>
      <c r="H41" s="69"/>
      <c r="I41" s="69"/>
      <c r="J41" s="69"/>
      <c r="K41" s="68"/>
      <c r="L41" s="79">
        <v>0</v>
      </c>
      <c r="M41" s="79">
        <v>0</v>
      </c>
      <c r="N41" s="79">
        <v>0</v>
      </c>
    </row>
    <row r="42" spans="1:14" ht="16.5" customHeight="1">
      <c r="A42" s="79"/>
      <c r="B42" s="79"/>
      <c r="C42" s="79"/>
      <c r="D42" s="79"/>
      <c r="E42" s="79"/>
      <c r="F42" s="79"/>
      <c r="G42" s="79"/>
      <c r="H42" s="79"/>
      <c r="I42" s="79"/>
      <c r="J42" s="69"/>
      <c r="K42" s="74" t="s">
        <v>69</v>
      </c>
      <c r="L42" s="74">
        <v>37690</v>
      </c>
      <c r="M42" s="59">
        <v>10316</v>
      </c>
      <c r="N42" s="59">
        <v>27374</v>
      </c>
    </row>
    <row r="43" spans="1:14" ht="3" customHeight="1">
      <c r="A43" s="80"/>
      <c r="B43" s="80"/>
      <c r="C43" s="80"/>
      <c r="D43" s="80"/>
      <c r="E43" s="80"/>
      <c r="F43" s="80"/>
      <c r="G43" s="80"/>
      <c r="H43" s="46"/>
      <c r="I43" s="46"/>
      <c r="J43" s="47"/>
      <c r="K43" s="48"/>
      <c r="L43" s="47"/>
      <c r="M43" s="46"/>
      <c r="N43" s="46"/>
    </row>
    <row r="44" spans="1:14" ht="16.5" customHeight="1">
      <c r="A44" s="63"/>
      <c r="B44" s="63"/>
      <c r="C44" s="63"/>
      <c r="D44" s="63"/>
      <c r="E44" s="63"/>
      <c r="F44" s="63"/>
      <c r="G44" s="63"/>
      <c r="H44" s="37"/>
      <c r="I44" s="37"/>
      <c r="J44" s="49"/>
      <c r="K44" s="50"/>
      <c r="L44" s="49"/>
      <c r="M44" s="37"/>
      <c r="N44" s="37"/>
    </row>
    <row r="45" spans="1:14" ht="16.5" customHeight="1">
      <c r="A45" s="79"/>
      <c r="B45" s="102" t="s">
        <v>70</v>
      </c>
      <c r="C45" s="102"/>
      <c r="D45" s="81"/>
      <c r="E45" s="81"/>
      <c r="F45" s="81"/>
      <c r="G45" s="81"/>
      <c r="H45" s="51"/>
      <c r="I45" s="51"/>
      <c r="J45" s="52"/>
      <c r="K45" s="52"/>
      <c r="L45" s="52"/>
      <c r="M45" s="52"/>
    </row>
    <row r="46" spans="1:14" s="94" customFormat="1" ht="16.5" customHeight="1">
      <c r="A46" s="90"/>
      <c r="B46" s="91"/>
      <c r="C46" s="92"/>
      <c r="D46" s="92"/>
      <c r="E46" s="92"/>
      <c r="F46" s="93"/>
      <c r="G46" s="99" t="s">
        <v>77</v>
      </c>
      <c r="H46" s="99"/>
      <c r="I46" s="99"/>
      <c r="J46" s="92"/>
      <c r="K46" s="99" t="s">
        <v>76</v>
      </c>
      <c r="L46" s="99"/>
      <c r="M46" s="99"/>
    </row>
    <row r="47" spans="1:14" ht="16.5" customHeight="1">
      <c r="A47" s="79"/>
      <c r="B47" s="64"/>
      <c r="C47" s="82"/>
      <c r="D47" s="82"/>
      <c r="E47" s="82"/>
      <c r="F47" s="83"/>
      <c r="G47" s="84" t="s">
        <v>47</v>
      </c>
      <c r="H47" s="84" t="s">
        <v>48</v>
      </c>
      <c r="I47" s="84" t="s">
        <v>49</v>
      </c>
      <c r="J47" s="85"/>
      <c r="K47" s="84" t="s">
        <v>47</v>
      </c>
      <c r="L47" s="84" t="s">
        <v>48</v>
      </c>
      <c r="M47" s="84" t="s">
        <v>49</v>
      </c>
      <c r="N47" s="44"/>
    </row>
    <row r="48" spans="1:14" ht="16.5" customHeight="1">
      <c r="A48" s="79"/>
      <c r="B48" s="100" t="s">
        <v>71</v>
      </c>
      <c r="C48" s="100"/>
      <c r="D48" s="53"/>
      <c r="E48" s="53"/>
      <c r="F48" s="53"/>
      <c r="G48" s="79">
        <v>911579</v>
      </c>
      <c r="H48" s="79">
        <v>466051</v>
      </c>
      <c r="I48" s="79">
        <v>445528</v>
      </c>
      <c r="J48" s="64"/>
      <c r="K48" s="61">
        <v>17</v>
      </c>
      <c r="L48" s="61">
        <v>18</v>
      </c>
      <c r="M48" s="61">
        <v>16</v>
      </c>
      <c r="N48" s="44"/>
    </row>
    <row r="49" spans="1:16" ht="16.5" customHeight="1">
      <c r="A49" s="79"/>
      <c r="B49" s="96" t="s">
        <v>72</v>
      </c>
      <c r="C49" s="96"/>
      <c r="D49" s="41"/>
      <c r="E49" s="41"/>
      <c r="F49" s="41"/>
      <c r="G49" s="79">
        <v>1034923</v>
      </c>
      <c r="H49" s="79">
        <v>529665</v>
      </c>
      <c r="I49" s="79">
        <v>505258</v>
      </c>
      <c r="J49" s="64"/>
      <c r="K49" s="61">
        <v>19</v>
      </c>
      <c r="L49" s="61">
        <v>20</v>
      </c>
      <c r="M49" s="61">
        <v>18</v>
      </c>
      <c r="N49" s="37"/>
      <c r="O49" s="33"/>
      <c r="P49" s="33"/>
    </row>
    <row r="50" spans="1:16" ht="16.5" customHeight="1">
      <c r="A50" s="79"/>
      <c r="B50" s="96" t="s">
        <v>73</v>
      </c>
      <c r="C50" s="96"/>
      <c r="D50" s="41"/>
      <c r="E50" s="41"/>
      <c r="F50" s="41"/>
      <c r="G50" s="79">
        <v>4416121</v>
      </c>
      <c r="H50" s="79">
        <v>2120629</v>
      </c>
      <c r="I50" s="79">
        <v>2295492</v>
      </c>
      <c r="J50" s="64"/>
      <c r="K50" s="61">
        <v>83</v>
      </c>
      <c r="L50" s="61">
        <v>82</v>
      </c>
      <c r="M50" s="61">
        <v>84</v>
      </c>
      <c r="N50" s="37"/>
      <c r="O50" s="33"/>
      <c r="P50" s="33"/>
    </row>
    <row r="51" spans="1:16" ht="16.5" customHeight="1">
      <c r="A51" s="79"/>
      <c r="B51" s="96" t="s">
        <v>74</v>
      </c>
      <c r="C51" s="96"/>
      <c r="D51" s="41"/>
      <c r="E51" s="41"/>
      <c r="F51" s="41"/>
      <c r="G51" s="79">
        <v>4292777</v>
      </c>
      <c r="H51" s="79">
        <v>2057015</v>
      </c>
      <c r="I51" s="79">
        <v>2235762</v>
      </c>
      <c r="J51" s="64"/>
      <c r="K51" s="61">
        <v>81</v>
      </c>
      <c r="L51" s="61">
        <v>80</v>
      </c>
      <c r="M51" s="61">
        <v>82</v>
      </c>
      <c r="N51" s="33"/>
      <c r="O51" s="33"/>
      <c r="P51" s="33"/>
    </row>
    <row r="52" spans="1:16" ht="16.5" customHeight="1">
      <c r="A52" s="79"/>
      <c r="B52" s="96" t="s">
        <v>80</v>
      </c>
      <c r="C52" s="96"/>
      <c r="D52" s="41"/>
      <c r="E52" s="41"/>
      <c r="F52" s="41"/>
      <c r="G52" s="79">
        <v>3360567</v>
      </c>
      <c r="H52" s="79">
        <v>1705362</v>
      </c>
      <c r="I52" s="79">
        <v>1655205</v>
      </c>
      <c r="J52" s="64"/>
      <c r="K52" s="61">
        <v>63</v>
      </c>
      <c r="L52" s="61">
        <v>66</v>
      </c>
      <c r="M52" s="61">
        <v>60</v>
      </c>
      <c r="N52" s="54"/>
      <c r="O52" s="33"/>
      <c r="P52" s="33"/>
    </row>
    <row r="53" spans="1:16" ht="16.5" customHeight="1">
      <c r="A53" s="79"/>
      <c r="B53" s="96" t="s">
        <v>79</v>
      </c>
      <c r="C53" s="96"/>
      <c r="D53" s="41"/>
      <c r="E53" s="41"/>
      <c r="F53" s="41"/>
      <c r="G53" s="79">
        <v>1055554</v>
      </c>
      <c r="H53" s="79">
        <v>415267</v>
      </c>
      <c r="I53" s="79">
        <v>640287</v>
      </c>
      <c r="J53" s="64"/>
      <c r="K53" s="61">
        <v>20</v>
      </c>
      <c r="L53" s="61">
        <v>16</v>
      </c>
      <c r="M53" s="61">
        <v>23</v>
      </c>
      <c r="N53" s="37"/>
      <c r="O53" s="33"/>
      <c r="P53" s="33"/>
    </row>
    <row r="54" spans="1:16" ht="16.5" customHeight="1">
      <c r="A54" s="79"/>
      <c r="B54" s="86" t="s">
        <v>82</v>
      </c>
      <c r="C54" s="86"/>
      <c r="D54" s="41"/>
      <c r="E54" s="41"/>
      <c r="F54" s="41"/>
      <c r="G54" s="79">
        <v>946898</v>
      </c>
      <c r="H54" s="79">
        <v>415267</v>
      </c>
      <c r="I54" s="79">
        <v>531631</v>
      </c>
      <c r="J54" s="64"/>
      <c r="K54" s="61">
        <v>18</v>
      </c>
      <c r="L54" s="61">
        <v>16</v>
      </c>
      <c r="M54" s="61">
        <v>19</v>
      </c>
      <c r="N54" s="37"/>
      <c r="O54" s="33"/>
      <c r="P54" s="33"/>
    </row>
    <row r="55" spans="1:16" ht="16.5" customHeight="1">
      <c r="B55" s="97" t="s">
        <v>75</v>
      </c>
      <c r="C55" s="97"/>
      <c r="D55" s="39"/>
      <c r="E55" s="39"/>
      <c r="F55" s="39"/>
      <c r="G55" s="63">
        <v>424596</v>
      </c>
      <c r="H55" s="63">
        <v>168275</v>
      </c>
      <c r="I55" s="63">
        <v>256321</v>
      </c>
      <c r="J55" s="64"/>
      <c r="K55" s="60">
        <v>8</v>
      </c>
      <c r="L55" s="60">
        <v>7</v>
      </c>
      <c r="M55" s="60">
        <v>9</v>
      </c>
      <c r="N55" s="33"/>
      <c r="O55" s="33"/>
      <c r="P55" s="33"/>
    </row>
    <row r="56" spans="1:16" ht="16.5" customHeight="1">
      <c r="B56" s="87" t="s">
        <v>81</v>
      </c>
      <c r="C56" s="87"/>
      <c r="D56" s="39"/>
      <c r="E56" s="39"/>
      <c r="F56" s="39"/>
      <c r="G56" s="80">
        <v>110728</v>
      </c>
      <c r="H56" s="80">
        <v>35789</v>
      </c>
      <c r="I56" s="80">
        <v>74939</v>
      </c>
      <c r="J56" s="64"/>
      <c r="K56" s="62">
        <v>2</v>
      </c>
      <c r="L56" s="62">
        <v>1</v>
      </c>
      <c r="M56" s="62">
        <v>3</v>
      </c>
      <c r="N56" s="33"/>
      <c r="O56" s="33"/>
      <c r="P56" s="33"/>
    </row>
    <row r="57" spans="1:16" ht="11.25" customHeight="1">
      <c r="B57" s="36"/>
      <c r="C57" s="39"/>
      <c r="D57" s="39"/>
      <c r="E57" s="39"/>
      <c r="F57" s="39"/>
      <c r="G57" s="63"/>
      <c r="H57" s="63"/>
      <c r="I57" s="63"/>
      <c r="J57" s="64"/>
      <c r="K57" s="63"/>
      <c r="L57" s="63"/>
      <c r="M57" s="63"/>
      <c r="N57" s="33"/>
      <c r="O57" s="33"/>
      <c r="P57" s="33"/>
    </row>
    <row r="58" spans="1:16" ht="11.25" customHeight="1">
      <c r="B58" s="55" t="s">
        <v>78</v>
      </c>
      <c r="C58" s="39"/>
      <c r="D58" s="39"/>
      <c r="E58" s="39"/>
      <c r="F58" s="39"/>
      <c r="G58" s="63"/>
      <c r="H58" s="63"/>
      <c r="I58" s="63"/>
      <c r="J58" s="64"/>
      <c r="K58" s="63"/>
      <c r="L58" s="63"/>
      <c r="M58" s="63"/>
      <c r="N58" s="33"/>
      <c r="O58" s="33"/>
      <c r="P58" s="33"/>
    </row>
    <row r="59" spans="1:16" ht="11.25" customHeight="1">
      <c r="B59" s="95" t="s">
        <v>85</v>
      </c>
      <c r="C59" s="95"/>
      <c r="D59" s="95"/>
      <c r="E59" s="95"/>
      <c r="F59" s="95"/>
      <c r="G59" s="95"/>
      <c r="H59" s="95"/>
      <c r="I59" s="95"/>
      <c r="J59" s="95"/>
      <c r="K59" s="95"/>
    </row>
    <row r="60" spans="1:16" ht="11.25" customHeight="1">
      <c r="B60" s="103" t="s">
        <v>86</v>
      </c>
      <c r="C60" s="103"/>
      <c r="D60" s="103"/>
      <c r="E60" s="103"/>
      <c r="F60" s="103"/>
      <c r="G60" s="103"/>
      <c r="H60" s="103"/>
      <c r="I60" s="103"/>
      <c r="J60" s="103"/>
      <c r="K60" s="103"/>
      <c r="L60" s="103"/>
    </row>
    <row r="61" spans="1:16" ht="11.25" customHeight="1"/>
    <row r="62" spans="1:16" ht="11.25" customHeight="1">
      <c r="A62" s="95" t="s">
        <v>83</v>
      </c>
      <c r="B62" s="95"/>
      <c r="C62" s="95"/>
    </row>
    <row r="65" spans="2:4">
      <c r="B65" s="44"/>
      <c r="C65" s="44"/>
      <c r="D65" s="44"/>
    </row>
    <row r="66" spans="2:4">
      <c r="B66" s="44"/>
      <c r="C66" s="44"/>
      <c r="D66" s="44"/>
    </row>
    <row r="160" spans="1:94">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row>
    <row r="161" spans="1:9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row>
    <row r="162" spans="1:94">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row>
    <row r="163" spans="1:9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row>
    <row r="164" spans="1:9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row>
    <row r="165" spans="1:9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row>
    <row r="166" spans="1:94">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row>
    <row r="167" spans="1:94">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row>
    <row r="168" spans="1:9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row>
    <row r="169" spans="1:94">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row>
    <row r="170" spans="1:94">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row>
  </sheetData>
  <mergeCells count="15">
    <mergeCell ref="B53:C53"/>
    <mergeCell ref="B55:C55"/>
    <mergeCell ref="A1:H1"/>
    <mergeCell ref="A62:C62"/>
    <mergeCell ref="G46:I46"/>
    <mergeCell ref="B59:K59"/>
    <mergeCell ref="B48:C48"/>
    <mergeCell ref="B49:C49"/>
    <mergeCell ref="B50:C50"/>
    <mergeCell ref="K46:M46"/>
    <mergeCell ref="B51:C51"/>
    <mergeCell ref="B52:C52"/>
    <mergeCell ref="M1:N1"/>
    <mergeCell ref="B45:C45"/>
    <mergeCell ref="B60:L60"/>
  </mergeCells>
  <phoneticPr fontId="11" type="noConversion"/>
  <pageMargins left="0.75" right="0.75" top="1" bottom="1" header="0.5" footer="0.5"/>
  <pageSetup paperSize="9"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45"/>
  <sheetViews>
    <sheetView zoomScale="75" zoomScaleNormal="75" zoomScaleSheetLayoutView="75" workbookViewId="0">
      <pane xSplit="1" ySplit="4" topLeftCell="B6" activePane="bottomRight" state="frozen"/>
      <selection activeCell="A2" sqref="A2"/>
      <selection pane="topRight" activeCell="A2" sqref="A2"/>
      <selection pane="bottomLeft" activeCell="A2" sqref="A2"/>
      <selection pane="bottomRight"/>
    </sheetView>
  </sheetViews>
  <sheetFormatPr defaultRowHeight="12.75"/>
  <cols>
    <col min="1" max="1" width="18.7109375" bestFit="1" customWidth="1"/>
    <col min="2" max="9" width="9" customWidth="1"/>
    <col min="10" max="13" width="8.42578125" customWidth="1"/>
  </cols>
  <sheetData>
    <row r="1" spans="1:13" ht="14.25">
      <c r="A1" s="4" t="s">
        <v>41</v>
      </c>
    </row>
    <row r="3" spans="1:13">
      <c r="A3" s="111" t="s">
        <v>45</v>
      </c>
      <c r="B3" s="113">
        <v>1991</v>
      </c>
      <c r="C3" s="104">
        <v>1996</v>
      </c>
      <c r="D3" s="109">
        <v>2001</v>
      </c>
      <c r="E3" s="104">
        <v>2002</v>
      </c>
      <c r="F3" s="104">
        <v>2003</v>
      </c>
      <c r="G3" s="104">
        <v>2004</v>
      </c>
      <c r="H3" s="104">
        <v>2005</v>
      </c>
      <c r="I3" s="104">
        <v>2006</v>
      </c>
      <c r="J3" s="106" t="s">
        <v>42</v>
      </c>
      <c r="K3" s="107"/>
      <c r="L3" s="106" t="s">
        <v>43</v>
      </c>
      <c r="M3" s="108"/>
    </row>
    <row r="4" spans="1:13" ht="12.75" customHeight="1">
      <c r="A4" s="112"/>
      <c r="B4" s="114"/>
      <c r="C4" s="105"/>
      <c r="D4" s="110"/>
      <c r="E4" s="105"/>
      <c r="F4" s="105"/>
      <c r="G4" s="105"/>
      <c r="H4" s="105"/>
      <c r="I4" s="105">
        <v>2006</v>
      </c>
      <c r="J4" s="5" t="s">
        <v>34</v>
      </c>
      <c r="K4" s="8" t="s">
        <v>33</v>
      </c>
      <c r="L4" s="5" t="s">
        <v>34</v>
      </c>
      <c r="M4" s="7" t="s">
        <v>33</v>
      </c>
    </row>
    <row r="5" spans="1:13" s="10" customFormat="1" ht="20.25" customHeight="1">
      <c r="A5" s="22" t="s">
        <v>32</v>
      </c>
      <c r="B5" s="17">
        <f t="shared" ref="B5:I5" si="0">SUM(B6:B37)</f>
        <v>2042809.3845529291</v>
      </c>
      <c r="C5" s="17">
        <f t="shared" si="0"/>
        <v>2125577.4750614706</v>
      </c>
      <c r="D5" s="29">
        <f t="shared" si="0"/>
        <v>2195033.4854709641</v>
      </c>
      <c r="E5" s="17">
        <f t="shared" si="0"/>
        <v>2210211.6854709643</v>
      </c>
      <c r="F5" s="17">
        <f t="shared" si="0"/>
        <v>2227676.0854709633</v>
      </c>
      <c r="G5" s="17">
        <f t="shared" si="0"/>
        <v>2248745.6854709643</v>
      </c>
      <c r="H5" s="17">
        <f t="shared" si="0"/>
        <v>2271352.885470964</v>
      </c>
      <c r="I5" s="17">
        <f t="shared" si="0"/>
        <v>2291575.4854709641</v>
      </c>
      <c r="J5" s="18">
        <f t="shared" ref="J5:J37" si="1">I5-H5</f>
        <v>20222.600000000093</v>
      </c>
      <c r="K5" s="19">
        <f t="shared" ref="K5:K37" si="2">J5/H5</f>
        <v>8.9033281131068922E-3</v>
      </c>
      <c r="L5" s="18">
        <f t="shared" ref="L5:L37" si="3">I5-D5</f>
        <v>96542</v>
      </c>
      <c r="M5" s="23">
        <f t="shared" ref="M5:M37" si="4">L5/D5</f>
        <v>4.398201696649108E-2</v>
      </c>
    </row>
    <row r="6" spans="1:13" ht="19.5" customHeight="1">
      <c r="A6" s="24" t="s">
        <v>0</v>
      </c>
      <c r="B6" s="2">
        <v>89949.142274840997</v>
      </c>
      <c r="C6" s="2">
        <v>95265.266106038587</v>
      </c>
      <c r="D6" s="12">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c r="A7" s="24" t="s">
        <v>1</v>
      </c>
      <c r="B7" s="2">
        <v>80473.296557625988</v>
      </c>
      <c r="C7" s="2">
        <v>87076.543766284696</v>
      </c>
      <c r="D7" s="12">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c r="A8" s="24" t="s">
        <v>2</v>
      </c>
      <c r="B8" s="2">
        <v>43805.541285914027</v>
      </c>
      <c r="C8" s="2">
        <v>46066.480200749575</v>
      </c>
      <c r="D8" s="12">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c r="A9" s="24" t="s">
        <v>3</v>
      </c>
      <c r="B9" s="2">
        <v>37657.178468657141</v>
      </c>
      <c r="C9" s="2">
        <v>38108.026044008591</v>
      </c>
      <c r="D9" s="12">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c r="A10" s="24" t="s">
        <v>4</v>
      </c>
      <c r="B10" s="2">
        <v>18856.799049642304</v>
      </c>
      <c r="C10" s="2">
        <v>19915.532815883282</v>
      </c>
      <c r="D10" s="12">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c r="A11" s="24" t="s">
        <v>5</v>
      </c>
      <c r="B11" s="2">
        <v>59299.942625627329</v>
      </c>
      <c r="C11" s="2">
        <v>61807.034301331507</v>
      </c>
      <c r="D11" s="12">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c r="A12" s="24" t="s">
        <v>6</v>
      </c>
      <c r="B12" s="2">
        <v>67027.990566834327</v>
      </c>
      <c r="C12" s="2">
        <v>67410.285283002886</v>
      </c>
      <c r="D12" s="12">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c r="A13" s="24" t="s">
        <v>7</v>
      </c>
      <c r="B13" s="2">
        <v>48778.929065228403</v>
      </c>
      <c r="C13" s="2">
        <v>49594.820630090566</v>
      </c>
      <c r="D13" s="12">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c r="A14" s="24" t="s">
        <v>8</v>
      </c>
      <c r="B14" s="2">
        <v>39479.279438428224</v>
      </c>
      <c r="C14" s="2">
        <v>41214.398438101656</v>
      </c>
      <c r="D14" s="12">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c r="A15" s="24" t="s">
        <v>9</v>
      </c>
      <c r="B15" s="2">
        <v>34244.509073396614</v>
      </c>
      <c r="C15" s="2">
        <v>36159.468552600287</v>
      </c>
      <c r="D15" s="12">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c r="A16" s="24" t="s">
        <v>10</v>
      </c>
      <c r="B16" s="2">
        <v>32212.412407150099</v>
      </c>
      <c r="C16" s="2">
        <v>33749.36123892491</v>
      </c>
      <c r="D16" s="12">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c r="A17" s="24" t="s">
        <v>11</v>
      </c>
      <c r="B17" s="2">
        <v>188714.06368903833</v>
      </c>
      <c r="C17" s="2">
        <v>197067.48538793394</v>
      </c>
      <c r="D17" s="12">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c r="A18" s="24" t="s">
        <v>12</v>
      </c>
      <c r="B18" s="2">
        <v>10979.905940219614</v>
      </c>
      <c r="C18" s="2">
        <v>11270.168824913115</v>
      </c>
      <c r="D18" s="12">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c r="A19" s="24" t="s">
        <v>13</v>
      </c>
      <c r="B19" s="2">
        <v>56780.353809528307</v>
      </c>
      <c r="C19" s="2">
        <v>59480.226683902343</v>
      </c>
      <c r="D19" s="12">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c r="A20" s="24" t="s">
        <v>14</v>
      </c>
      <c r="B20" s="2">
        <v>138658.57587718801</v>
      </c>
      <c r="C20" s="2">
        <v>144037.30125199279</v>
      </c>
      <c r="D20" s="12">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c r="A21" s="24" t="s">
        <v>15</v>
      </c>
      <c r="B21" s="2">
        <v>272092.19048982341</v>
      </c>
      <c r="C21" s="2">
        <v>270692.99031575571</v>
      </c>
      <c r="D21" s="12">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c r="A22" s="24" t="s">
        <v>16</v>
      </c>
      <c r="B22" s="2">
        <v>79706.995248036037</v>
      </c>
      <c r="C22" s="2">
        <v>85386.454757975996</v>
      </c>
      <c r="D22" s="12">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c r="A23" s="24" t="s">
        <v>17</v>
      </c>
      <c r="B23" s="2">
        <v>36406.642033356358</v>
      </c>
      <c r="C23" s="2">
        <v>36340.8477991912</v>
      </c>
      <c r="D23" s="12">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c r="A24" s="24" t="s">
        <v>18</v>
      </c>
      <c r="B24" s="2">
        <v>29987.966819888672</v>
      </c>
      <c r="C24" s="2">
        <v>31267.114755879986</v>
      </c>
      <c r="D24" s="12">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c r="A25" s="24" t="s">
        <v>19</v>
      </c>
      <c r="B25" s="2">
        <v>32661.854052509818</v>
      </c>
      <c r="C25" s="2">
        <v>34631.045525185975</v>
      </c>
      <c r="D25" s="12">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c r="A26" s="24" t="s">
        <v>20</v>
      </c>
      <c r="B26" s="2">
        <v>54443.289657943227</v>
      </c>
      <c r="C26" s="2">
        <v>56885.260222867721</v>
      </c>
      <c r="D26" s="12">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c r="A27" s="24" t="s">
        <v>21</v>
      </c>
      <c r="B27" s="2">
        <v>121586.96050208234</v>
      </c>
      <c r="C27" s="2">
        <v>126938.70454579762</v>
      </c>
      <c r="D27" s="12">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c r="A28" s="24" t="s">
        <v>22</v>
      </c>
      <c r="B28" s="2">
        <v>7734.7831372482242</v>
      </c>
      <c r="C28" s="2">
        <v>8136.2620989143334</v>
      </c>
      <c r="D28" s="12">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c r="A29" s="24" t="s">
        <v>23</v>
      </c>
      <c r="B29" s="2">
        <v>51691.953212963555</v>
      </c>
      <c r="C29" s="2">
        <v>55576.881666923437</v>
      </c>
      <c r="D29" s="12">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8" customFormat="1">
      <c r="A30" s="25" t="s">
        <v>24</v>
      </c>
      <c r="B30" s="3">
        <v>70537.411264863083</v>
      </c>
      <c r="C30" s="3">
        <v>74055.27797815355</v>
      </c>
      <c r="D30" s="30">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c r="A31" s="24" t="s">
        <v>25</v>
      </c>
      <c r="B31" s="2">
        <v>43473.171133597265</v>
      </c>
      <c r="C31" s="2">
        <v>45549.595016881052</v>
      </c>
      <c r="D31" s="12">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c r="A32" s="24" t="s">
        <v>26</v>
      </c>
      <c r="B32" s="2">
        <v>8467.124698427544</v>
      </c>
      <c r="C32" s="2">
        <v>8960.8362267412213</v>
      </c>
      <c r="D32" s="12">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c r="A33" s="24" t="s">
        <v>27</v>
      </c>
      <c r="B33" s="2">
        <v>45410.338210599693</v>
      </c>
      <c r="C33" s="2">
        <v>47408.11380359043</v>
      </c>
      <c r="D33" s="12">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c r="A34" s="24" t="s">
        <v>28</v>
      </c>
      <c r="B34" s="2">
        <v>116407.11222604057</v>
      </c>
      <c r="C34" s="2">
        <v>122599.78830793752</v>
      </c>
      <c r="D34" s="12">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c r="A35" s="24" t="s">
        <v>29</v>
      </c>
      <c r="B35" s="2">
        <v>31139.137642680325</v>
      </c>
      <c r="C35" s="2">
        <v>33253.446220651269</v>
      </c>
      <c r="D35" s="12">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c r="A36" s="24" t="s">
        <v>30</v>
      </c>
      <c r="B36" s="2">
        <v>38932.544280291448</v>
      </c>
      <c r="C36" s="2">
        <v>39903.700429169738</v>
      </c>
      <c r="D36" s="12">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c r="A37" s="26" t="s">
        <v>31</v>
      </c>
      <c r="B37" s="13">
        <v>55211.989813257846</v>
      </c>
      <c r="C37" s="13">
        <v>59768.755864094972</v>
      </c>
      <c r="D37" s="14">
        <v>65062.013375713497</v>
      </c>
      <c r="E37" s="13">
        <v>65938.613375713496</v>
      </c>
      <c r="F37" s="13">
        <v>67084.813375713507</v>
      </c>
      <c r="G37" s="13">
        <v>68259.01337571349</v>
      </c>
      <c r="H37" s="13">
        <v>69309.413375713513</v>
      </c>
      <c r="I37" s="13">
        <v>70236.413375713513</v>
      </c>
      <c r="J37" s="20">
        <f t="shared" si="1"/>
        <v>927</v>
      </c>
      <c r="K37" s="21">
        <f t="shared" si="2"/>
        <v>1.3374806607796613E-2</v>
      </c>
      <c r="L37" s="20">
        <f t="shared" si="3"/>
        <v>5174.400000000016</v>
      </c>
      <c r="M37" s="27">
        <f t="shared" si="4"/>
        <v>7.9530277830773807E-2</v>
      </c>
    </row>
    <row r="38" spans="1:13">
      <c r="B38" s="11"/>
      <c r="C38" s="11"/>
      <c r="D38" s="11"/>
      <c r="E38" s="11"/>
      <c r="F38" s="11"/>
      <c r="G38" s="11"/>
      <c r="H38" s="11"/>
      <c r="I38" s="11"/>
      <c r="J38" s="11"/>
      <c r="K38" s="11"/>
      <c r="L38" s="11"/>
      <c r="M38" s="11"/>
    </row>
    <row r="39" spans="1:13">
      <c r="A39" t="s">
        <v>35</v>
      </c>
      <c r="B39" s="15"/>
      <c r="C39" s="16"/>
      <c r="D39" s="16"/>
      <c r="E39" s="16"/>
      <c r="F39" s="16"/>
      <c r="G39" s="16"/>
      <c r="H39" s="16"/>
      <c r="I39" s="16"/>
    </row>
    <row r="40" spans="1:13" ht="20.25" customHeight="1">
      <c r="A40" t="s">
        <v>44</v>
      </c>
      <c r="B40" s="11"/>
      <c r="C40" s="11"/>
      <c r="D40" s="11"/>
    </row>
    <row r="41" spans="1:13" ht="21" customHeight="1">
      <c r="A41" t="s">
        <v>36</v>
      </c>
      <c r="C41" s="11"/>
      <c r="D41" s="11"/>
    </row>
    <row r="42" spans="1:13">
      <c r="A42" t="s">
        <v>37</v>
      </c>
    </row>
    <row r="43" spans="1:13">
      <c r="A43" t="s">
        <v>38</v>
      </c>
    </row>
    <row r="44" spans="1:13" ht="20.25" customHeight="1">
      <c r="A44" t="s">
        <v>39</v>
      </c>
    </row>
    <row r="45" spans="1:13">
      <c r="A45" t="s">
        <v>40</v>
      </c>
    </row>
  </sheetData>
  <mergeCells count="11">
    <mergeCell ref="D3:D4"/>
    <mergeCell ref="E3:E4"/>
    <mergeCell ref="A3:A4"/>
    <mergeCell ref="C3:C4"/>
    <mergeCell ref="B3:B4"/>
    <mergeCell ref="F3:F4"/>
    <mergeCell ref="G3:G4"/>
    <mergeCell ref="J3:K3"/>
    <mergeCell ref="L3:M3"/>
    <mergeCell ref="H3:H4"/>
    <mergeCell ref="I3:I4"/>
  </mergeCells>
  <phoneticPr fontId="11" type="noConversion"/>
  <pageMargins left="0.75" right="0.75" top="1" bottom="1" header="0.5" footer="0.5"/>
  <pageSetup paperSize="9" scale="71" orientation="landscape" r:id="rId1"/>
  <headerFooter alignWithMargins="0">
    <oddHeader>&amp;CRESTRICTED - PRE-RELEASE STATISTICS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1</vt:i4>
      </vt:variant>
    </vt:vector>
  </HeadingPairs>
  <TitlesOfParts>
    <vt:vector size="4" baseType="lpstr">
      <vt:lpstr>Table 1</vt:lpstr>
      <vt:lpstr>T1 Household estimates (2)</vt:lpstr>
      <vt:lpstr>Chart1 household type (2)</vt:lpstr>
      <vt:lpstr>'Table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u209365</cp:lastModifiedBy>
  <cp:lastPrinted>2013-08-01T14:14:19Z</cp:lastPrinted>
  <dcterms:created xsi:type="dcterms:W3CDTF">2005-05-10T09:37:22Z</dcterms:created>
  <dcterms:modified xsi:type="dcterms:W3CDTF">2016-04-20T07:34:45Z</dcterms:modified>
</cp:coreProperties>
</file>