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2327025a0ce10e7/Junjie/Y3S2/FYP/source codes/data/"/>
    </mc:Choice>
  </mc:AlternateContent>
  <xr:revisionPtr revIDLastSave="0" documentId="11_283E9CAF75DC3489C91C86E1BB0B643443550892" xr6:coauthVersionLast="47" xr6:coauthVersionMax="47" xr10:uidLastSave="{00000000-0000-0000-0000-000000000000}"/>
  <bookViews>
    <workbookView xWindow="28680" yWindow="-30" windowWidth="29040" windowHeight="15720" activeTab="1" xr2:uid="{00000000-000D-0000-FFFF-FFFF00000000}"/>
  </bookViews>
  <sheets>
    <sheet name="plant_capacities" sheetId="1" r:id="rId1"/>
    <sheet name="Sheet1" sheetId="2" r:id="rId2"/>
    <sheet name="dc_capacities" sheetId="3" r:id="rId3"/>
    <sheet name="dc_setup_cos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K23" i="2"/>
  <c r="J23" i="2"/>
  <c r="I23" i="2"/>
  <c r="L23" i="2" s="1"/>
  <c r="B23" i="2"/>
  <c r="A23" i="2"/>
  <c r="K22" i="2"/>
  <c r="J22" i="2"/>
  <c r="I22" i="2"/>
  <c r="L22" i="2" s="1"/>
  <c r="B22" i="2"/>
  <c r="A22" i="2"/>
  <c r="K21" i="2"/>
  <c r="J21" i="2"/>
  <c r="I21" i="2"/>
  <c r="L21" i="2" s="1"/>
  <c r="B21" i="2"/>
  <c r="A21" i="2"/>
  <c r="K20" i="2"/>
  <c r="J20" i="2"/>
  <c r="I20" i="2"/>
  <c r="L20" i="2" s="1"/>
  <c r="B20" i="2"/>
  <c r="A20" i="2"/>
  <c r="K19" i="2"/>
  <c r="J19" i="2"/>
  <c r="I19" i="2"/>
  <c r="L19" i="2" s="1"/>
  <c r="B19" i="2"/>
  <c r="A19" i="2"/>
  <c r="K18" i="2"/>
  <c r="J18" i="2"/>
  <c r="I18" i="2"/>
  <c r="L18" i="2" s="1"/>
  <c r="B18" i="2"/>
  <c r="A18" i="2"/>
  <c r="K17" i="2"/>
  <c r="J17" i="2"/>
  <c r="I17" i="2"/>
  <c r="L17" i="2" s="1"/>
  <c r="B17" i="2"/>
  <c r="A17" i="2"/>
  <c r="K16" i="2"/>
  <c r="J16" i="2"/>
  <c r="I16" i="2"/>
  <c r="L16" i="2" s="1"/>
  <c r="B16" i="2"/>
  <c r="A16" i="2"/>
  <c r="K15" i="2"/>
  <c r="J15" i="2"/>
  <c r="I15" i="2"/>
  <c r="L15" i="2" s="1"/>
  <c r="B15" i="2"/>
  <c r="A15" i="2"/>
  <c r="K14" i="2"/>
  <c r="L14" i="2" s="1"/>
  <c r="J14" i="2"/>
  <c r="I14" i="2"/>
  <c r="B14" i="2"/>
  <c r="A14" i="2"/>
  <c r="K13" i="2"/>
  <c r="J13" i="2"/>
  <c r="I13" i="2"/>
  <c r="L13" i="2" s="1"/>
  <c r="B13" i="2"/>
  <c r="A13" i="2"/>
  <c r="K12" i="2"/>
  <c r="J12" i="2"/>
  <c r="I12" i="2"/>
  <c r="L12" i="2" s="1"/>
  <c r="B12" i="2"/>
  <c r="A12" i="2"/>
  <c r="K11" i="2"/>
  <c r="J11" i="2"/>
  <c r="I11" i="2"/>
  <c r="L11" i="2" s="1"/>
  <c r="B11" i="2"/>
  <c r="A11" i="2"/>
  <c r="K10" i="2"/>
  <c r="J10" i="2"/>
  <c r="I10" i="2"/>
  <c r="L10" i="2" s="1"/>
  <c r="B10" i="2"/>
  <c r="A10" i="2"/>
  <c r="L9" i="2"/>
  <c r="K9" i="2"/>
  <c r="J9" i="2"/>
  <c r="I9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</calcChain>
</file>

<file path=xl/sharedStrings.xml><?xml version="1.0" encoding="utf-8"?>
<sst xmlns="http://schemas.openxmlformats.org/spreadsheetml/2006/main" count="120" uniqueCount="26">
  <si>
    <t>Plant</t>
  </si>
  <si>
    <t>Part</t>
  </si>
  <si>
    <t>Capacity</t>
  </si>
  <si>
    <t>Hamburg</t>
  </si>
  <si>
    <t>anchor</t>
  </si>
  <si>
    <t>Kalmar</t>
  </si>
  <si>
    <t>Brussels</t>
  </si>
  <si>
    <t>bearing</t>
  </si>
  <si>
    <t>bulb</t>
  </si>
  <si>
    <t>chain</t>
  </si>
  <si>
    <t>compass</t>
  </si>
  <si>
    <t>cylinder</t>
  </si>
  <si>
    <t>echo sounder</t>
  </si>
  <si>
    <t>EPIRB</t>
  </si>
  <si>
    <t>filter</t>
  </si>
  <si>
    <t>fire extinguisher</t>
  </si>
  <si>
    <t>fuse</t>
  </si>
  <si>
    <t>gasket</t>
  </si>
  <si>
    <t>GPS unit</t>
  </si>
  <si>
    <t>hose</t>
  </si>
  <si>
    <t>life jacket</t>
  </si>
  <si>
    <t>Availabilities</t>
  </si>
  <si>
    <t>Distribution</t>
  </si>
  <si>
    <t>Esbjerg</t>
  </si>
  <si>
    <t>Amsterdam</t>
  </si>
  <si>
    <t>Setup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</si>
</sst>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workbookViewId="0"/>
  </sheetViews>
  <sheetFormatPr defaultRowHeight="15" x14ac:dyDescent="0.25"/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t="s">
        <v>3</v>
      </c>
      <c r="B2" t="s">
        <v>4</v>
      </c>
      <c r="C2">
        <v>30</v>
      </c>
    </row>
    <row r="3" spans="1:3" x14ac:dyDescent="0.25">
      <c r="A3" t="s">
        <v>5</v>
      </c>
      <c r="B3" t="s">
        <v>4</v>
      </c>
      <c r="C3">
        <v>100</v>
      </c>
    </row>
    <row r="4" spans="1:3" x14ac:dyDescent="0.25">
      <c r="A4" t="s">
        <v>6</v>
      </c>
      <c r="B4" t="s">
        <v>4</v>
      </c>
      <c r="C4">
        <v>0</v>
      </c>
    </row>
    <row r="5" spans="1:3" x14ac:dyDescent="0.25">
      <c r="A5" t="s">
        <v>6</v>
      </c>
      <c r="B5" t="s">
        <v>7</v>
      </c>
      <c r="C5">
        <v>110</v>
      </c>
    </row>
    <row r="6" spans="1:3" x14ac:dyDescent="0.25">
      <c r="A6" t="s">
        <v>5</v>
      </c>
      <c r="B6" t="s">
        <v>7</v>
      </c>
      <c r="C6">
        <v>0</v>
      </c>
    </row>
    <row r="7" spans="1:3" x14ac:dyDescent="0.25">
      <c r="A7" t="s">
        <v>3</v>
      </c>
      <c r="B7" t="s">
        <v>7</v>
      </c>
      <c r="C7">
        <v>0</v>
      </c>
    </row>
    <row r="8" spans="1:3" x14ac:dyDescent="0.25">
      <c r="A8" t="s">
        <v>6</v>
      </c>
      <c r="B8" t="s">
        <v>8</v>
      </c>
      <c r="C8">
        <v>70</v>
      </c>
    </row>
    <row r="9" spans="1:3" x14ac:dyDescent="0.25">
      <c r="A9" t="s">
        <v>5</v>
      </c>
      <c r="B9" t="s">
        <v>8</v>
      </c>
      <c r="C9">
        <v>0</v>
      </c>
    </row>
    <row r="10" spans="1:3" x14ac:dyDescent="0.25">
      <c r="A10" t="s">
        <v>3</v>
      </c>
      <c r="B10" t="s">
        <v>8</v>
      </c>
      <c r="C10">
        <v>0</v>
      </c>
    </row>
    <row r="11" spans="1:3" x14ac:dyDescent="0.25">
      <c r="A11" t="s">
        <v>6</v>
      </c>
      <c r="B11" t="s">
        <v>9</v>
      </c>
      <c r="C11">
        <v>0</v>
      </c>
    </row>
    <row r="12" spans="1:3" x14ac:dyDescent="0.25">
      <c r="A12" t="s">
        <v>3</v>
      </c>
      <c r="B12" t="s">
        <v>9</v>
      </c>
      <c r="C12">
        <v>10</v>
      </c>
    </row>
    <row r="13" spans="1:3" x14ac:dyDescent="0.25">
      <c r="A13" t="s">
        <v>5</v>
      </c>
      <c r="B13" t="s">
        <v>9</v>
      </c>
      <c r="C13">
        <v>60</v>
      </c>
    </row>
    <row r="14" spans="1:3" x14ac:dyDescent="0.25">
      <c r="A14" t="s">
        <v>3</v>
      </c>
      <c r="B14" t="s">
        <v>10</v>
      </c>
      <c r="C14">
        <v>60</v>
      </c>
    </row>
    <row r="15" spans="1:3" x14ac:dyDescent="0.25">
      <c r="A15" t="s">
        <v>6</v>
      </c>
      <c r="B15" t="s">
        <v>10</v>
      </c>
      <c r="C15">
        <v>0</v>
      </c>
    </row>
    <row r="16" spans="1:3" x14ac:dyDescent="0.25">
      <c r="A16" t="s">
        <v>5</v>
      </c>
      <c r="B16" t="s">
        <v>10</v>
      </c>
      <c r="C16">
        <v>0</v>
      </c>
    </row>
    <row r="17" spans="1:3" x14ac:dyDescent="0.25">
      <c r="A17" t="s">
        <v>6</v>
      </c>
      <c r="B17" t="s">
        <v>11</v>
      </c>
      <c r="C17">
        <v>10</v>
      </c>
    </row>
    <row r="18" spans="1:3" x14ac:dyDescent="0.25">
      <c r="A18" t="s">
        <v>3</v>
      </c>
      <c r="B18" t="s">
        <v>11</v>
      </c>
      <c r="C18">
        <v>20</v>
      </c>
    </row>
    <row r="19" spans="1:3" x14ac:dyDescent="0.25">
      <c r="A19" t="s">
        <v>5</v>
      </c>
      <c r="B19" t="s">
        <v>11</v>
      </c>
      <c r="C19">
        <v>50</v>
      </c>
    </row>
    <row r="20" spans="1:3" x14ac:dyDescent="0.25">
      <c r="A20" t="s">
        <v>6</v>
      </c>
      <c r="B20" t="s">
        <v>12</v>
      </c>
      <c r="C20">
        <v>0</v>
      </c>
    </row>
    <row r="21" spans="1:3" x14ac:dyDescent="0.25">
      <c r="A21" t="s">
        <v>3</v>
      </c>
      <c r="B21" t="s">
        <v>12</v>
      </c>
      <c r="C21">
        <v>80</v>
      </c>
    </row>
    <row r="22" spans="1:3" x14ac:dyDescent="0.25">
      <c r="A22" t="s">
        <v>5</v>
      </c>
      <c r="B22" t="s">
        <v>12</v>
      </c>
      <c r="C22">
        <v>30</v>
      </c>
    </row>
    <row r="23" spans="1:3" x14ac:dyDescent="0.25">
      <c r="A23" t="s">
        <v>6</v>
      </c>
      <c r="B23" t="s">
        <v>13</v>
      </c>
      <c r="C23">
        <v>40</v>
      </c>
    </row>
    <row r="24" spans="1:3" x14ac:dyDescent="0.25">
      <c r="A24" t="s">
        <v>3</v>
      </c>
      <c r="B24" t="s">
        <v>13</v>
      </c>
      <c r="C24">
        <v>20</v>
      </c>
    </row>
    <row r="25" spans="1:3" x14ac:dyDescent="0.25">
      <c r="A25" t="s">
        <v>5</v>
      </c>
      <c r="B25" t="s">
        <v>13</v>
      </c>
      <c r="C25">
        <v>20</v>
      </c>
    </row>
    <row r="26" spans="1:3" x14ac:dyDescent="0.25">
      <c r="A26" t="s">
        <v>6</v>
      </c>
      <c r="B26" t="s">
        <v>14</v>
      </c>
      <c r="C26">
        <v>110</v>
      </c>
    </row>
    <row r="27" spans="1:3" x14ac:dyDescent="0.25">
      <c r="A27" t="s">
        <v>5</v>
      </c>
      <c r="B27" t="s">
        <v>14</v>
      </c>
      <c r="C27">
        <v>0</v>
      </c>
    </row>
    <row r="28" spans="1:3" x14ac:dyDescent="0.25">
      <c r="A28" t="s">
        <v>3</v>
      </c>
      <c r="B28" t="s">
        <v>14</v>
      </c>
      <c r="C28">
        <v>0</v>
      </c>
    </row>
    <row r="29" spans="1:3" x14ac:dyDescent="0.25">
      <c r="A29" t="s">
        <v>5</v>
      </c>
      <c r="B29" t="s">
        <v>15</v>
      </c>
      <c r="C29">
        <v>100</v>
      </c>
    </row>
    <row r="30" spans="1:3" x14ac:dyDescent="0.25">
      <c r="A30" t="s">
        <v>6</v>
      </c>
      <c r="B30" t="s">
        <v>15</v>
      </c>
      <c r="C30">
        <v>0</v>
      </c>
    </row>
    <row r="31" spans="1:3" x14ac:dyDescent="0.25">
      <c r="A31" t="s">
        <v>3</v>
      </c>
      <c r="B31" t="s">
        <v>15</v>
      </c>
      <c r="C31">
        <v>0</v>
      </c>
    </row>
    <row r="32" spans="1:3" x14ac:dyDescent="0.25">
      <c r="A32" t="s">
        <v>5</v>
      </c>
      <c r="B32" t="s">
        <v>16</v>
      </c>
      <c r="C32">
        <v>120</v>
      </c>
    </row>
    <row r="33" spans="1:3" x14ac:dyDescent="0.25">
      <c r="A33" t="s">
        <v>6</v>
      </c>
      <c r="B33" t="s">
        <v>16</v>
      </c>
      <c r="C33">
        <v>0</v>
      </c>
    </row>
    <row r="34" spans="1:3" x14ac:dyDescent="0.25">
      <c r="A34" t="s">
        <v>3</v>
      </c>
      <c r="B34" t="s">
        <v>16</v>
      </c>
      <c r="C34">
        <v>0</v>
      </c>
    </row>
    <row r="35" spans="1:3" x14ac:dyDescent="0.25">
      <c r="A35" t="s">
        <v>6</v>
      </c>
      <c r="B35" t="s">
        <v>17</v>
      </c>
      <c r="C35">
        <v>20</v>
      </c>
    </row>
    <row r="36" spans="1:3" x14ac:dyDescent="0.25">
      <c r="A36" t="s">
        <v>3</v>
      </c>
      <c r="B36" t="s">
        <v>17</v>
      </c>
      <c r="C36">
        <v>30</v>
      </c>
    </row>
    <row r="37" spans="1:3" x14ac:dyDescent="0.25">
      <c r="A37" t="s">
        <v>5</v>
      </c>
      <c r="B37" t="s">
        <v>17</v>
      </c>
      <c r="C37">
        <v>20</v>
      </c>
    </row>
    <row r="38" spans="1:3" x14ac:dyDescent="0.25">
      <c r="A38" t="s">
        <v>6</v>
      </c>
      <c r="B38" t="s">
        <v>18</v>
      </c>
      <c r="C38">
        <v>20</v>
      </c>
    </row>
    <row r="39" spans="1:3" x14ac:dyDescent="0.25">
      <c r="A39" t="s">
        <v>3</v>
      </c>
      <c r="B39" t="s">
        <v>18</v>
      </c>
      <c r="C39">
        <v>20</v>
      </c>
    </row>
    <row r="40" spans="1:3" x14ac:dyDescent="0.25">
      <c r="A40" t="s">
        <v>5</v>
      </c>
      <c r="B40" t="s">
        <v>18</v>
      </c>
      <c r="C40">
        <v>20</v>
      </c>
    </row>
    <row r="41" spans="1:3" x14ac:dyDescent="0.25">
      <c r="A41" t="s">
        <v>6</v>
      </c>
      <c r="B41" t="s">
        <v>19</v>
      </c>
      <c r="C41">
        <v>20</v>
      </c>
    </row>
    <row r="42" spans="1:3" x14ac:dyDescent="0.25">
      <c r="A42" t="s">
        <v>3</v>
      </c>
      <c r="B42" t="s">
        <v>19</v>
      </c>
      <c r="C42">
        <v>40</v>
      </c>
    </row>
    <row r="43" spans="1:3" x14ac:dyDescent="0.25">
      <c r="A43" t="s">
        <v>5</v>
      </c>
      <c r="B43" t="s">
        <v>19</v>
      </c>
      <c r="C43">
        <v>40</v>
      </c>
    </row>
    <row r="44" spans="1:3" x14ac:dyDescent="0.25">
      <c r="A44" t="s">
        <v>6</v>
      </c>
      <c r="B44" t="s">
        <v>20</v>
      </c>
      <c r="C44">
        <v>10</v>
      </c>
    </row>
    <row r="45" spans="1:3" x14ac:dyDescent="0.25">
      <c r="A45" t="s">
        <v>5</v>
      </c>
      <c r="B45" t="s">
        <v>20</v>
      </c>
      <c r="C45">
        <v>100</v>
      </c>
    </row>
    <row r="46" spans="1:3" x14ac:dyDescent="0.25">
      <c r="A46" t="s">
        <v>3</v>
      </c>
      <c r="B46" t="s">
        <v>20</v>
      </c>
      <c r="C4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tabSelected="1" workbookViewId="0">
      <selection activeCell="F24" sqref="F24"/>
    </sheetView>
  </sheetViews>
  <sheetFormatPr defaultRowHeight="15" x14ac:dyDescent="0.25"/>
  <sheetData>
    <row r="1" spans="1:12" x14ac:dyDescent="0.25">
      <c r="A1" t="str">
        <f>plant_capacities!A2&amp;plant_capacities!B2</f>
        <v>Hamburganchor</v>
      </c>
      <c r="B1">
        <f>plant_capacities!C2</f>
        <v>30</v>
      </c>
    </row>
    <row r="2" spans="1:12" x14ac:dyDescent="0.25">
      <c r="A2" t="str">
        <f>plant_capacities!A3&amp;plant_capacities!B3</f>
        <v>Kalmaranchor</v>
      </c>
      <c r="B2">
        <f>plant_capacities!C3</f>
        <v>100</v>
      </c>
    </row>
    <row r="3" spans="1:12" x14ac:dyDescent="0.25">
      <c r="A3" t="str">
        <f>plant_capacities!A4&amp;plant_capacities!B4</f>
        <v>Brusselsanchor</v>
      </c>
      <c r="B3">
        <f>plant_capacities!C4</f>
        <v>0</v>
      </c>
    </row>
    <row r="4" spans="1:12" x14ac:dyDescent="0.25">
      <c r="A4" t="str">
        <f>plant_capacities!A5&amp;plant_capacities!B5</f>
        <v>Brusselsbearing</v>
      </c>
      <c r="B4">
        <f>plant_capacities!C5</f>
        <v>110</v>
      </c>
    </row>
    <row r="5" spans="1:12" x14ac:dyDescent="0.25">
      <c r="A5" t="str">
        <f>plant_capacities!A6&amp;plant_capacities!B6</f>
        <v>Kalmarbearing</v>
      </c>
      <c r="B5">
        <f>plant_capacities!C6</f>
        <v>0</v>
      </c>
    </row>
    <row r="6" spans="1:12" x14ac:dyDescent="0.25">
      <c r="A6" t="str">
        <f>plant_capacities!A7&amp;plant_capacities!B7</f>
        <v>Hamburgbearing</v>
      </c>
      <c r="B6">
        <f>plant_capacities!C7</f>
        <v>0</v>
      </c>
    </row>
    <row r="7" spans="1:12" ht="15.75" customHeight="1" thickBot="1" x14ac:dyDescent="0.3">
      <c r="A7" t="str">
        <f>plant_capacities!A8&amp;plant_capacities!B8</f>
        <v>Brusselsbulb</v>
      </c>
      <c r="B7">
        <f>plant_capacities!C8</f>
        <v>70</v>
      </c>
    </row>
    <row r="8" spans="1:12" ht="15.75" customHeight="1" thickBot="1" x14ac:dyDescent="0.3">
      <c r="A8" t="str">
        <f>plant_capacities!A9&amp;plant_capacities!B9</f>
        <v>Kalmarbulb</v>
      </c>
      <c r="B8">
        <f>plant_capacities!C9</f>
        <v>0</v>
      </c>
      <c r="H8" s="1" t="s">
        <v>21</v>
      </c>
      <c r="I8" s="2" t="s">
        <v>6</v>
      </c>
      <c r="J8" s="2" t="s">
        <v>3</v>
      </c>
      <c r="K8" s="2" t="s">
        <v>5</v>
      </c>
    </row>
    <row r="9" spans="1:12" ht="15.75" customHeight="1" thickBot="1" x14ac:dyDescent="0.3">
      <c r="A9" t="str">
        <f>plant_capacities!A10&amp;plant_capacities!B10</f>
        <v>Hamburgbulb</v>
      </c>
      <c r="B9">
        <f>plant_capacities!C10</f>
        <v>0</v>
      </c>
      <c r="H9" s="3" t="s">
        <v>4</v>
      </c>
      <c r="I9" s="4">
        <f t="shared" ref="I9:K23" si="0">VLOOKUP(I$8&amp;$H9,$A:$B,2,0)</f>
        <v>0</v>
      </c>
      <c r="J9" s="4">
        <f t="shared" si="0"/>
        <v>30</v>
      </c>
      <c r="K9" s="4">
        <f t="shared" si="0"/>
        <v>100</v>
      </c>
      <c r="L9">
        <f t="shared" ref="L9:L23" si="1">SUM(I9:K9)</f>
        <v>130</v>
      </c>
    </row>
    <row r="10" spans="1:12" ht="15.75" customHeight="1" thickBot="1" x14ac:dyDescent="0.3">
      <c r="A10" t="str">
        <f>plant_capacities!A11&amp;plant_capacities!B11</f>
        <v>Brusselschain</v>
      </c>
      <c r="B10">
        <f>plant_capacities!C11</f>
        <v>0</v>
      </c>
      <c r="H10" s="3" t="s">
        <v>7</v>
      </c>
      <c r="I10" s="4">
        <f t="shared" si="0"/>
        <v>110</v>
      </c>
      <c r="J10" s="4">
        <f t="shared" si="0"/>
        <v>0</v>
      </c>
      <c r="K10" s="4">
        <f t="shared" si="0"/>
        <v>0</v>
      </c>
      <c r="L10">
        <f t="shared" si="1"/>
        <v>110</v>
      </c>
    </row>
    <row r="11" spans="1:12" ht="15.75" customHeight="1" thickBot="1" x14ac:dyDescent="0.3">
      <c r="A11" t="str">
        <f>plant_capacities!A12&amp;plant_capacities!B12</f>
        <v>Hamburgchain</v>
      </c>
      <c r="B11">
        <f>plant_capacities!C12</f>
        <v>10</v>
      </c>
      <c r="H11" s="3" t="s">
        <v>8</v>
      </c>
      <c r="I11" s="4">
        <f t="shared" si="0"/>
        <v>70</v>
      </c>
      <c r="J11" s="4">
        <f t="shared" si="0"/>
        <v>0</v>
      </c>
      <c r="K11" s="4">
        <f t="shared" si="0"/>
        <v>0</v>
      </c>
      <c r="L11">
        <f t="shared" si="1"/>
        <v>70</v>
      </c>
    </row>
    <row r="12" spans="1:12" ht="15.75" customHeight="1" thickBot="1" x14ac:dyDescent="0.3">
      <c r="A12" t="str">
        <f>plant_capacities!A13&amp;plant_capacities!B13</f>
        <v>Kalmarchain</v>
      </c>
      <c r="B12">
        <f>plant_capacities!C13</f>
        <v>60</v>
      </c>
      <c r="H12" s="3" t="s">
        <v>9</v>
      </c>
      <c r="I12" s="4">
        <f t="shared" si="0"/>
        <v>0</v>
      </c>
      <c r="J12" s="4">
        <f t="shared" si="0"/>
        <v>10</v>
      </c>
      <c r="K12" s="4">
        <f t="shared" si="0"/>
        <v>60</v>
      </c>
      <c r="L12">
        <f t="shared" si="1"/>
        <v>70</v>
      </c>
    </row>
    <row r="13" spans="1:12" ht="15.75" customHeight="1" thickBot="1" x14ac:dyDescent="0.3">
      <c r="A13" t="str">
        <f>plant_capacities!A14&amp;plant_capacities!B14</f>
        <v>Hamburgcompass</v>
      </c>
      <c r="B13">
        <f>plant_capacities!C14</f>
        <v>60</v>
      </c>
      <c r="H13" s="3" t="s">
        <v>10</v>
      </c>
      <c r="I13" s="4">
        <f t="shared" si="0"/>
        <v>0</v>
      </c>
      <c r="J13" s="4">
        <f t="shared" si="0"/>
        <v>60</v>
      </c>
      <c r="K13" s="4">
        <f t="shared" si="0"/>
        <v>0</v>
      </c>
      <c r="L13">
        <f t="shared" si="1"/>
        <v>60</v>
      </c>
    </row>
    <row r="14" spans="1:12" ht="15.75" customHeight="1" thickBot="1" x14ac:dyDescent="0.3">
      <c r="A14" t="str">
        <f>plant_capacities!A15&amp;plant_capacities!B15</f>
        <v>Brusselscompass</v>
      </c>
      <c r="B14">
        <f>plant_capacities!C15</f>
        <v>0</v>
      </c>
      <c r="H14" s="3" t="s">
        <v>11</v>
      </c>
      <c r="I14" s="4">
        <f t="shared" si="0"/>
        <v>10</v>
      </c>
      <c r="J14" s="4">
        <f t="shared" si="0"/>
        <v>20</v>
      </c>
      <c r="K14" s="4">
        <f t="shared" si="0"/>
        <v>50</v>
      </c>
      <c r="L14">
        <f t="shared" si="1"/>
        <v>80</v>
      </c>
    </row>
    <row r="15" spans="1:12" ht="15.75" customHeight="1" thickBot="1" x14ac:dyDescent="0.3">
      <c r="A15" t="str">
        <f>plant_capacities!A16&amp;plant_capacities!B16</f>
        <v>Kalmarcompass</v>
      </c>
      <c r="B15">
        <f>plant_capacities!C16</f>
        <v>0</v>
      </c>
      <c r="H15" s="3" t="s">
        <v>12</v>
      </c>
      <c r="I15" s="4">
        <f t="shared" si="0"/>
        <v>0</v>
      </c>
      <c r="J15" s="4">
        <f t="shared" si="0"/>
        <v>80</v>
      </c>
      <c r="K15" s="4">
        <f t="shared" si="0"/>
        <v>30</v>
      </c>
      <c r="L15">
        <f t="shared" si="1"/>
        <v>110</v>
      </c>
    </row>
    <row r="16" spans="1:12" ht="15.75" customHeight="1" thickBot="1" x14ac:dyDescent="0.3">
      <c r="A16" t="str">
        <f>plant_capacities!A17&amp;plant_capacities!B17</f>
        <v>Brusselscylinder</v>
      </c>
      <c r="B16">
        <f>plant_capacities!C17</f>
        <v>10</v>
      </c>
      <c r="H16" s="3" t="s">
        <v>13</v>
      </c>
      <c r="I16" s="4">
        <f t="shared" si="0"/>
        <v>40</v>
      </c>
      <c r="J16" s="4">
        <f t="shared" si="0"/>
        <v>20</v>
      </c>
      <c r="K16" s="4">
        <f t="shared" si="0"/>
        <v>20</v>
      </c>
      <c r="L16">
        <f t="shared" si="1"/>
        <v>80</v>
      </c>
    </row>
    <row r="17" spans="1:12" ht="15.75" customHeight="1" thickBot="1" x14ac:dyDescent="0.3">
      <c r="A17" t="str">
        <f>plant_capacities!A18&amp;plant_capacities!B18</f>
        <v>Hamburgcylinder</v>
      </c>
      <c r="B17">
        <f>plant_capacities!C18</f>
        <v>20</v>
      </c>
      <c r="H17" s="3" t="s">
        <v>14</v>
      </c>
      <c r="I17" s="4">
        <f t="shared" si="0"/>
        <v>110</v>
      </c>
      <c r="J17" s="4">
        <f t="shared" si="0"/>
        <v>0</v>
      </c>
      <c r="K17" s="4">
        <f t="shared" si="0"/>
        <v>0</v>
      </c>
      <c r="L17">
        <f t="shared" si="1"/>
        <v>110</v>
      </c>
    </row>
    <row r="18" spans="1:12" ht="15.75" customHeight="1" thickBot="1" x14ac:dyDescent="0.3">
      <c r="A18" t="str">
        <f>plant_capacities!A19&amp;plant_capacities!B19</f>
        <v>Kalmarcylinder</v>
      </c>
      <c r="B18">
        <f>plant_capacities!C19</f>
        <v>50</v>
      </c>
      <c r="H18" s="3" t="s">
        <v>15</v>
      </c>
      <c r="I18" s="4">
        <f t="shared" si="0"/>
        <v>0</v>
      </c>
      <c r="J18" s="4">
        <f t="shared" si="0"/>
        <v>0</v>
      </c>
      <c r="K18" s="4">
        <f t="shared" si="0"/>
        <v>100</v>
      </c>
      <c r="L18">
        <f t="shared" si="1"/>
        <v>100</v>
      </c>
    </row>
    <row r="19" spans="1:12" ht="15.75" customHeight="1" thickBot="1" x14ac:dyDescent="0.3">
      <c r="A19" t="str">
        <f>plant_capacities!A20&amp;plant_capacities!B20</f>
        <v>Brusselsecho sounder</v>
      </c>
      <c r="B19">
        <f>plant_capacities!C20</f>
        <v>0</v>
      </c>
      <c r="H19" s="3" t="s">
        <v>16</v>
      </c>
      <c r="I19" s="4">
        <f t="shared" si="0"/>
        <v>0</v>
      </c>
      <c r="J19" s="4">
        <f t="shared" si="0"/>
        <v>0</v>
      </c>
      <c r="K19" s="4">
        <f t="shared" si="0"/>
        <v>120</v>
      </c>
      <c r="L19">
        <f t="shared" si="1"/>
        <v>120</v>
      </c>
    </row>
    <row r="20" spans="1:12" ht="15.75" customHeight="1" thickBot="1" x14ac:dyDescent="0.3">
      <c r="A20" t="str">
        <f>plant_capacities!A21&amp;plant_capacities!B21</f>
        <v>Hamburgecho sounder</v>
      </c>
      <c r="B20">
        <f>plant_capacities!C21</f>
        <v>80</v>
      </c>
      <c r="H20" s="3" t="s">
        <v>17</v>
      </c>
      <c r="I20" s="4">
        <f t="shared" si="0"/>
        <v>20</v>
      </c>
      <c r="J20" s="4">
        <f t="shared" si="0"/>
        <v>30</v>
      </c>
      <c r="K20" s="4">
        <f t="shared" si="0"/>
        <v>20</v>
      </c>
      <c r="L20">
        <f t="shared" si="1"/>
        <v>70</v>
      </c>
    </row>
    <row r="21" spans="1:12" ht="15.75" customHeight="1" thickBot="1" x14ac:dyDescent="0.3">
      <c r="A21" t="str">
        <f>plant_capacities!A22&amp;plant_capacities!B22</f>
        <v>Kalmarecho sounder</v>
      </c>
      <c r="B21">
        <f>plant_capacities!C22</f>
        <v>30</v>
      </c>
      <c r="H21" s="3" t="s">
        <v>18</v>
      </c>
      <c r="I21" s="4">
        <f t="shared" si="0"/>
        <v>20</v>
      </c>
      <c r="J21" s="4">
        <f t="shared" si="0"/>
        <v>20</v>
      </c>
      <c r="K21" s="4">
        <f t="shared" si="0"/>
        <v>20</v>
      </c>
      <c r="L21">
        <f t="shared" si="1"/>
        <v>60</v>
      </c>
    </row>
    <row r="22" spans="1:12" ht="15.75" customHeight="1" thickBot="1" x14ac:dyDescent="0.3">
      <c r="A22" t="str">
        <f>plant_capacities!A23&amp;plant_capacities!B23</f>
        <v>BrusselsEPIRB</v>
      </c>
      <c r="B22">
        <f>plant_capacities!C23</f>
        <v>40</v>
      </c>
      <c r="H22" s="3" t="s">
        <v>19</v>
      </c>
      <c r="I22" s="4">
        <f t="shared" si="0"/>
        <v>20</v>
      </c>
      <c r="J22" s="4">
        <f t="shared" si="0"/>
        <v>40</v>
      </c>
      <c r="K22" s="4">
        <f t="shared" si="0"/>
        <v>40</v>
      </c>
      <c r="L22">
        <f t="shared" si="1"/>
        <v>100</v>
      </c>
    </row>
    <row r="23" spans="1:12" ht="15.75" customHeight="1" thickBot="1" x14ac:dyDescent="0.3">
      <c r="A23" t="str">
        <f>plant_capacities!A24&amp;plant_capacities!B24</f>
        <v>HamburgEPIRB</v>
      </c>
      <c r="B23">
        <f>plant_capacities!C24</f>
        <v>20</v>
      </c>
      <c r="H23" s="3" t="s">
        <v>20</v>
      </c>
      <c r="I23" s="4">
        <f t="shared" si="0"/>
        <v>10</v>
      </c>
      <c r="J23" s="4">
        <f t="shared" si="0"/>
        <v>0</v>
      </c>
      <c r="K23" s="4">
        <f t="shared" si="0"/>
        <v>100</v>
      </c>
      <c r="L23">
        <f t="shared" si="1"/>
        <v>110</v>
      </c>
    </row>
    <row r="24" spans="1:12" x14ac:dyDescent="0.25">
      <c r="A24" t="str">
        <f>plant_capacities!A25&amp;plant_capacities!B25</f>
        <v>KalmarEPIRB</v>
      </c>
      <c r="B24">
        <f>plant_capacities!C25</f>
        <v>20</v>
      </c>
    </row>
    <row r="25" spans="1:12" x14ac:dyDescent="0.25">
      <c r="A25" t="str">
        <f>plant_capacities!A26&amp;plant_capacities!B26</f>
        <v>Brusselsfilter</v>
      </c>
      <c r="B25">
        <f>plant_capacities!C26</f>
        <v>110</v>
      </c>
    </row>
    <row r="26" spans="1:12" x14ac:dyDescent="0.25">
      <c r="A26" t="str">
        <f>plant_capacities!A27&amp;plant_capacities!B27</f>
        <v>Kalmarfilter</v>
      </c>
      <c r="B26">
        <f>plant_capacities!C27</f>
        <v>0</v>
      </c>
    </row>
    <row r="27" spans="1:12" x14ac:dyDescent="0.25">
      <c r="A27" t="str">
        <f>plant_capacities!A28&amp;plant_capacities!B28</f>
        <v>Hamburgfilter</v>
      </c>
      <c r="B27">
        <f>plant_capacities!C28</f>
        <v>0</v>
      </c>
    </row>
    <row r="28" spans="1:12" x14ac:dyDescent="0.25">
      <c r="A28" t="str">
        <f>plant_capacities!A29&amp;plant_capacities!B29</f>
        <v>Kalmarfire extinguisher</v>
      </c>
      <c r="B28">
        <f>plant_capacities!C29</f>
        <v>100</v>
      </c>
    </row>
    <row r="29" spans="1:12" x14ac:dyDescent="0.25">
      <c r="A29" t="str">
        <f>plant_capacities!A30&amp;plant_capacities!B30</f>
        <v>Brusselsfire extinguisher</v>
      </c>
      <c r="B29">
        <f>plant_capacities!C30</f>
        <v>0</v>
      </c>
    </row>
    <row r="30" spans="1:12" x14ac:dyDescent="0.25">
      <c r="A30" t="str">
        <f>plant_capacities!A31&amp;plant_capacities!B31</f>
        <v>Hamburgfire extinguisher</v>
      </c>
      <c r="B30">
        <f>plant_capacities!C31</f>
        <v>0</v>
      </c>
    </row>
    <row r="31" spans="1:12" x14ac:dyDescent="0.25">
      <c r="A31" t="str">
        <f>plant_capacities!A32&amp;plant_capacities!B32</f>
        <v>Kalmarfuse</v>
      </c>
      <c r="B31">
        <f>plant_capacities!C32</f>
        <v>120</v>
      </c>
    </row>
    <row r="32" spans="1:12" x14ac:dyDescent="0.25">
      <c r="A32" t="str">
        <f>plant_capacities!A33&amp;plant_capacities!B33</f>
        <v>Brusselsfuse</v>
      </c>
      <c r="B32">
        <f>plant_capacities!C33</f>
        <v>0</v>
      </c>
    </row>
    <row r="33" spans="1:2" x14ac:dyDescent="0.25">
      <c r="A33" t="str">
        <f>plant_capacities!A34&amp;plant_capacities!B34</f>
        <v>Hamburgfuse</v>
      </c>
      <c r="B33">
        <f>plant_capacities!C34</f>
        <v>0</v>
      </c>
    </row>
    <row r="34" spans="1:2" x14ac:dyDescent="0.25">
      <c r="A34" t="str">
        <f>plant_capacities!A35&amp;plant_capacities!B35</f>
        <v>Brusselsgasket</v>
      </c>
      <c r="B34">
        <f>plant_capacities!C35</f>
        <v>20</v>
      </c>
    </row>
    <row r="35" spans="1:2" x14ac:dyDescent="0.25">
      <c r="A35" t="str">
        <f>plant_capacities!A36&amp;plant_capacities!B36</f>
        <v>Hamburggasket</v>
      </c>
      <c r="B35">
        <f>plant_capacities!C36</f>
        <v>30</v>
      </c>
    </row>
    <row r="36" spans="1:2" x14ac:dyDescent="0.25">
      <c r="A36" t="str">
        <f>plant_capacities!A37&amp;plant_capacities!B37</f>
        <v>Kalmargasket</v>
      </c>
      <c r="B36">
        <f>plant_capacities!C37</f>
        <v>20</v>
      </c>
    </row>
    <row r="37" spans="1:2" x14ac:dyDescent="0.25">
      <c r="A37" t="str">
        <f>plant_capacities!A38&amp;plant_capacities!B38</f>
        <v>BrusselsGPS unit</v>
      </c>
      <c r="B37">
        <f>plant_capacities!C38</f>
        <v>20</v>
      </c>
    </row>
    <row r="38" spans="1:2" x14ac:dyDescent="0.25">
      <c r="A38" t="str">
        <f>plant_capacities!A39&amp;plant_capacities!B39</f>
        <v>HamburgGPS unit</v>
      </c>
      <c r="B38">
        <f>plant_capacities!C39</f>
        <v>20</v>
      </c>
    </row>
    <row r="39" spans="1:2" x14ac:dyDescent="0.25">
      <c r="A39" t="str">
        <f>plant_capacities!A40&amp;plant_capacities!B40</f>
        <v>KalmarGPS unit</v>
      </c>
      <c r="B39">
        <f>plant_capacities!C40</f>
        <v>20</v>
      </c>
    </row>
    <row r="40" spans="1:2" x14ac:dyDescent="0.25">
      <c r="A40" t="str">
        <f>plant_capacities!A41&amp;plant_capacities!B41</f>
        <v>Brusselshose</v>
      </c>
      <c r="B40">
        <f>plant_capacities!C41</f>
        <v>20</v>
      </c>
    </row>
    <row r="41" spans="1:2" x14ac:dyDescent="0.25">
      <c r="A41" t="str">
        <f>plant_capacities!A42&amp;plant_capacities!B42</f>
        <v>Hamburghose</v>
      </c>
      <c r="B41">
        <f>plant_capacities!C42</f>
        <v>40</v>
      </c>
    </row>
    <row r="42" spans="1:2" x14ac:dyDescent="0.25">
      <c r="A42" t="str">
        <f>plant_capacities!A43&amp;plant_capacities!B43</f>
        <v>Kalmarhose</v>
      </c>
      <c r="B42">
        <f>plant_capacities!C43</f>
        <v>40</v>
      </c>
    </row>
    <row r="43" spans="1:2" x14ac:dyDescent="0.25">
      <c r="A43" t="str">
        <f>plant_capacities!A44&amp;plant_capacities!B44</f>
        <v>Brusselslife jacket</v>
      </c>
      <c r="B43">
        <f>plant_capacities!C44</f>
        <v>10</v>
      </c>
    </row>
    <row r="44" spans="1:2" x14ac:dyDescent="0.25">
      <c r="A44" t="str">
        <f>plant_capacities!A45&amp;plant_capacities!B45</f>
        <v>Kalmarlife jacket</v>
      </c>
      <c r="B44">
        <f>plant_capacities!C45</f>
        <v>100</v>
      </c>
    </row>
    <row r="45" spans="1:2" x14ac:dyDescent="0.25">
      <c r="A45" t="str">
        <f>plant_capacities!A46&amp;plant_capacities!B46</f>
        <v>Hamburglife jacket</v>
      </c>
      <c r="B45">
        <f>plant_capacities!C46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2" sqref="B2:B3"/>
    </sheetView>
  </sheetViews>
  <sheetFormatPr defaultRowHeight="15" x14ac:dyDescent="0.25"/>
  <sheetData>
    <row r="1" spans="1:2" x14ac:dyDescent="0.25">
      <c r="A1" s="5" t="s">
        <v>22</v>
      </c>
      <c r="B1" s="5" t="s">
        <v>2</v>
      </c>
    </row>
    <row r="2" spans="1:2" x14ac:dyDescent="0.25">
      <c r="A2" t="s">
        <v>23</v>
      </c>
      <c r="B2">
        <v>150</v>
      </c>
    </row>
    <row r="3" spans="1:2" x14ac:dyDescent="0.25">
      <c r="A3" t="s">
        <v>24</v>
      </c>
      <c r="B3">
        <v>1420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2" sqref="B2:B3"/>
    </sheetView>
  </sheetViews>
  <sheetFormatPr defaultRowHeight="15" x14ac:dyDescent="0.25"/>
  <sheetData>
    <row r="1" spans="1:2" x14ac:dyDescent="0.25">
      <c r="A1" s="5" t="s">
        <v>22</v>
      </c>
      <c r="B1" s="5" t="s">
        <v>25</v>
      </c>
    </row>
    <row r="2" spans="1:2" x14ac:dyDescent="0.25">
      <c r="A2" t="s">
        <v>23</v>
      </c>
      <c r="B2">
        <v>20000</v>
      </c>
    </row>
    <row r="3" spans="1:2" x14ac:dyDescent="0.25">
      <c r="A3" t="s">
        <v>24</v>
      </c>
      <c r="B3">
        <v>29000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plant_capacities</vt:lpstr>
      <vt:lpstr>Sheet1</vt:lpstr>
      <vt:lpstr>dc_capacities</vt:lpstr>
      <vt:lpstr>dc_setup_costs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Yuan Jiaming</cp:lastModifiedBy>
  <dcterms:created xsi:type="dcterms:W3CDTF">2023-03-26T04:16:37Z</dcterms:created>
  <dcterms:modified xsi:type="dcterms:W3CDTF">2023-03-29T04:24:08Z</dcterms:modified>
</cp:coreProperties>
</file>