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3" autoFilterDateGrouping="1"/>
  </bookViews>
  <sheets>
    <sheet name="vessel_demands" sheetId="1" state="visible" r:id="rId1"/>
    <sheet name="Sheet2" sheetId="2" state="visible" r:id="rId2"/>
    <sheet name="port_demands" sheetId="3" state="visible" r:id="rId3"/>
    <sheet name="Sheet3" sheetId="4" state="visible" r:id="rId4"/>
    <sheet name="vessel_insp_demands" sheetId="5" state="visible" r:id="rId5"/>
    <sheet name="Sheet1" sheetId="6" state="visible" r:id="rId6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Times New Roman"/>
      <family val="1"/>
      <b val="1"/>
      <color theme="1"/>
      <sz val="9"/>
    </font>
    <font>
      <name val="Times New Roman"/>
      <family val="1"/>
      <b val="1"/>
      <color rgb="FF000000"/>
      <sz val="9"/>
    </font>
    <font>
      <name val="Calibri"/>
      <family val="2"/>
      <b val="1"/>
      <sz val="11"/>
    </font>
    <font>
      <b val="1"/>
    </font>
  </fonts>
  <fills count="2">
    <fill>
      <patternFill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1">
    <xf numFmtId="0" fontId="0" fillId="0" borderId="0" pivotButton="0" quotePrefix="0" xfId="0"/>
    <xf numFmtId="0" fontId="1" fillId="0" borderId="1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3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 vertical="center"/>
    </xf>
    <xf numFmtId="0" fontId="2" fillId="0" borderId="3" applyAlignment="1" pivotButton="0" quotePrefix="0" xfId="0">
      <alignment horizontal="center" vertical="center"/>
    </xf>
    <xf numFmtId="0" fontId="1" fillId="0" borderId="1" applyAlignment="1" pivotButton="0" quotePrefix="0" xfId="0">
      <alignment vertical="center"/>
    </xf>
    <xf numFmtId="0" fontId="1" fillId="0" borderId="3" applyAlignment="1" pivotButton="0" quotePrefix="0" xfId="0">
      <alignment vertical="center"/>
    </xf>
    <xf numFmtId="0" fontId="3" fillId="0" borderId="4" applyAlignment="1" pivotButton="0" quotePrefix="0" xfId="0">
      <alignment horizontal="center" vertical="top"/>
    </xf>
    <xf numFmtId="0" fontId="1" fillId="0" borderId="5" applyAlignment="1" pivotButton="0" quotePrefix="0" xfId="0">
      <alignment horizontal="center" vertical="center"/>
    </xf>
    <xf numFmtId="0" fontId="4" fillId="0" borderId="6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95"/>
  <sheetViews>
    <sheetView workbookViewId="0">
      <selection activeCell="A1" sqref="A1"/>
    </sheetView>
  </sheetViews>
  <sheetFormatPr baseColWidth="8" defaultRowHeight="15"/>
  <sheetData>
    <row r="1">
      <c r="A1" s="10" t="inlineStr">
        <is>
          <t>Vessel</t>
        </is>
      </c>
      <c r="B1" s="10" t="inlineStr">
        <is>
          <t>Part</t>
        </is>
      </c>
    </row>
    <row r="2">
      <c r="A2" t="inlineStr">
        <is>
          <t>CSC</t>
        </is>
      </c>
      <c r="B2" t="inlineStr">
        <is>
          <t>echo sounder</t>
        </is>
      </c>
    </row>
    <row r="3">
      <c r="A3" t="inlineStr">
        <is>
          <t>CSC</t>
        </is>
      </c>
      <c r="B3" t="inlineStr">
        <is>
          <t>hose</t>
        </is>
      </c>
    </row>
    <row r="4">
      <c r="A4" t="inlineStr">
        <is>
          <t>CSC</t>
        </is>
      </c>
      <c r="B4" t="inlineStr">
        <is>
          <t>GPS unit</t>
        </is>
      </c>
    </row>
    <row r="5">
      <c r="A5" t="inlineStr">
        <is>
          <t>CSC</t>
        </is>
      </c>
      <c r="B5" t="inlineStr">
        <is>
          <t>bulb</t>
        </is>
      </c>
    </row>
    <row r="6">
      <c r="A6" t="inlineStr">
        <is>
          <t>CSC</t>
        </is>
      </c>
      <c r="B6" t="inlineStr">
        <is>
          <t>EPIRB</t>
        </is>
      </c>
    </row>
    <row r="7">
      <c r="A7" t="inlineStr">
        <is>
          <t>CSC</t>
        </is>
      </c>
      <c r="B7" t="inlineStr">
        <is>
          <t>gasket</t>
        </is>
      </c>
    </row>
    <row r="8">
      <c r="A8" t="inlineStr">
        <is>
          <t>CSC</t>
        </is>
      </c>
      <c r="B8" t="inlineStr">
        <is>
          <t>life jacket</t>
        </is>
      </c>
    </row>
    <row r="9">
      <c r="A9" t="inlineStr">
        <is>
          <t>CSC</t>
        </is>
      </c>
      <c r="B9" t="inlineStr">
        <is>
          <t>fire extinguisher</t>
        </is>
      </c>
    </row>
    <row r="10">
      <c r="A10" t="inlineStr">
        <is>
          <t>CSC</t>
        </is>
      </c>
      <c r="B10" t="inlineStr">
        <is>
          <t>fuse</t>
        </is>
      </c>
    </row>
    <row r="11">
      <c r="A11" t="inlineStr">
        <is>
          <t>CSC</t>
        </is>
      </c>
      <c r="B11" t="inlineStr">
        <is>
          <t>compass</t>
        </is>
      </c>
    </row>
    <row r="12">
      <c r="A12" t="inlineStr">
        <is>
          <t>CSC</t>
        </is>
      </c>
      <c r="B12" t="inlineStr">
        <is>
          <t>cylinder</t>
        </is>
      </c>
    </row>
    <row r="13">
      <c r="A13" t="inlineStr">
        <is>
          <t>CSC</t>
        </is>
      </c>
      <c r="B13" t="inlineStr">
        <is>
          <t>chain</t>
        </is>
      </c>
    </row>
    <row r="14">
      <c r="A14" t="inlineStr">
        <is>
          <t>CSC</t>
        </is>
      </c>
      <c r="B14" t="inlineStr">
        <is>
          <t>bearing</t>
        </is>
      </c>
    </row>
    <row r="15">
      <c r="A15" t="inlineStr">
        <is>
          <t>CSC</t>
        </is>
      </c>
      <c r="B15" t="inlineStr">
        <is>
          <t>filter</t>
        </is>
      </c>
    </row>
    <row r="16">
      <c r="A16" t="inlineStr">
        <is>
          <t>CSC</t>
        </is>
      </c>
      <c r="B16" t="inlineStr">
        <is>
          <t>anchor</t>
        </is>
      </c>
    </row>
    <row r="17">
      <c r="A17" t="inlineStr">
        <is>
          <t>CSL</t>
        </is>
      </c>
      <c r="B17" t="inlineStr">
        <is>
          <t>fire extinguisher</t>
        </is>
      </c>
    </row>
    <row r="18">
      <c r="A18" t="inlineStr">
        <is>
          <t>CSL</t>
        </is>
      </c>
      <c r="B18" t="inlineStr">
        <is>
          <t>EPIRB</t>
        </is>
      </c>
    </row>
    <row r="19">
      <c r="A19" t="inlineStr">
        <is>
          <t>CSL</t>
        </is>
      </c>
      <c r="B19" t="inlineStr">
        <is>
          <t>anchor</t>
        </is>
      </c>
    </row>
    <row r="20">
      <c r="A20" t="inlineStr">
        <is>
          <t>CSL</t>
        </is>
      </c>
      <c r="B20" t="inlineStr">
        <is>
          <t>gasket</t>
        </is>
      </c>
    </row>
    <row r="21">
      <c r="A21" t="inlineStr">
        <is>
          <t>CSL</t>
        </is>
      </c>
      <c r="B21" t="inlineStr">
        <is>
          <t>cylinder</t>
        </is>
      </c>
    </row>
    <row r="22">
      <c r="A22" t="inlineStr">
        <is>
          <t>CSL</t>
        </is>
      </c>
      <c r="B22" t="inlineStr">
        <is>
          <t>echo sounder</t>
        </is>
      </c>
    </row>
    <row r="23">
      <c r="A23" t="inlineStr">
        <is>
          <t>CSL</t>
        </is>
      </c>
      <c r="B23" t="inlineStr">
        <is>
          <t>fuse</t>
        </is>
      </c>
    </row>
    <row r="24">
      <c r="A24" t="inlineStr">
        <is>
          <t>CSL</t>
        </is>
      </c>
      <c r="B24" t="inlineStr">
        <is>
          <t>bearing</t>
        </is>
      </c>
    </row>
    <row r="25">
      <c r="A25" t="inlineStr">
        <is>
          <t>IVC</t>
        </is>
      </c>
      <c r="B25" t="inlineStr">
        <is>
          <t>gasket</t>
        </is>
      </c>
    </row>
    <row r="26">
      <c r="A26" t="inlineStr">
        <is>
          <t>IVC</t>
        </is>
      </c>
      <c r="B26" t="inlineStr">
        <is>
          <t>bulb</t>
        </is>
      </c>
    </row>
    <row r="27">
      <c r="A27" t="inlineStr">
        <is>
          <t>IVC</t>
        </is>
      </c>
      <c r="B27" t="inlineStr">
        <is>
          <t>GPS unit</t>
        </is>
      </c>
    </row>
    <row r="28">
      <c r="A28" t="inlineStr">
        <is>
          <t>IVC</t>
        </is>
      </c>
      <c r="B28" t="inlineStr">
        <is>
          <t>fire extinguisher</t>
        </is>
      </c>
    </row>
    <row r="29">
      <c r="A29" t="inlineStr">
        <is>
          <t>IVC</t>
        </is>
      </c>
      <c r="B29" t="inlineStr">
        <is>
          <t>hose</t>
        </is>
      </c>
    </row>
    <row r="30">
      <c r="A30" t="inlineStr">
        <is>
          <t>IVC</t>
        </is>
      </c>
      <c r="B30" t="inlineStr">
        <is>
          <t>filter</t>
        </is>
      </c>
    </row>
    <row r="31">
      <c r="A31" t="inlineStr">
        <is>
          <t>IVC</t>
        </is>
      </c>
      <c r="B31" t="inlineStr">
        <is>
          <t>compass</t>
        </is>
      </c>
    </row>
    <row r="32">
      <c r="A32" t="inlineStr">
        <is>
          <t>IVC</t>
        </is>
      </c>
      <c r="B32" t="inlineStr">
        <is>
          <t>anchor</t>
        </is>
      </c>
    </row>
    <row r="33">
      <c r="A33" t="inlineStr">
        <is>
          <t>IVC</t>
        </is>
      </c>
      <c r="B33" t="inlineStr">
        <is>
          <t>life jacket</t>
        </is>
      </c>
    </row>
    <row r="34">
      <c r="A34" t="inlineStr">
        <is>
          <t>IVC</t>
        </is>
      </c>
      <c r="B34" t="inlineStr">
        <is>
          <t>EPIRB</t>
        </is>
      </c>
    </row>
    <row r="35">
      <c r="A35" t="inlineStr">
        <is>
          <t>IVC</t>
        </is>
      </c>
      <c r="B35" t="inlineStr">
        <is>
          <t>echo sounder</t>
        </is>
      </c>
    </row>
    <row r="36">
      <c r="A36" t="inlineStr">
        <is>
          <t>IVC</t>
        </is>
      </c>
      <c r="B36" t="inlineStr">
        <is>
          <t>chain</t>
        </is>
      </c>
    </row>
    <row r="37">
      <c r="A37" t="inlineStr">
        <is>
          <t>IVC</t>
        </is>
      </c>
      <c r="B37" t="inlineStr">
        <is>
          <t>fuse</t>
        </is>
      </c>
    </row>
    <row r="38">
      <c r="A38" t="inlineStr">
        <is>
          <t>IVC</t>
        </is>
      </c>
      <c r="B38" t="inlineStr">
        <is>
          <t>cylinder</t>
        </is>
      </c>
    </row>
    <row r="39">
      <c r="A39" t="inlineStr">
        <is>
          <t>IVC</t>
        </is>
      </c>
      <c r="B39" t="inlineStr">
        <is>
          <t>bearing</t>
        </is>
      </c>
    </row>
    <row r="40">
      <c r="A40" t="inlineStr">
        <is>
          <t>CCT</t>
        </is>
      </c>
      <c r="B40" t="inlineStr">
        <is>
          <t>fuse</t>
        </is>
      </c>
    </row>
    <row r="41">
      <c r="A41" t="inlineStr">
        <is>
          <t>CCT</t>
        </is>
      </c>
      <c r="B41" t="inlineStr">
        <is>
          <t>EPIRB</t>
        </is>
      </c>
    </row>
    <row r="42">
      <c r="A42" t="inlineStr">
        <is>
          <t>CCT</t>
        </is>
      </c>
      <c r="B42" t="inlineStr">
        <is>
          <t>GPS unit</t>
        </is>
      </c>
    </row>
    <row r="43">
      <c r="A43" t="inlineStr">
        <is>
          <t>CCT</t>
        </is>
      </c>
      <c r="B43" t="inlineStr">
        <is>
          <t>bulb</t>
        </is>
      </c>
    </row>
    <row r="44">
      <c r="A44" t="inlineStr">
        <is>
          <t>CCT</t>
        </is>
      </c>
      <c r="B44" t="inlineStr">
        <is>
          <t>compass</t>
        </is>
      </c>
    </row>
    <row r="45">
      <c r="A45" t="inlineStr">
        <is>
          <t>CCT</t>
        </is>
      </c>
      <c r="B45" t="inlineStr">
        <is>
          <t>chain</t>
        </is>
      </c>
    </row>
    <row r="46">
      <c r="A46" t="inlineStr">
        <is>
          <t>CCT</t>
        </is>
      </c>
      <c r="B46" t="inlineStr">
        <is>
          <t>fire extinguisher</t>
        </is>
      </c>
    </row>
    <row r="47">
      <c r="A47" t="inlineStr">
        <is>
          <t>CCT</t>
        </is>
      </c>
      <c r="B47" t="inlineStr">
        <is>
          <t>cylinder</t>
        </is>
      </c>
    </row>
    <row r="48">
      <c r="A48" t="inlineStr">
        <is>
          <t>CCT</t>
        </is>
      </c>
      <c r="B48" t="inlineStr">
        <is>
          <t>life jacket</t>
        </is>
      </c>
    </row>
    <row r="49">
      <c r="A49" t="inlineStr">
        <is>
          <t>CCT</t>
        </is>
      </c>
      <c r="B49" t="inlineStr">
        <is>
          <t>bearing</t>
        </is>
      </c>
    </row>
    <row r="50">
      <c r="A50" t="inlineStr">
        <is>
          <t>CCT</t>
        </is>
      </c>
      <c r="B50" t="inlineStr">
        <is>
          <t>hose</t>
        </is>
      </c>
    </row>
    <row r="51">
      <c r="A51" t="inlineStr">
        <is>
          <t>CCT</t>
        </is>
      </c>
      <c r="B51" t="inlineStr">
        <is>
          <t>filter</t>
        </is>
      </c>
    </row>
    <row r="52">
      <c r="A52" t="inlineStr">
        <is>
          <t>CCT</t>
        </is>
      </c>
      <c r="B52" t="inlineStr">
        <is>
          <t>anchor</t>
        </is>
      </c>
    </row>
    <row r="53">
      <c r="A53" t="inlineStr">
        <is>
          <t>CCT</t>
        </is>
      </c>
      <c r="B53" t="inlineStr">
        <is>
          <t>gasket</t>
        </is>
      </c>
    </row>
    <row r="54">
      <c r="A54" t="inlineStr">
        <is>
          <t>CCT</t>
        </is>
      </c>
      <c r="B54" t="inlineStr">
        <is>
          <t>echo sounder</t>
        </is>
      </c>
    </row>
    <row r="55">
      <c r="A55" t="inlineStr">
        <is>
          <t>CST</t>
        </is>
      </c>
      <c r="B55" t="inlineStr">
        <is>
          <t>GPS unit</t>
        </is>
      </c>
    </row>
    <row r="56">
      <c r="A56" t="inlineStr">
        <is>
          <t>CST</t>
        </is>
      </c>
      <c r="B56" t="inlineStr">
        <is>
          <t>filter</t>
        </is>
      </c>
    </row>
    <row r="57">
      <c r="A57" t="inlineStr">
        <is>
          <t>CST</t>
        </is>
      </c>
      <c r="B57" t="inlineStr">
        <is>
          <t>gasket</t>
        </is>
      </c>
    </row>
    <row r="58">
      <c r="A58" t="inlineStr">
        <is>
          <t>CST</t>
        </is>
      </c>
      <c r="B58" t="inlineStr">
        <is>
          <t>chain</t>
        </is>
      </c>
    </row>
    <row r="59">
      <c r="A59" t="inlineStr">
        <is>
          <t>CST</t>
        </is>
      </c>
      <c r="B59" t="inlineStr">
        <is>
          <t>fuse</t>
        </is>
      </c>
    </row>
    <row r="60">
      <c r="A60" t="inlineStr">
        <is>
          <t>CST</t>
        </is>
      </c>
      <c r="B60" t="inlineStr">
        <is>
          <t>bearing</t>
        </is>
      </c>
    </row>
    <row r="61">
      <c r="A61" t="inlineStr">
        <is>
          <t>CST</t>
        </is>
      </c>
      <c r="B61" t="inlineStr">
        <is>
          <t>fire extinguisher</t>
        </is>
      </c>
    </row>
    <row r="62">
      <c r="A62" t="inlineStr">
        <is>
          <t>CST</t>
        </is>
      </c>
      <c r="B62" t="inlineStr">
        <is>
          <t>anchor</t>
        </is>
      </c>
    </row>
    <row r="63">
      <c r="A63" t="inlineStr">
        <is>
          <t>CST</t>
        </is>
      </c>
      <c r="B63" t="inlineStr">
        <is>
          <t>echo sounder</t>
        </is>
      </c>
    </row>
    <row r="64">
      <c r="A64" t="inlineStr">
        <is>
          <t>CST</t>
        </is>
      </c>
      <c r="B64" t="inlineStr">
        <is>
          <t>cylinder</t>
        </is>
      </c>
    </row>
    <row r="65">
      <c r="A65" t="inlineStr">
        <is>
          <t>CST</t>
        </is>
      </c>
      <c r="B65" t="inlineStr">
        <is>
          <t>EPIRB</t>
        </is>
      </c>
    </row>
    <row r="66">
      <c r="A66" t="inlineStr">
        <is>
          <t>CST</t>
        </is>
      </c>
      <c r="B66" t="inlineStr">
        <is>
          <t>compass</t>
        </is>
      </c>
    </row>
    <row r="67">
      <c r="A67" t="inlineStr">
        <is>
          <t>CST</t>
        </is>
      </c>
      <c r="B67" t="inlineStr">
        <is>
          <t>life jacket</t>
        </is>
      </c>
    </row>
    <row r="68">
      <c r="A68" t="inlineStr">
        <is>
          <t>CST</t>
        </is>
      </c>
      <c r="B68" t="inlineStr">
        <is>
          <t>bulb</t>
        </is>
      </c>
    </row>
    <row r="69">
      <c r="A69" t="inlineStr">
        <is>
          <t>CTR</t>
        </is>
      </c>
      <c r="B69" t="inlineStr">
        <is>
          <t>echo sounder</t>
        </is>
      </c>
    </row>
    <row r="70">
      <c r="A70" t="inlineStr">
        <is>
          <t>CTR</t>
        </is>
      </c>
      <c r="B70" t="inlineStr">
        <is>
          <t>bulb</t>
        </is>
      </c>
    </row>
    <row r="71">
      <c r="A71" t="inlineStr">
        <is>
          <t>CTR</t>
        </is>
      </c>
      <c r="B71" t="inlineStr">
        <is>
          <t>life jacket</t>
        </is>
      </c>
    </row>
    <row r="72">
      <c r="A72" t="inlineStr">
        <is>
          <t>CTR</t>
        </is>
      </c>
      <c r="B72" t="inlineStr">
        <is>
          <t>hose</t>
        </is>
      </c>
    </row>
    <row r="73">
      <c r="A73" t="inlineStr">
        <is>
          <t>CTR</t>
        </is>
      </c>
      <c r="B73" t="inlineStr">
        <is>
          <t>cylinder</t>
        </is>
      </c>
    </row>
    <row r="74">
      <c r="A74" t="inlineStr">
        <is>
          <t>CTR</t>
        </is>
      </c>
      <c r="B74" t="inlineStr">
        <is>
          <t>bearing</t>
        </is>
      </c>
    </row>
    <row r="75">
      <c r="A75" t="inlineStr">
        <is>
          <t>CTR</t>
        </is>
      </c>
      <c r="B75" t="inlineStr">
        <is>
          <t>anchor</t>
        </is>
      </c>
    </row>
    <row r="76">
      <c r="A76" t="inlineStr">
        <is>
          <t>CTR</t>
        </is>
      </c>
      <c r="B76" t="inlineStr">
        <is>
          <t>gasket</t>
        </is>
      </c>
    </row>
    <row r="77">
      <c r="A77" t="inlineStr">
        <is>
          <t>CTR</t>
        </is>
      </c>
      <c r="B77" t="inlineStr">
        <is>
          <t>fuse</t>
        </is>
      </c>
    </row>
    <row r="78">
      <c r="A78" t="inlineStr">
        <is>
          <t>CTR</t>
        </is>
      </c>
      <c r="B78" t="inlineStr">
        <is>
          <t>compass</t>
        </is>
      </c>
    </row>
    <row r="79">
      <c r="A79" t="inlineStr">
        <is>
          <t>CFD</t>
        </is>
      </c>
      <c r="B79" t="inlineStr">
        <is>
          <t>bulb</t>
        </is>
      </c>
    </row>
    <row r="80">
      <c r="A80" t="inlineStr">
        <is>
          <t>CFD</t>
        </is>
      </c>
      <c r="B80" t="inlineStr">
        <is>
          <t>life jacket</t>
        </is>
      </c>
    </row>
    <row r="81">
      <c r="A81" t="inlineStr">
        <is>
          <t>CFD</t>
        </is>
      </c>
      <c r="B81" t="inlineStr">
        <is>
          <t>fuse</t>
        </is>
      </c>
    </row>
    <row r="82">
      <c r="A82" t="inlineStr">
        <is>
          <t>CFD</t>
        </is>
      </c>
      <c r="B82" t="inlineStr">
        <is>
          <t>GPS unit</t>
        </is>
      </c>
    </row>
    <row r="83">
      <c r="A83" t="inlineStr">
        <is>
          <t>CFD</t>
        </is>
      </c>
      <c r="B83" t="inlineStr">
        <is>
          <t>cylinder</t>
        </is>
      </c>
    </row>
    <row r="84">
      <c r="A84" t="inlineStr">
        <is>
          <t>CFD</t>
        </is>
      </c>
      <c r="B84" t="inlineStr">
        <is>
          <t>filter</t>
        </is>
      </c>
    </row>
    <row r="85">
      <c r="A85" t="inlineStr">
        <is>
          <t>CFD</t>
        </is>
      </c>
      <c r="B85" t="inlineStr">
        <is>
          <t>bearing</t>
        </is>
      </c>
    </row>
    <row r="86">
      <c r="A86" t="inlineStr">
        <is>
          <t>CSR</t>
        </is>
      </c>
      <c r="B86" t="inlineStr">
        <is>
          <t>gasket</t>
        </is>
      </c>
    </row>
    <row r="87">
      <c r="A87" t="inlineStr">
        <is>
          <t>CSR</t>
        </is>
      </c>
      <c r="B87" t="inlineStr">
        <is>
          <t>fire extinguisher</t>
        </is>
      </c>
    </row>
    <row r="88">
      <c r="A88" t="inlineStr">
        <is>
          <t>CSR</t>
        </is>
      </c>
      <c r="B88" t="inlineStr">
        <is>
          <t>EPIRB</t>
        </is>
      </c>
    </row>
    <row r="89">
      <c r="A89" t="inlineStr">
        <is>
          <t>CSR</t>
        </is>
      </c>
      <c r="B89" t="inlineStr">
        <is>
          <t>bulb</t>
        </is>
      </c>
    </row>
    <row r="90">
      <c r="A90" t="inlineStr">
        <is>
          <t>CSR</t>
        </is>
      </c>
      <c r="B90" t="inlineStr">
        <is>
          <t>life jacket</t>
        </is>
      </c>
    </row>
    <row r="91">
      <c r="A91" t="inlineStr">
        <is>
          <t>CSR</t>
        </is>
      </c>
      <c r="B91" t="inlineStr">
        <is>
          <t>GPS unit</t>
        </is>
      </c>
    </row>
    <row r="92">
      <c r="A92" t="inlineStr">
        <is>
          <t>CSR</t>
        </is>
      </c>
      <c r="B92" t="inlineStr">
        <is>
          <t>filter</t>
        </is>
      </c>
    </row>
    <row r="93">
      <c r="A93" t="inlineStr">
        <is>
          <t>CSR</t>
        </is>
      </c>
      <c r="B93" t="inlineStr">
        <is>
          <t>cylinder</t>
        </is>
      </c>
    </row>
    <row r="94">
      <c r="A94" t="inlineStr">
        <is>
          <t>CSR</t>
        </is>
      </c>
      <c r="B94" t="inlineStr">
        <is>
          <t>anchor</t>
        </is>
      </c>
    </row>
    <row r="95">
      <c r="A95" t="inlineStr">
        <is>
          <t>CSR</t>
        </is>
      </c>
      <c r="B95" t="inlineStr">
        <is>
          <t>compass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79"/>
  <sheetViews>
    <sheetView workbookViewId="0">
      <selection activeCell="H7" sqref="H7:P22"/>
    </sheetView>
  </sheetViews>
  <sheetFormatPr baseColWidth="8" defaultRowHeight="15"/>
  <sheetData>
    <row r="1">
      <c r="A1">
        <f>vessel_demands!A2&amp;vessel_demands!B2</f>
        <v/>
      </c>
    </row>
    <row r="2">
      <c r="A2">
        <f>vessel_demands!A3&amp;vessel_demands!B3</f>
        <v/>
      </c>
    </row>
    <row r="3">
      <c r="A3">
        <f>vessel_demands!A4&amp;vessel_demands!B4</f>
        <v/>
      </c>
    </row>
    <row r="4">
      <c r="A4">
        <f>vessel_demands!A5&amp;vessel_demands!B5</f>
        <v/>
      </c>
    </row>
    <row r="5">
      <c r="A5">
        <f>vessel_demands!A6&amp;vessel_demands!B6</f>
        <v/>
      </c>
    </row>
    <row r="6" ht="15.75" customHeight="1" thickBot="1">
      <c r="A6">
        <f>vessel_demands!A7&amp;vessel_demands!B7</f>
        <v/>
      </c>
    </row>
    <row r="7" ht="15.75" customHeight="1" thickBot="1">
      <c r="A7">
        <f>vessel_demands!A8&amp;vessel_demands!B8</f>
        <v/>
      </c>
      <c r="I7" s="4" t="inlineStr">
        <is>
          <t>CTR</t>
        </is>
      </c>
      <c r="J7" s="5" t="inlineStr">
        <is>
          <t>CSR</t>
        </is>
      </c>
      <c r="K7" s="5" t="inlineStr">
        <is>
          <t>CSC</t>
        </is>
      </c>
      <c r="L7" s="5" t="inlineStr">
        <is>
          <t>CFD</t>
        </is>
      </c>
      <c r="M7" s="5" t="inlineStr">
        <is>
          <t>CCT</t>
        </is>
      </c>
      <c r="N7" s="5" t="inlineStr">
        <is>
          <t>IVC</t>
        </is>
      </c>
      <c r="O7" s="5" t="inlineStr">
        <is>
          <t>CSL</t>
        </is>
      </c>
      <c r="P7" s="5" t="inlineStr">
        <is>
          <t>CST</t>
        </is>
      </c>
    </row>
    <row r="8" ht="15.75" customHeight="1" thickBot="1">
      <c r="A8">
        <f>vessel_demands!A9&amp;vessel_demands!B9</f>
        <v/>
      </c>
      <c r="H8" s="6" t="inlineStr">
        <is>
          <t>anchor</t>
        </is>
      </c>
      <c r="I8">
        <f>IF(ISNA(VLOOKUP(I$7&amp;$H8, $A:$B, 1, 0)), 0, 1)</f>
        <v/>
      </c>
      <c r="J8">
        <f>IF(ISNA(VLOOKUP(J$7&amp;$H8, $A:$B, 1, 0)), 0, 1)</f>
        <v/>
      </c>
      <c r="K8">
        <f>IF(ISNA(VLOOKUP(K$7&amp;$H8, $A:$B, 1, 0)), 0, 1)</f>
        <v/>
      </c>
      <c r="L8">
        <f>IF(ISNA(VLOOKUP(L$7&amp;$H8, $A:$B, 1, 0)), 0, 1)</f>
        <v/>
      </c>
      <c r="M8">
        <f>IF(ISNA(VLOOKUP(M$7&amp;$H8, $A:$B, 1, 0)), 0, 1)</f>
        <v/>
      </c>
      <c r="N8">
        <f>IF(ISNA(VLOOKUP(N$7&amp;$H8, $A:$B, 1, 0)), 0, 1)</f>
        <v/>
      </c>
      <c r="O8">
        <f>IF(ISNA(VLOOKUP(O$7&amp;$H8, $A:$B, 1, 0)), 0, 1)</f>
        <v/>
      </c>
      <c r="P8">
        <f>IF(ISNA(VLOOKUP(P$7&amp;$H8, $A:$B, 1, 0)), 0, 1)</f>
        <v/>
      </c>
    </row>
    <row r="9" ht="15.75" customHeight="1" thickBot="1">
      <c r="A9">
        <f>vessel_demands!A10&amp;vessel_demands!B10</f>
        <v/>
      </c>
      <c r="H9" s="7" t="inlineStr">
        <is>
          <t>bearing</t>
        </is>
      </c>
      <c r="I9">
        <f>IF(ISNA(VLOOKUP(I$7&amp;$H9, $A:$B, 1, 0)), 0, 1)</f>
        <v/>
      </c>
      <c r="J9">
        <f>IF(ISNA(VLOOKUP(J$7&amp;$H9, $A:$B, 1, 0)), 0, 1)</f>
        <v/>
      </c>
      <c r="K9">
        <f>IF(ISNA(VLOOKUP(K$7&amp;$H9, $A:$B, 1, 0)), 0, 1)</f>
        <v/>
      </c>
      <c r="L9">
        <f>IF(ISNA(VLOOKUP(L$7&amp;$H9, $A:$B, 1, 0)), 0, 1)</f>
        <v/>
      </c>
      <c r="M9">
        <f>IF(ISNA(VLOOKUP(M$7&amp;$H9, $A:$B, 1, 0)), 0, 1)</f>
        <v/>
      </c>
      <c r="N9">
        <f>IF(ISNA(VLOOKUP(N$7&amp;$H9, $A:$B, 1, 0)), 0, 1)</f>
        <v/>
      </c>
      <c r="O9">
        <f>IF(ISNA(VLOOKUP(O$7&amp;$H9, $A:$B, 1, 0)), 0, 1)</f>
        <v/>
      </c>
      <c r="P9">
        <f>IF(ISNA(VLOOKUP(P$7&amp;$H9, $A:$B, 1, 0)), 0, 1)</f>
        <v/>
      </c>
    </row>
    <row r="10" ht="15.75" customHeight="1" thickBot="1">
      <c r="A10">
        <f>vessel_demands!A11&amp;vessel_demands!B11</f>
        <v/>
      </c>
      <c r="H10" s="7" t="inlineStr">
        <is>
          <t>bulb</t>
        </is>
      </c>
      <c r="I10">
        <f>IF(ISNA(VLOOKUP(I$7&amp;$H10, $A:$B, 1, 0)), 0, 1)</f>
        <v/>
      </c>
      <c r="J10">
        <f>IF(ISNA(VLOOKUP(J$7&amp;$H10, $A:$B, 1, 0)), 0, 1)</f>
        <v/>
      </c>
      <c r="K10">
        <f>IF(ISNA(VLOOKUP(K$7&amp;$H10, $A:$B, 1, 0)), 0, 1)</f>
        <v/>
      </c>
      <c r="L10">
        <f>IF(ISNA(VLOOKUP(L$7&amp;$H10, $A:$B, 1, 0)), 0, 1)</f>
        <v/>
      </c>
      <c r="M10">
        <f>IF(ISNA(VLOOKUP(M$7&amp;$H10, $A:$B, 1, 0)), 0, 1)</f>
        <v/>
      </c>
      <c r="N10">
        <f>IF(ISNA(VLOOKUP(N$7&amp;$H10, $A:$B, 1, 0)), 0, 1)</f>
        <v/>
      </c>
      <c r="O10">
        <f>IF(ISNA(VLOOKUP(O$7&amp;$H10, $A:$B, 1, 0)), 0, 1)</f>
        <v/>
      </c>
      <c r="P10">
        <f>IF(ISNA(VLOOKUP(P$7&amp;$H10, $A:$B, 1, 0)), 0, 1)</f>
        <v/>
      </c>
    </row>
    <row r="11" ht="15.75" customHeight="1" thickBot="1">
      <c r="A11">
        <f>vessel_demands!A12&amp;vessel_demands!B12</f>
        <v/>
      </c>
      <c r="H11" s="7" t="inlineStr">
        <is>
          <t>chain</t>
        </is>
      </c>
      <c r="I11">
        <f>IF(ISNA(VLOOKUP(I$7&amp;$H11, $A:$B, 1, 0)), 0, 1)</f>
        <v/>
      </c>
      <c r="J11">
        <f>IF(ISNA(VLOOKUP(J$7&amp;$H11, $A:$B, 1, 0)), 0, 1)</f>
        <v/>
      </c>
      <c r="K11">
        <f>IF(ISNA(VLOOKUP(K$7&amp;$H11, $A:$B, 1, 0)), 0, 1)</f>
        <v/>
      </c>
      <c r="L11">
        <f>IF(ISNA(VLOOKUP(L$7&amp;$H11, $A:$B, 1, 0)), 0, 1)</f>
        <v/>
      </c>
      <c r="M11">
        <f>IF(ISNA(VLOOKUP(M$7&amp;$H11, $A:$B, 1, 0)), 0, 1)</f>
        <v/>
      </c>
      <c r="N11">
        <f>IF(ISNA(VLOOKUP(N$7&amp;$H11, $A:$B, 1, 0)), 0, 1)</f>
        <v/>
      </c>
      <c r="O11">
        <f>IF(ISNA(VLOOKUP(O$7&amp;$H11, $A:$B, 1, 0)), 0, 1)</f>
        <v/>
      </c>
      <c r="P11">
        <f>IF(ISNA(VLOOKUP(P$7&amp;$H11, $A:$B, 1, 0)), 0, 1)</f>
        <v/>
      </c>
    </row>
    <row r="12" ht="15.75" customHeight="1" thickBot="1">
      <c r="A12">
        <f>vessel_demands!A13&amp;vessel_demands!B13</f>
        <v/>
      </c>
      <c r="H12" s="7" t="inlineStr">
        <is>
          <t>compass</t>
        </is>
      </c>
      <c r="I12">
        <f>IF(ISNA(VLOOKUP(I$7&amp;$H12, $A:$B, 1, 0)), 0, 1)</f>
        <v/>
      </c>
      <c r="J12">
        <f>IF(ISNA(VLOOKUP(J$7&amp;$H12, $A:$B, 1, 0)), 0, 1)</f>
        <v/>
      </c>
      <c r="K12">
        <f>IF(ISNA(VLOOKUP(K$7&amp;$H12, $A:$B, 1, 0)), 0, 1)</f>
        <v/>
      </c>
      <c r="L12">
        <f>IF(ISNA(VLOOKUP(L$7&amp;$H12, $A:$B, 1, 0)), 0, 1)</f>
        <v/>
      </c>
      <c r="M12">
        <f>IF(ISNA(VLOOKUP(M$7&amp;$H12, $A:$B, 1, 0)), 0, 1)</f>
        <v/>
      </c>
      <c r="N12">
        <f>IF(ISNA(VLOOKUP(N$7&amp;$H12, $A:$B, 1, 0)), 0, 1)</f>
        <v/>
      </c>
      <c r="O12">
        <f>IF(ISNA(VLOOKUP(O$7&amp;$H12, $A:$B, 1, 0)), 0, 1)</f>
        <v/>
      </c>
      <c r="P12">
        <f>IF(ISNA(VLOOKUP(P$7&amp;$H12, $A:$B, 1, 0)), 0, 1)</f>
        <v/>
      </c>
    </row>
    <row r="13" ht="15.75" customHeight="1" thickBot="1">
      <c r="A13">
        <f>vessel_demands!A14&amp;vessel_demands!B14</f>
        <v/>
      </c>
      <c r="H13" s="7" t="inlineStr">
        <is>
          <t>cylinder</t>
        </is>
      </c>
      <c r="I13">
        <f>IF(ISNA(VLOOKUP(I$7&amp;$H13, $A:$B, 1, 0)), 0, 1)</f>
        <v/>
      </c>
      <c r="J13">
        <f>IF(ISNA(VLOOKUP(J$7&amp;$H13, $A:$B, 1, 0)), 0, 1)</f>
        <v/>
      </c>
      <c r="K13">
        <f>IF(ISNA(VLOOKUP(K$7&amp;$H13, $A:$B, 1, 0)), 0, 1)</f>
        <v/>
      </c>
      <c r="L13">
        <f>IF(ISNA(VLOOKUP(L$7&amp;$H13, $A:$B, 1, 0)), 0, 1)</f>
        <v/>
      </c>
      <c r="M13">
        <f>IF(ISNA(VLOOKUP(M$7&amp;$H13, $A:$B, 1, 0)), 0, 1)</f>
        <v/>
      </c>
      <c r="N13">
        <f>IF(ISNA(VLOOKUP(N$7&amp;$H13, $A:$B, 1, 0)), 0, 1)</f>
        <v/>
      </c>
      <c r="O13">
        <f>IF(ISNA(VLOOKUP(O$7&amp;$H13, $A:$B, 1, 0)), 0, 1)</f>
        <v/>
      </c>
      <c r="P13">
        <f>IF(ISNA(VLOOKUP(P$7&amp;$H13, $A:$B, 1, 0)), 0, 1)</f>
        <v/>
      </c>
    </row>
    <row r="14" ht="15.75" customHeight="1" thickBot="1">
      <c r="A14">
        <f>vessel_demands!A15&amp;vessel_demands!B15</f>
        <v/>
      </c>
      <c r="H14" s="7" t="inlineStr">
        <is>
          <t>echo sounder</t>
        </is>
      </c>
      <c r="I14">
        <f>IF(ISNA(VLOOKUP(I$7&amp;$H14, $A:$B, 1, 0)), 0, 1)</f>
        <v/>
      </c>
      <c r="J14">
        <f>IF(ISNA(VLOOKUP(J$7&amp;$H14, $A:$B, 1, 0)), 0, 1)</f>
        <v/>
      </c>
      <c r="K14">
        <f>IF(ISNA(VLOOKUP(K$7&amp;$H14, $A:$B, 1, 0)), 0, 1)</f>
        <v/>
      </c>
      <c r="L14">
        <f>IF(ISNA(VLOOKUP(L$7&amp;$H14, $A:$B, 1, 0)), 0, 1)</f>
        <v/>
      </c>
      <c r="M14">
        <f>IF(ISNA(VLOOKUP(M$7&amp;$H14, $A:$B, 1, 0)), 0, 1)</f>
        <v/>
      </c>
      <c r="N14">
        <f>IF(ISNA(VLOOKUP(N$7&amp;$H14, $A:$B, 1, 0)), 0, 1)</f>
        <v/>
      </c>
      <c r="O14">
        <f>IF(ISNA(VLOOKUP(O$7&amp;$H14, $A:$B, 1, 0)), 0, 1)</f>
        <v/>
      </c>
      <c r="P14">
        <f>IF(ISNA(VLOOKUP(P$7&amp;$H14, $A:$B, 1, 0)), 0, 1)</f>
        <v/>
      </c>
    </row>
    <row r="15" ht="15.75" customHeight="1" thickBot="1">
      <c r="A15">
        <f>vessel_demands!A16&amp;vessel_demands!B16</f>
        <v/>
      </c>
      <c r="H15" s="7" t="inlineStr">
        <is>
          <t>EPIRB</t>
        </is>
      </c>
      <c r="I15">
        <f>IF(ISNA(VLOOKUP(I$7&amp;$H15, $A:$B, 1, 0)), 0, 1)</f>
        <v/>
      </c>
      <c r="J15">
        <f>IF(ISNA(VLOOKUP(J$7&amp;$H15, $A:$B, 1, 0)), 0, 1)</f>
        <v/>
      </c>
      <c r="K15">
        <f>IF(ISNA(VLOOKUP(K$7&amp;$H15, $A:$B, 1, 0)), 0, 1)</f>
        <v/>
      </c>
      <c r="L15">
        <f>IF(ISNA(VLOOKUP(L$7&amp;$H15, $A:$B, 1, 0)), 0, 1)</f>
        <v/>
      </c>
      <c r="M15">
        <f>IF(ISNA(VLOOKUP(M$7&amp;$H15, $A:$B, 1, 0)), 0, 1)</f>
        <v/>
      </c>
      <c r="N15">
        <f>IF(ISNA(VLOOKUP(N$7&amp;$H15, $A:$B, 1, 0)), 0, 1)</f>
        <v/>
      </c>
      <c r="O15">
        <f>IF(ISNA(VLOOKUP(O$7&amp;$H15, $A:$B, 1, 0)), 0, 1)</f>
        <v/>
      </c>
      <c r="P15">
        <f>IF(ISNA(VLOOKUP(P$7&amp;$H15, $A:$B, 1, 0)), 0, 1)</f>
        <v/>
      </c>
    </row>
    <row r="16" ht="15.75" customHeight="1" thickBot="1">
      <c r="A16">
        <f>vessel_demands!A17&amp;vessel_demands!B17</f>
        <v/>
      </c>
      <c r="H16" s="7" t="inlineStr">
        <is>
          <t>filter</t>
        </is>
      </c>
      <c r="I16">
        <f>IF(ISNA(VLOOKUP(I$7&amp;$H16, $A:$B, 1, 0)), 0, 1)</f>
        <v/>
      </c>
      <c r="J16">
        <f>IF(ISNA(VLOOKUP(J$7&amp;$H16, $A:$B, 1, 0)), 0, 1)</f>
        <v/>
      </c>
      <c r="K16">
        <f>IF(ISNA(VLOOKUP(K$7&amp;$H16, $A:$B, 1, 0)), 0, 1)</f>
        <v/>
      </c>
      <c r="L16">
        <f>IF(ISNA(VLOOKUP(L$7&amp;$H16, $A:$B, 1, 0)), 0, 1)</f>
        <v/>
      </c>
      <c r="M16">
        <f>IF(ISNA(VLOOKUP(M$7&amp;$H16, $A:$B, 1, 0)), 0, 1)</f>
        <v/>
      </c>
      <c r="N16">
        <f>IF(ISNA(VLOOKUP(N$7&amp;$H16, $A:$B, 1, 0)), 0, 1)</f>
        <v/>
      </c>
      <c r="O16">
        <f>IF(ISNA(VLOOKUP(O$7&amp;$H16, $A:$B, 1, 0)), 0, 1)</f>
        <v/>
      </c>
      <c r="P16">
        <f>IF(ISNA(VLOOKUP(P$7&amp;$H16, $A:$B, 1, 0)), 0, 1)</f>
        <v/>
      </c>
    </row>
    <row r="17" ht="15.75" customHeight="1" thickBot="1">
      <c r="A17">
        <f>vessel_demands!A18&amp;vessel_demands!B18</f>
        <v/>
      </c>
      <c r="H17" s="7" t="inlineStr">
        <is>
          <t>fire extinguisher</t>
        </is>
      </c>
      <c r="I17">
        <f>IF(ISNA(VLOOKUP(I$7&amp;$H17, $A:$B, 1, 0)), 0, 1)</f>
        <v/>
      </c>
      <c r="J17">
        <f>IF(ISNA(VLOOKUP(J$7&amp;$H17, $A:$B, 1, 0)), 0, 1)</f>
        <v/>
      </c>
      <c r="K17">
        <f>IF(ISNA(VLOOKUP(K$7&amp;$H17, $A:$B, 1, 0)), 0, 1)</f>
        <v/>
      </c>
      <c r="L17">
        <f>IF(ISNA(VLOOKUP(L$7&amp;$H17, $A:$B, 1, 0)), 0, 1)</f>
        <v/>
      </c>
      <c r="M17">
        <f>IF(ISNA(VLOOKUP(M$7&amp;$H17, $A:$B, 1, 0)), 0, 1)</f>
        <v/>
      </c>
      <c r="N17">
        <f>IF(ISNA(VLOOKUP(N$7&amp;$H17, $A:$B, 1, 0)), 0, 1)</f>
        <v/>
      </c>
      <c r="O17">
        <f>IF(ISNA(VLOOKUP(O$7&amp;$H17, $A:$B, 1, 0)), 0, 1)</f>
        <v/>
      </c>
      <c r="P17">
        <f>IF(ISNA(VLOOKUP(P$7&amp;$H17, $A:$B, 1, 0)), 0, 1)</f>
        <v/>
      </c>
    </row>
    <row r="18" ht="15.75" customHeight="1" thickBot="1">
      <c r="A18">
        <f>vessel_demands!A19&amp;vessel_demands!B19</f>
        <v/>
      </c>
      <c r="H18" s="7" t="inlineStr">
        <is>
          <t>fuse</t>
        </is>
      </c>
      <c r="I18">
        <f>IF(ISNA(VLOOKUP(I$7&amp;$H18, $A:$B, 1, 0)), 0, 1)</f>
        <v/>
      </c>
      <c r="J18">
        <f>IF(ISNA(VLOOKUP(J$7&amp;$H18, $A:$B, 1, 0)), 0, 1)</f>
        <v/>
      </c>
      <c r="K18">
        <f>IF(ISNA(VLOOKUP(K$7&amp;$H18, $A:$B, 1, 0)), 0, 1)</f>
        <v/>
      </c>
      <c r="L18">
        <f>IF(ISNA(VLOOKUP(L$7&amp;$H18, $A:$B, 1, 0)), 0, 1)</f>
        <v/>
      </c>
      <c r="M18">
        <f>IF(ISNA(VLOOKUP(M$7&amp;$H18, $A:$B, 1, 0)), 0, 1)</f>
        <v/>
      </c>
      <c r="N18">
        <f>IF(ISNA(VLOOKUP(N$7&amp;$H18, $A:$B, 1, 0)), 0, 1)</f>
        <v/>
      </c>
      <c r="O18">
        <f>IF(ISNA(VLOOKUP(O$7&amp;$H18, $A:$B, 1, 0)), 0, 1)</f>
        <v/>
      </c>
      <c r="P18">
        <f>IF(ISNA(VLOOKUP(P$7&amp;$H18, $A:$B, 1, 0)), 0, 1)</f>
        <v/>
      </c>
    </row>
    <row r="19" ht="15.75" customHeight="1" thickBot="1">
      <c r="A19">
        <f>vessel_demands!A20&amp;vessel_demands!B20</f>
        <v/>
      </c>
      <c r="H19" s="7" t="inlineStr">
        <is>
          <t>gasket</t>
        </is>
      </c>
      <c r="I19">
        <f>IF(ISNA(VLOOKUP(I$7&amp;$H19, $A:$B, 1, 0)), 0, 1)</f>
        <v/>
      </c>
      <c r="J19">
        <f>IF(ISNA(VLOOKUP(J$7&amp;$H19, $A:$B, 1, 0)), 0, 1)</f>
        <v/>
      </c>
      <c r="K19">
        <f>IF(ISNA(VLOOKUP(K$7&amp;$H19, $A:$B, 1, 0)), 0, 1)</f>
        <v/>
      </c>
      <c r="L19">
        <f>IF(ISNA(VLOOKUP(L$7&amp;$H19, $A:$B, 1, 0)), 0, 1)</f>
        <v/>
      </c>
      <c r="M19">
        <f>IF(ISNA(VLOOKUP(M$7&amp;$H19, $A:$B, 1, 0)), 0, 1)</f>
        <v/>
      </c>
      <c r="N19">
        <f>IF(ISNA(VLOOKUP(N$7&amp;$H19, $A:$B, 1, 0)), 0, 1)</f>
        <v/>
      </c>
      <c r="O19">
        <f>IF(ISNA(VLOOKUP(O$7&amp;$H19, $A:$B, 1, 0)), 0, 1)</f>
        <v/>
      </c>
      <c r="P19">
        <f>IF(ISNA(VLOOKUP(P$7&amp;$H19, $A:$B, 1, 0)), 0, 1)</f>
        <v/>
      </c>
    </row>
    <row r="20" ht="15.75" customHeight="1" thickBot="1">
      <c r="A20">
        <f>vessel_demands!A21&amp;vessel_demands!B21</f>
        <v/>
      </c>
      <c r="H20" s="7" t="inlineStr">
        <is>
          <t>GPS unit</t>
        </is>
      </c>
      <c r="I20">
        <f>IF(ISNA(VLOOKUP(I$7&amp;$H20, $A:$B, 1, 0)), 0, 1)</f>
        <v/>
      </c>
      <c r="J20">
        <f>IF(ISNA(VLOOKUP(J$7&amp;$H20, $A:$B, 1, 0)), 0, 1)</f>
        <v/>
      </c>
      <c r="K20">
        <f>IF(ISNA(VLOOKUP(K$7&amp;$H20, $A:$B, 1, 0)), 0, 1)</f>
        <v/>
      </c>
      <c r="L20">
        <f>IF(ISNA(VLOOKUP(L$7&amp;$H20, $A:$B, 1, 0)), 0, 1)</f>
        <v/>
      </c>
      <c r="M20">
        <f>IF(ISNA(VLOOKUP(M$7&amp;$H20, $A:$B, 1, 0)), 0, 1)</f>
        <v/>
      </c>
      <c r="N20">
        <f>IF(ISNA(VLOOKUP(N$7&amp;$H20, $A:$B, 1, 0)), 0, 1)</f>
        <v/>
      </c>
      <c r="O20">
        <f>IF(ISNA(VLOOKUP(O$7&amp;$H20, $A:$B, 1, 0)), 0, 1)</f>
        <v/>
      </c>
      <c r="P20">
        <f>IF(ISNA(VLOOKUP(P$7&amp;$H20, $A:$B, 1, 0)), 0, 1)</f>
        <v/>
      </c>
    </row>
    <row r="21" ht="15.75" customHeight="1" thickBot="1">
      <c r="A21">
        <f>vessel_demands!A22&amp;vessel_demands!B22</f>
        <v/>
      </c>
      <c r="H21" s="7" t="inlineStr">
        <is>
          <t>hose</t>
        </is>
      </c>
      <c r="I21">
        <f>IF(ISNA(VLOOKUP(I$7&amp;$H21, $A:$B, 1, 0)), 0, 1)</f>
        <v/>
      </c>
      <c r="J21">
        <f>IF(ISNA(VLOOKUP(J$7&amp;$H21, $A:$B, 1, 0)), 0, 1)</f>
        <v/>
      </c>
      <c r="K21">
        <f>IF(ISNA(VLOOKUP(K$7&amp;$H21, $A:$B, 1, 0)), 0, 1)</f>
        <v/>
      </c>
      <c r="L21">
        <f>IF(ISNA(VLOOKUP(L$7&amp;$H21, $A:$B, 1, 0)), 0, 1)</f>
        <v/>
      </c>
      <c r="M21">
        <f>IF(ISNA(VLOOKUP(M$7&amp;$H21, $A:$B, 1, 0)), 0, 1)</f>
        <v/>
      </c>
      <c r="N21">
        <f>IF(ISNA(VLOOKUP(N$7&amp;$H21, $A:$B, 1, 0)), 0, 1)</f>
        <v/>
      </c>
      <c r="O21">
        <f>IF(ISNA(VLOOKUP(O$7&amp;$H21, $A:$B, 1, 0)), 0, 1)</f>
        <v/>
      </c>
      <c r="P21">
        <f>IF(ISNA(VLOOKUP(P$7&amp;$H21, $A:$B, 1, 0)), 0, 1)</f>
        <v/>
      </c>
    </row>
    <row r="22" ht="15.75" customHeight="1" thickBot="1">
      <c r="A22">
        <f>vessel_demands!A23&amp;vessel_demands!B23</f>
        <v/>
      </c>
      <c r="H22" s="7" t="inlineStr">
        <is>
          <t>life jacket</t>
        </is>
      </c>
      <c r="I22">
        <f>IF(ISNA(VLOOKUP(I$7&amp;$H22, $A:$B, 1, 0)), 0, 1)</f>
        <v/>
      </c>
      <c r="J22">
        <f>IF(ISNA(VLOOKUP(J$7&amp;$H22, $A:$B, 1, 0)), 0, 1)</f>
        <v/>
      </c>
      <c r="K22">
        <f>IF(ISNA(VLOOKUP(K$7&amp;$H22, $A:$B, 1, 0)), 0, 1)</f>
        <v/>
      </c>
      <c r="L22">
        <f>IF(ISNA(VLOOKUP(L$7&amp;$H22, $A:$B, 1, 0)), 0, 1)</f>
        <v/>
      </c>
      <c r="M22">
        <f>IF(ISNA(VLOOKUP(M$7&amp;$H22, $A:$B, 1, 0)), 0, 1)</f>
        <v/>
      </c>
      <c r="N22">
        <f>IF(ISNA(VLOOKUP(N$7&amp;$H22, $A:$B, 1, 0)), 0, 1)</f>
        <v/>
      </c>
      <c r="O22">
        <f>IF(ISNA(VLOOKUP(O$7&amp;$H22, $A:$B, 1, 0)), 0, 1)</f>
        <v/>
      </c>
      <c r="P22">
        <f>IF(ISNA(VLOOKUP(P$7&amp;$H22, $A:$B, 1, 0)), 0, 1)</f>
        <v/>
      </c>
    </row>
    <row r="23">
      <c r="A23">
        <f>vessel_demands!A24&amp;vessel_demands!B24</f>
        <v/>
      </c>
    </row>
    <row r="24">
      <c r="A24">
        <f>vessel_demands!A25&amp;vessel_demands!B25</f>
        <v/>
      </c>
    </row>
    <row r="25">
      <c r="A25">
        <f>vessel_demands!A26&amp;vessel_demands!B26</f>
        <v/>
      </c>
    </row>
    <row r="26">
      <c r="A26">
        <f>vessel_demands!A27&amp;vessel_demands!B27</f>
        <v/>
      </c>
    </row>
    <row r="27">
      <c r="A27">
        <f>vessel_demands!A28&amp;vessel_demands!B28</f>
        <v/>
      </c>
    </row>
    <row r="28">
      <c r="A28">
        <f>vessel_demands!A29&amp;vessel_demands!B29</f>
        <v/>
      </c>
    </row>
    <row r="29">
      <c r="A29">
        <f>vessel_demands!A30&amp;vessel_demands!B30</f>
        <v/>
      </c>
    </row>
    <row r="30">
      <c r="A30">
        <f>vessel_demands!A31&amp;vessel_demands!B31</f>
        <v/>
      </c>
    </row>
    <row r="31">
      <c r="A31">
        <f>vessel_demands!A32&amp;vessel_demands!B32</f>
        <v/>
      </c>
    </row>
    <row r="32">
      <c r="A32">
        <f>vessel_demands!A33&amp;vessel_demands!B33</f>
        <v/>
      </c>
    </row>
    <row r="33">
      <c r="A33">
        <f>vessel_demands!A34&amp;vessel_demands!B34</f>
        <v/>
      </c>
    </row>
    <row r="34">
      <c r="A34">
        <f>vessel_demands!A35&amp;vessel_demands!B35</f>
        <v/>
      </c>
    </row>
    <row r="35">
      <c r="A35">
        <f>vessel_demands!A36&amp;vessel_demands!B36</f>
        <v/>
      </c>
    </row>
    <row r="36">
      <c r="A36">
        <f>vessel_demands!A37&amp;vessel_demands!B37</f>
        <v/>
      </c>
    </row>
    <row r="37">
      <c r="A37">
        <f>vessel_demands!A38&amp;vessel_demands!B38</f>
        <v/>
      </c>
    </row>
    <row r="38">
      <c r="A38">
        <f>vessel_demands!A39&amp;vessel_demands!B39</f>
        <v/>
      </c>
    </row>
    <row r="39">
      <c r="A39">
        <f>vessel_demands!A40&amp;vessel_demands!B40</f>
        <v/>
      </c>
    </row>
    <row r="40">
      <c r="A40">
        <f>vessel_demands!A41&amp;vessel_demands!B41</f>
        <v/>
      </c>
    </row>
    <row r="41">
      <c r="A41">
        <f>vessel_demands!A42&amp;vessel_demands!B42</f>
        <v/>
      </c>
    </row>
    <row r="42">
      <c r="A42">
        <f>vessel_demands!A43&amp;vessel_demands!B43</f>
        <v/>
      </c>
    </row>
    <row r="43">
      <c r="A43">
        <f>vessel_demands!A44&amp;vessel_demands!B44</f>
        <v/>
      </c>
    </row>
    <row r="44">
      <c r="A44">
        <f>vessel_demands!A45&amp;vessel_demands!B45</f>
        <v/>
      </c>
    </row>
    <row r="45">
      <c r="A45">
        <f>vessel_demands!A46&amp;vessel_demands!B46</f>
        <v/>
      </c>
    </row>
    <row r="46">
      <c r="A46">
        <f>vessel_demands!A47&amp;vessel_demands!B47</f>
        <v/>
      </c>
    </row>
    <row r="47">
      <c r="A47">
        <f>vessel_demands!A48&amp;vessel_demands!B48</f>
        <v/>
      </c>
    </row>
    <row r="48">
      <c r="A48">
        <f>vessel_demands!A49&amp;vessel_demands!B49</f>
        <v/>
      </c>
    </row>
    <row r="49" ht="15.75" customHeight="1" thickBot="1">
      <c r="A49">
        <f>vessel_demands!A50&amp;vessel_demands!B50</f>
        <v/>
      </c>
    </row>
    <row r="50" ht="15.75" customHeight="1" thickBot="1">
      <c r="A50">
        <f>vessel_demands!A51&amp;vessel_demands!B51</f>
        <v/>
      </c>
      <c r="H50" s="4" t="n"/>
    </row>
    <row r="51" ht="15.75" customHeight="1" thickBot="1">
      <c r="A51">
        <f>vessel_demands!A52&amp;vessel_demands!B52</f>
        <v/>
      </c>
      <c r="H51" s="5" t="n"/>
    </row>
    <row r="52" ht="15.75" customHeight="1" thickBot="1">
      <c r="A52">
        <f>vessel_demands!A53&amp;vessel_demands!B53</f>
        <v/>
      </c>
      <c r="H52" s="5" t="n"/>
    </row>
    <row r="53" ht="15.75" customHeight="1" thickBot="1">
      <c r="A53">
        <f>vessel_demands!A54&amp;vessel_demands!B54</f>
        <v/>
      </c>
      <c r="H53" s="5" t="n"/>
    </row>
    <row r="54" ht="15.75" customHeight="1" thickBot="1">
      <c r="A54">
        <f>vessel_demands!A55&amp;vessel_demands!B55</f>
        <v/>
      </c>
      <c r="H54" s="5" t="n"/>
    </row>
    <row r="55" ht="15.75" customHeight="1" thickBot="1">
      <c r="A55">
        <f>vessel_demands!A56&amp;vessel_demands!B56</f>
        <v/>
      </c>
      <c r="H55" s="5" t="n"/>
    </row>
    <row r="56" ht="15.75" customHeight="1" thickBot="1">
      <c r="A56">
        <f>vessel_demands!A57&amp;vessel_demands!B57</f>
        <v/>
      </c>
      <c r="H56" s="5" t="n"/>
    </row>
    <row r="57" ht="15.75" customHeight="1" thickBot="1">
      <c r="A57">
        <f>vessel_demands!A58&amp;vessel_demands!B58</f>
        <v/>
      </c>
      <c r="H57" s="5" t="n"/>
    </row>
    <row r="58">
      <c r="A58">
        <f>vessel_demands!A59&amp;vessel_demands!B59</f>
        <v/>
      </c>
    </row>
    <row r="59">
      <c r="A59">
        <f>vessel_demands!A60&amp;vessel_demands!B60</f>
        <v/>
      </c>
    </row>
    <row r="60">
      <c r="A60">
        <f>vessel_demands!A61&amp;vessel_demands!B61</f>
        <v/>
      </c>
    </row>
    <row r="61">
      <c r="A61">
        <f>vessel_demands!A62&amp;vessel_demands!B62</f>
        <v/>
      </c>
    </row>
    <row r="62">
      <c r="A62">
        <f>vessel_demands!A63&amp;vessel_demands!B63</f>
        <v/>
      </c>
    </row>
    <row r="63">
      <c r="A63">
        <f>vessel_demands!A64&amp;vessel_demands!B64</f>
        <v/>
      </c>
    </row>
    <row r="64">
      <c r="A64">
        <f>vessel_demands!A65&amp;vessel_demands!B65</f>
        <v/>
      </c>
    </row>
    <row r="65">
      <c r="A65">
        <f>vessel_demands!A66&amp;vessel_demands!B66</f>
        <v/>
      </c>
    </row>
    <row r="66">
      <c r="A66">
        <f>vessel_demands!A67&amp;vessel_demands!B67</f>
        <v/>
      </c>
    </row>
    <row r="67">
      <c r="A67">
        <f>vessel_demands!A68&amp;vessel_demands!B68</f>
        <v/>
      </c>
    </row>
    <row r="68">
      <c r="A68">
        <f>vessel_demands!A69&amp;vessel_demands!B69</f>
        <v/>
      </c>
    </row>
    <row r="69">
      <c r="A69">
        <f>vessel_demands!A70&amp;vessel_demands!B70</f>
        <v/>
      </c>
    </row>
    <row r="70">
      <c r="A70">
        <f>vessel_demands!A71&amp;vessel_demands!B71</f>
        <v/>
      </c>
    </row>
    <row r="71">
      <c r="A71">
        <f>vessel_demands!A72&amp;vessel_demands!B72</f>
        <v/>
      </c>
    </row>
    <row r="72">
      <c r="A72">
        <f>vessel_demands!A73&amp;vessel_demands!B73</f>
        <v/>
      </c>
    </row>
    <row r="73">
      <c r="A73">
        <f>vessel_demands!A74&amp;vessel_demands!B74</f>
        <v/>
      </c>
    </row>
    <row r="74">
      <c r="A74">
        <f>vessel_demands!A75&amp;vessel_demands!B75</f>
        <v/>
      </c>
    </row>
    <row r="75">
      <c r="A75">
        <f>vessel_demands!A76&amp;vessel_demands!B76</f>
        <v/>
      </c>
    </row>
    <row r="76">
      <c r="A76">
        <f>vessel_demands!A77&amp;vessel_demands!B77</f>
        <v/>
      </c>
    </row>
    <row r="77">
      <c r="A77">
        <f>vessel_demands!A78&amp;vessel_demands!B78</f>
        <v/>
      </c>
    </row>
    <row r="78">
      <c r="A78">
        <f>vessel_demands!A79&amp;vessel_demands!B79</f>
        <v/>
      </c>
    </row>
    <row r="79">
      <c r="A79">
        <f>vessel_demands!A80&amp;vessel_demands!B80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151"/>
  <sheetViews>
    <sheetView workbookViewId="0">
      <selection activeCell="A1" sqref="A1"/>
    </sheetView>
  </sheetViews>
  <sheetFormatPr baseColWidth="8" defaultRowHeight="15"/>
  <sheetData>
    <row r="1">
      <c r="A1" s="10" t="inlineStr">
        <is>
          <t>Port</t>
        </is>
      </c>
      <c r="B1" s="10" t="inlineStr">
        <is>
          <t>Part</t>
        </is>
      </c>
      <c r="C1" s="10" t="inlineStr">
        <is>
          <t>Count</t>
        </is>
      </c>
    </row>
    <row r="2">
      <c r="A2" t="inlineStr">
        <is>
          <t>CN SHA</t>
        </is>
      </c>
      <c r="B2" t="inlineStr">
        <is>
          <t>anchor</t>
        </is>
      </c>
      <c r="C2" t="n">
        <v>5</v>
      </c>
    </row>
    <row r="3">
      <c r="A3" t="inlineStr">
        <is>
          <t>CN SHA</t>
        </is>
      </c>
      <c r="B3" t="inlineStr">
        <is>
          <t>bearing</t>
        </is>
      </c>
      <c r="C3" t="n">
        <v>9</v>
      </c>
    </row>
    <row r="4">
      <c r="A4" t="inlineStr">
        <is>
          <t>CN SHA</t>
        </is>
      </c>
      <c r="B4" t="inlineStr">
        <is>
          <t>bulb</t>
        </is>
      </c>
      <c r="C4" t="n">
        <v>2</v>
      </c>
    </row>
    <row r="5">
      <c r="A5" t="inlineStr">
        <is>
          <t>CN SHA</t>
        </is>
      </c>
      <c r="B5" t="inlineStr">
        <is>
          <t>chain</t>
        </is>
      </c>
      <c r="C5" t="n">
        <v>10</v>
      </c>
    </row>
    <row r="6">
      <c r="A6" t="inlineStr">
        <is>
          <t>CN SHA</t>
        </is>
      </c>
      <c r="B6" t="inlineStr">
        <is>
          <t>compass</t>
        </is>
      </c>
      <c r="C6" t="n">
        <v>5</v>
      </c>
    </row>
    <row r="7">
      <c r="A7" t="inlineStr">
        <is>
          <t>CN SHA</t>
        </is>
      </c>
      <c r="B7" t="inlineStr">
        <is>
          <t>cylinder</t>
        </is>
      </c>
      <c r="C7" t="n">
        <v>6</v>
      </c>
    </row>
    <row r="8">
      <c r="A8" t="inlineStr">
        <is>
          <t>CN SHA</t>
        </is>
      </c>
      <c r="B8" t="inlineStr">
        <is>
          <t>echo sounder</t>
        </is>
      </c>
      <c r="C8" t="n">
        <v>8</v>
      </c>
    </row>
    <row r="9">
      <c r="A9" t="inlineStr">
        <is>
          <t>CN SHA</t>
        </is>
      </c>
      <c r="B9" t="inlineStr">
        <is>
          <t>EPIRB</t>
        </is>
      </c>
      <c r="C9" t="n">
        <v>10</v>
      </c>
    </row>
    <row r="10">
      <c r="A10" t="inlineStr">
        <is>
          <t>CN SHA</t>
        </is>
      </c>
      <c r="B10" t="inlineStr">
        <is>
          <t>filter</t>
        </is>
      </c>
      <c r="C10" t="n">
        <v>10</v>
      </c>
    </row>
    <row r="11">
      <c r="A11" t="inlineStr">
        <is>
          <t>CN SHA</t>
        </is>
      </c>
      <c r="B11" t="inlineStr">
        <is>
          <t>fire extinguisher</t>
        </is>
      </c>
      <c r="C11" t="n">
        <v>7</v>
      </c>
    </row>
    <row r="12">
      <c r="A12" t="inlineStr">
        <is>
          <t>CN SHA</t>
        </is>
      </c>
      <c r="B12" t="inlineStr">
        <is>
          <t>fuse</t>
        </is>
      </c>
      <c r="C12" t="n">
        <v>2</v>
      </c>
    </row>
    <row r="13">
      <c r="A13" t="inlineStr">
        <is>
          <t>CN SHA</t>
        </is>
      </c>
      <c r="B13" t="inlineStr">
        <is>
          <t>gasket</t>
        </is>
      </c>
      <c r="C13" t="n">
        <v>3</v>
      </c>
    </row>
    <row r="14">
      <c r="A14" t="inlineStr">
        <is>
          <t>CN SHA</t>
        </is>
      </c>
      <c r="B14" t="inlineStr">
        <is>
          <t>GPS unit</t>
        </is>
      </c>
      <c r="C14" t="n">
        <v>4</v>
      </c>
    </row>
    <row r="15">
      <c r="A15" t="inlineStr">
        <is>
          <t>CN SHA</t>
        </is>
      </c>
      <c r="B15" t="inlineStr">
        <is>
          <t>hose</t>
        </is>
      </c>
      <c r="C15" t="n">
        <v>3</v>
      </c>
    </row>
    <row r="16">
      <c r="A16" t="inlineStr">
        <is>
          <t>CN SHA</t>
        </is>
      </c>
      <c r="B16" t="inlineStr">
        <is>
          <t>life jacket</t>
        </is>
      </c>
      <c r="C16" t="n">
        <v>7</v>
      </c>
    </row>
    <row r="17">
      <c r="A17" t="inlineStr">
        <is>
          <t>KR PUS</t>
        </is>
      </c>
      <c r="B17" t="inlineStr">
        <is>
          <t>anchor</t>
        </is>
      </c>
      <c r="C17" t="n">
        <v>8</v>
      </c>
    </row>
    <row r="18">
      <c r="A18" t="inlineStr">
        <is>
          <t>KR PUS</t>
        </is>
      </c>
      <c r="B18" t="inlineStr">
        <is>
          <t>bearing</t>
        </is>
      </c>
      <c r="C18" t="n">
        <v>7</v>
      </c>
    </row>
    <row r="19">
      <c r="A19" t="inlineStr">
        <is>
          <t>KR PUS</t>
        </is>
      </c>
      <c r="B19" t="inlineStr">
        <is>
          <t>bulb</t>
        </is>
      </c>
      <c r="C19" t="n">
        <v>7</v>
      </c>
    </row>
    <row r="20">
      <c r="A20" t="inlineStr">
        <is>
          <t>KR PUS</t>
        </is>
      </c>
      <c r="B20" t="inlineStr">
        <is>
          <t>chain</t>
        </is>
      </c>
      <c r="C20" t="n">
        <v>2</v>
      </c>
    </row>
    <row r="21">
      <c r="A21" t="inlineStr">
        <is>
          <t>KR PUS</t>
        </is>
      </c>
      <c r="B21" t="inlineStr">
        <is>
          <t>compass</t>
        </is>
      </c>
      <c r="C21" t="n">
        <v>1</v>
      </c>
    </row>
    <row r="22">
      <c r="A22" t="inlineStr">
        <is>
          <t>KR PUS</t>
        </is>
      </c>
      <c r="B22" t="inlineStr">
        <is>
          <t>cylinder</t>
        </is>
      </c>
      <c r="C22" t="n">
        <v>9</v>
      </c>
    </row>
    <row r="23">
      <c r="A23" t="inlineStr">
        <is>
          <t>KR PUS</t>
        </is>
      </c>
      <c r="B23" t="inlineStr">
        <is>
          <t>echo sounder</t>
        </is>
      </c>
      <c r="C23" t="n">
        <v>7</v>
      </c>
    </row>
    <row r="24">
      <c r="A24" t="inlineStr">
        <is>
          <t>KR PUS</t>
        </is>
      </c>
      <c r="B24" t="inlineStr">
        <is>
          <t>EPIRB</t>
        </is>
      </c>
      <c r="C24" t="n">
        <v>6</v>
      </c>
    </row>
    <row r="25">
      <c r="A25" t="inlineStr">
        <is>
          <t>KR PUS</t>
        </is>
      </c>
      <c r="B25" t="inlineStr">
        <is>
          <t>filter</t>
        </is>
      </c>
      <c r="C25" t="n">
        <v>9</v>
      </c>
    </row>
    <row r="26">
      <c r="A26" t="inlineStr">
        <is>
          <t>KR PUS</t>
        </is>
      </c>
      <c r="B26" t="inlineStr">
        <is>
          <t>fire extinguisher</t>
        </is>
      </c>
      <c r="C26" t="n">
        <v>7</v>
      </c>
    </row>
    <row r="27">
      <c r="A27" t="inlineStr">
        <is>
          <t>KR PUS</t>
        </is>
      </c>
      <c r="B27" t="inlineStr">
        <is>
          <t>fuse</t>
        </is>
      </c>
      <c r="C27" t="n">
        <v>10</v>
      </c>
    </row>
    <row r="28">
      <c r="A28" t="inlineStr">
        <is>
          <t>KR PUS</t>
        </is>
      </c>
      <c r="B28" t="inlineStr">
        <is>
          <t>gasket</t>
        </is>
      </c>
      <c r="C28" t="n">
        <v>3</v>
      </c>
    </row>
    <row r="29">
      <c r="A29" t="inlineStr">
        <is>
          <t>KR PUS</t>
        </is>
      </c>
      <c r="B29" t="inlineStr">
        <is>
          <t>GPS unit</t>
        </is>
      </c>
      <c r="C29" t="n">
        <v>5</v>
      </c>
    </row>
    <row r="30">
      <c r="A30" t="inlineStr">
        <is>
          <t>KR PUS</t>
        </is>
      </c>
      <c r="B30" t="inlineStr">
        <is>
          <t>hose</t>
        </is>
      </c>
      <c r="C30" t="n">
        <v>1</v>
      </c>
    </row>
    <row r="31">
      <c r="A31" t="inlineStr">
        <is>
          <t>KR PUS</t>
        </is>
      </c>
      <c r="B31" t="inlineStr">
        <is>
          <t>life jacket</t>
        </is>
      </c>
      <c r="C31" t="n">
        <v>9</v>
      </c>
    </row>
    <row r="32">
      <c r="A32" t="inlineStr">
        <is>
          <t>KR INC</t>
        </is>
      </c>
      <c r="B32" t="inlineStr">
        <is>
          <t>anchor</t>
        </is>
      </c>
      <c r="C32" t="n">
        <v>8</v>
      </c>
    </row>
    <row r="33">
      <c r="A33" t="inlineStr">
        <is>
          <t>KR INC</t>
        </is>
      </c>
      <c r="B33" t="inlineStr">
        <is>
          <t>bearing</t>
        </is>
      </c>
      <c r="C33" t="n">
        <v>9</v>
      </c>
    </row>
    <row r="34">
      <c r="A34" t="inlineStr">
        <is>
          <t>KR INC</t>
        </is>
      </c>
      <c r="B34" t="inlineStr">
        <is>
          <t>bulb</t>
        </is>
      </c>
      <c r="C34" t="n">
        <v>4</v>
      </c>
    </row>
    <row r="35">
      <c r="A35" t="inlineStr">
        <is>
          <t>KR INC</t>
        </is>
      </c>
      <c r="B35" t="inlineStr">
        <is>
          <t>chain</t>
        </is>
      </c>
      <c r="C35" t="n">
        <v>3</v>
      </c>
    </row>
    <row r="36">
      <c r="A36" t="inlineStr">
        <is>
          <t>KR INC</t>
        </is>
      </c>
      <c r="B36" t="inlineStr">
        <is>
          <t>compass</t>
        </is>
      </c>
      <c r="C36" t="n">
        <v>7</v>
      </c>
    </row>
    <row r="37">
      <c r="A37" t="inlineStr">
        <is>
          <t>KR INC</t>
        </is>
      </c>
      <c r="B37" t="inlineStr">
        <is>
          <t>cylinder</t>
        </is>
      </c>
      <c r="C37" t="n">
        <v>9</v>
      </c>
    </row>
    <row r="38">
      <c r="A38" t="inlineStr">
        <is>
          <t>KR INC</t>
        </is>
      </c>
      <c r="B38" t="inlineStr">
        <is>
          <t>echo sounder</t>
        </is>
      </c>
      <c r="C38" t="n">
        <v>5</v>
      </c>
    </row>
    <row r="39">
      <c r="A39" t="inlineStr">
        <is>
          <t>KR INC</t>
        </is>
      </c>
      <c r="B39" t="inlineStr">
        <is>
          <t>EPIRB</t>
        </is>
      </c>
      <c r="C39" t="n">
        <v>10</v>
      </c>
    </row>
    <row r="40">
      <c r="A40" t="inlineStr">
        <is>
          <t>KR INC</t>
        </is>
      </c>
      <c r="B40" t="inlineStr">
        <is>
          <t>filter</t>
        </is>
      </c>
      <c r="C40" t="n">
        <v>4</v>
      </c>
    </row>
    <row r="41">
      <c r="A41" t="inlineStr">
        <is>
          <t>KR INC</t>
        </is>
      </c>
      <c r="B41" t="inlineStr">
        <is>
          <t>fire extinguisher</t>
        </is>
      </c>
      <c r="C41" t="n">
        <v>8</v>
      </c>
    </row>
    <row r="42">
      <c r="A42" t="inlineStr">
        <is>
          <t>KR INC</t>
        </is>
      </c>
      <c r="B42" t="inlineStr">
        <is>
          <t>fuse</t>
        </is>
      </c>
      <c r="C42" t="n">
        <v>2</v>
      </c>
    </row>
    <row r="43">
      <c r="A43" t="inlineStr">
        <is>
          <t>KR INC</t>
        </is>
      </c>
      <c r="B43" t="inlineStr">
        <is>
          <t>gasket</t>
        </is>
      </c>
      <c r="C43" t="n">
        <v>3</v>
      </c>
    </row>
    <row r="44">
      <c r="A44" t="inlineStr">
        <is>
          <t>KR INC</t>
        </is>
      </c>
      <c r="B44" t="inlineStr">
        <is>
          <t>GPS unit</t>
        </is>
      </c>
      <c r="C44" t="n">
        <v>1</v>
      </c>
    </row>
    <row r="45">
      <c r="A45" t="inlineStr">
        <is>
          <t>KR INC</t>
        </is>
      </c>
      <c r="B45" t="inlineStr">
        <is>
          <t>hose</t>
        </is>
      </c>
      <c r="C45" t="n">
        <v>5</v>
      </c>
    </row>
    <row r="46">
      <c r="A46" t="inlineStr">
        <is>
          <t>KR INC</t>
        </is>
      </c>
      <c r="B46" t="inlineStr">
        <is>
          <t>life jacket</t>
        </is>
      </c>
      <c r="C46" t="n">
        <v>6</v>
      </c>
    </row>
    <row r="47">
      <c r="A47" t="inlineStr">
        <is>
          <t>JP TYO</t>
        </is>
      </c>
      <c r="B47" t="inlineStr">
        <is>
          <t>anchor</t>
        </is>
      </c>
      <c r="C47" t="n">
        <v>4</v>
      </c>
    </row>
    <row r="48">
      <c r="A48" t="inlineStr">
        <is>
          <t>JP TYO</t>
        </is>
      </c>
      <c r="B48" t="inlineStr">
        <is>
          <t>bearing</t>
        </is>
      </c>
      <c r="C48" t="n">
        <v>8</v>
      </c>
    </row>
    <row r="49">
      <c r="A49" t="inlineStr">
        <is>
          <t>JP TYO</t>
        </is>
      </c>
      <c r="B49" t="inlineStr">
        <is>
          <t>bulb</t>
        </is>
      </c>
      <c r="C49" t="n">
        <v>7</v>
      </c>
    </row>
    <row r="50">
      <c r="A50" t="inlineStr">
        <is>
          <t>JP TYO</t>
        </is>
      </c>
      <c r="B50" t="inlineStr">
        <is>
          <t>chain</t>
        </is>
      </c>
      <c r="C50" t="n">
        <v>3</v>
      </c>
    </row>
    <row r="51">
      <c r="A51" t="inlineStr">
        <is>
          <t>JP TYO</t>
        </is>
      </c>
      <c r="B51" t="inlineStr">
        <is>
          <t>compass</t>
        </is>
      </c>
      <c r="C51" t="n">
        <v>1</v>
      </c>
    </row>
    <row r="52">
      <c r="A52" t="inlineStr">
        <is>
          <t>JP TYO</t>
        </is>
      </c>
      <c r="B52" t="inlineStr">
        <is>
          <t>cylinder</t>
        </is>
      </c>
      <c r="C52" t="n">
        <v>3</v>
      </c>
    </row>
    <row r="53">
      <c r="A53" t="inlineStr">
        <is>
          <t>JP TYO</t>
        </is>
      </c>
      <c r="B53" t="inlineStr">
        <is>
          <t>echo sounder</t>
        </is>
      </c>
      <c r="C53" t="n">
        <v>7</v>
      </c>
    </row>
    <row r="54">
      <c r="A54" t="inlineStr">
        <is>
          <t>JP TYO</t>
        </is>
      </c>
      <c r="B54" t="inlineStr">
        <is>
          <t>EPIRB</t>
        </is>
      </c>
      <c r="C54" t="n">
        <v>4</v>
      </c>
    </row>
    <row r="55">
      <c r="A55" t="inlineStr">
        <is>
          <t>JP TYO</t>
        </is>
      </c>
      <c r="B55" t="inlineStr">
        <is>
          <t>filter</t>
        </is>
      </c>
      <c r="C55" t="n">
        <v>7</v>
      </c>
    </row>
    <row r="56">
      <c r="A56" t="inlineStr">
        <is>
          <t>JP TYO</t>
        </is>
      </c>
      <c r="B56" t="inlineStr">
        <is>
          <t>fire extinguisher</t>
        </is>
      </c>
      <c r="C56" t="n">
        <v>5</v>
      </c>
    </row>
    <row r="57">
      <c r="A57" t="inlineStr">
        <is>
          <t>JP TYO</t>
        </is>
      </c>
      <c r="B57" t="inlineStr">
        <is>
          <t>fuse</t>
        </is>
      </c>
      <c r="C57" t="n">
        <v>7</v>
      </c>
    </row>
    <row r="58">
      <c r="A58" t="inlineStr">
        <is>
          <t>JP TYO</t>
        </is>
      </c>
      <c r="B58" t="inlineStr">
        <is>
          <t>gasket</t>
        </is>
      </c>
      <c r="C58" t="n">
        <v>5</v>
      </c>
    </row>
    <row r="59">
      <c r="A59" t="inlineStr">
        <is>
          <t>JP TYO</t>
        </is>
      </c>
      <c r="B59" t="inlineStr">
        <is>
          <t>GPS unit</t>
        </is>
      </c>
      <c r="C59" t="n">
        <v>3</v>
      </c>
    </row>
    <row r="60">
      <c r="A60" t="inlineStr">
        <is>
          <t>JP TYO</t>
        </is>
      </c>
      <c r="B60" t="inlineStr">
        <is>
          <t>hose</t>
        </is>
      </c>
      <c r="C60" t="n">
        <v>8</v>
      </c>
    </row>
    <row r="61">
      <c r="A61" t="inlineStr">
        <is>
          <t>JP TYO</t>
        </is>
      </c>
      <c r="B61" t="inlineStr">
        <is>
          <t>life jacket</t>
        </is>
      </c>
      <c r="C61" t="n">
        <v>10</v>
      </c>
    </row>
    <row r="62">
      <c r="A62" t="inlineStr">
        <is>
          <t>JP SMZ</t>
        </is>
      </c>
      <c r="B62" t="inlineStr">
        <is>
          <t>anchor</t>
        </is>
      </c>
      <c r="C62" t="n">
        <v>10</v>
      </c>
    </row>
    <row r="63">
      <c r="A63" t="inlineStr">
        <is>
          <t>JP SMZ</t>
        </is>
      </c>
      <c r="B63" t="inlineStr">
        <is>
          <t>bearing</t>
        </is>
      </c>
      <c r="C63" t="n">
        <v>6</v>
      </c>
    </row>
    <row r="64">
      <c r="A64" t="inlineStr">
        <is>
          <t>JP SMZ</t>
        </is>
      </c>
      <c r="B64" t="inlineStr">
        <is>
          <t>bulb</t>
        </is>
      </c>
      <c r="C64" t="n">
        <v>2</v>
      </c>
    </row>
    <row r="65">
      <c r="A65" t="inlineStr">
        <is>
          <t>JP SMZ</t>
        </is>
      </c>
      <c r="B65" t="inlineStr">
        <is>
          <t>chain</t>
        </is>
      </c>
      <c r="C65" t="n">
        <v>9</v>
      </c>
    </row>
    <row r="66">
      <c r="A66" t="inlineStr">
        <is>
          <t>JP SMZ</t>
        </is>
      </c>
      <c r="B66" t="inlineStr">
        <is>
          <t>compass</t>
        </is>
      </c>
      <c r="C66" t="n">
        <v>5</v>
      </c>
    </row>
    <row r="67">
      <c r="A67" t="inlineStr">
        <is>
          <t>JP SMZ</t>
        </is>
      </c>
      <c r="B67" t="inlineStr">
        <is>
          <t>cylinder</t>
        </is>
      </c>
      <c r="C67" t="n">
        <v>3</v>
      </c>
    </row>
    <row r="68">
      <c r="A68" t="inlineStr">
        <is>
          <t>JP SMZ</t>
        </is>
      </c>
      <c r="B68" t="inlineStr">
        <is>
          <t>echo sounder</t>
        </is>
      </c>
      <c r="C68" t="n">
        <v>2</v>
      </c>
    </row>
    <row r="69">
      <c r="A69" t="inlineStr">
        <is>
          <t>JP SMZ</t>
        </is>
      </c>
      <c r="B69" t="inlineStr">
        <is>
          <t>EPIRB</t>
        </is>
      </c>
      <c r="C69" t="n">
        <v>4</v>
      </c>
    </row>
    <row r="70">
      <c r="A70" t="inlineStr">
        <is>
          <t>JP SMZ</t>
        </is>
      </c>
      <c r="B70" t="inlineStr">
        <is>
          <t>filter</t>
        </is>
      </c>
      <c r="C70" t="n">
        <v>4</v>
      </c>
    </row>
    <row r="71">
      <c r="A71" t="inlineStr">
        <is>
          <t>JP SMZ</t>
        </is>
      </c>
      <c r="B71" t="inlineStr">
        <is>
          <t>fire extinguisher</t>
        </is>
      </c>
      <c r="C71" t="n">
        <v>5</v>
      </c>
    </row>
    <row r="72">
      <c r="A72" t="inlineStr">
        <is>
          <t>JP SMZ</t>
        </is>
      </c>
      <c r="B72" t="inlineStr">
        <is>
          <t>fuse</t>
        </is>
      </c>
      <c r="C72" t="n">
        <v>8</v>
      </c>
    </row>
    <row r="73">
      <c r="A73" t="inlineStr">
        <is>
          <t>JP SMZ</t>
        </is>
      </c>
      <c r="B73" t="inlineStr">
        <is>
          <t>gasket</t>
        </is>
      </c>
      <c r="C73" t="n">
        <v>3</v>
      </c>
    </row>
    <row r="74">
      <c r="A74" t="inlineStr">
        <is>
          <t>JP SMZ</t>
        </is>
      </c>
      <c r="B74" t="inlineStr">
        <is>
          <t>GPS unit</t>
        </is>
      </c>
      <c r="C74" t="n">
        <v>2</v>
      </c>
    </row>
    <row r="75">
      <c r="A75" t="inlineStr">
        <is>
          <t>JP SMZ</t>
        </is>
      </c>
      <c r="B75" t="inlineStr">
        <is>
          <t>hose</t>
        </is>
      </c>
      <c r="C75" t="n">
        <v>9</v>
      </c>
    </row>
    <row r="76">
      <c r="A76" t="inlineStr">
        <is>
          <t>JP SMZ</t>
        </is>
      </c>
      <c r="B76" t="inlineStr">
        <is>
          <t>life jacket</t>
        </is>
      </c>
      <c r="C76" t="n">
        <v>7</v>
      </c>
    </row>
    <row r="77">
      <c r="A77" t="inlineStr">
        <is>
          <t>CN NGB</t>
        </is>
      </c>
      <c r="B77" t="inlineStr">
        <is>
          <t>anchor</t>
        </is>
      </c>
      <c r="C77" t="n">
        <v>6</v>
      </c>
    </row>
    <row r="78">
      <c r="A78" t="inlineStr">
        <is>
          <t>CN NGB</t>
        </is>
      </c>
      <c r="B78" t="inlineStr">
        <is>
          <t>bearing</t>
        </is>
      </c>
      <c r="C78" t="n">
        <v>9</v>
      </c>
    </row>
    <row r="79">
      <c r="A79" t="inlineStr">
        <is>
          <t>CN NGB</t>
        </is>
      </c>
      <c r="B79" t="inlineStr">
        <is>
          <t>bulb</t>
        </is>
      </c>
      <c r="C79" t="n">
        <v>1</v>
      </c>
    </row>
    <row r="80">
      <c r="A80" t="inlineStr">
        <is>
          <t>CN NGB</t>
        </is>
      </c>
      <c r="B80" t="inlineStr">
        <is>
          <t>chain</t>
        </is>
      </c>
      <c r="C80" t="n">
        <v>10</v>
      </c>
    </row>
    <row r="81">
      <c r="A81" t="inlineStr">
        <is>
          <t>CN NGB</t>
        </is>
      </c>
      <c r="B81" t="inlineStr">
        <is>
          <t>compass</t>
        </is>
      </c>
      <c r="C81" t="n">
        <v>1</v>
      </c>
    </row>
    <row r="82">
      <c r="A82" t="inlineStr">
        <is>
          <t>CN NGB</t>
        </is>
      </c>
      <c r="B82" t="inlineStr">
        <is>
          <t>cylinder</t>
        </is>
      </c>
      <c r="C82" t="n">
        <v>5</v>
      </c>
    </row>
    <row r="83">
      <c r="A83" t="inlineStr">
        <is>
          <t>CN NGB</t>
        </is>
      </c>
      <c r="B83" t="inlineStr">
        <is>
          <t>echo sounder</t>
        </is>
      </c>
      <c r="C83" t="n">
        <v>7</v>
      </c>
    </row>
    <row r="84">
      <c r="A84" t="inlineStr">
        <is>
          <t>CN NGB</t>
        </is>
      </c>
      <c r="B84" t="inlineStr">
        <is>
          <t>EPIRB</t>
        </is>
      </c>
      <c r="C84" t="n">
        <v>3</v>
      </c>
    </row>
    <row r="85">
      <c r="A85" t="inlineStr">
        <is>
          <t>CN NGB</t>
        </is>
      </c>
      <c r="B85" t="inlineStr">
        <is>
          <t>filter</t>
        </is>
      </c>
      <c r="C85" t="n">
        <v>4</v>
      </c>
    </row>
    <row r="86">
      <c r="A86" t="inlineStr">
        <is>
          <t>CN NGB</t>
        </is>
      </c>
      <c r="B86" t="inlineStr">
        <is>
          <t>fire extinguisher</t>
        </is>
      </c>
      <c r="C86" t="n">
        <v>9</v>
      </c>
    </row>
    <row r="87">
      <c r="A87" t="inlineStr">
        <is>
          <t>CN NGB</t>
        </is>
      </c>
      <c r="B87" t="inlineStr">
        <is>
          <t>fuse</t>
        </is>
      </c>
      <c r="C87" t="n">
        <v>6</v>
      </c>
    </row>
    <row r="88">
      <c r="A88" t="inlineStr">
        <is>
          <t>CN NGB</t>
        </is>
      </c>
      <c r="B88" t="inlineStr">
        <is>
          <t>gasket</t>
        </is>
      </c>
      <c r="C88" t="n">
        <v>10</v>
      </c>
    </row>
    <row r="89">
      <c r="A89" t="inlineStr">
        <is>
          <t>CN NGB</t>
        </is>
      </c>
      <c r="B89" t="inlineStr">
        <is>
          <t>GPS unit</t>
        </is>
      </c>
      <c r="C89" t="n">
        <v>10</v>
      </c>
    </row>
    <row r="90">
      <c r="A90" t="inlineStr">
        <is>
          <t>CN NGB</t>
        </is>
      </c>
      <c r="B90" t="inlineStr">
        <is>
          <t>hose</t>
        </is>
      </c>
      <c r="C90" t="n">
        <v>1</v>
      </c>
    </row>
    <row r="91">
      <c r="A91" t="inlineStr">
        <is>
          <t>CN NGB</t>
        </is>
      </c>
      <c r="B91" t="inlineStr">
        <is>
          <t>life jacket</t>
        </is>
      </c>
      <c r="C91" t="n">
        <v>4</v>
      </c>
    </row>
    <row r="92">
      <c r="A92" t="inlineStr">
        <is>
          <t>JP NGO</t>
        </is>
      </c>
      <c r="B92" t="inlineStr">
        <is>
          <t>anchor</t>
        </is>
      </c>
      <c r="C92" t="n">
        <v>8</v>
      </c>
    </row>
    <row r="93">
      <c r="A93" t="inlineStr">
        <is>
          <t>JP NGO</t>
        </is>
      </c>
      <c r="B93" t="inlineStr">
        <is>
          <t>bearing</t>
        </is>
      </c>
      <c r="C93" t="n">
        <v>8</v>
      </c>
    </row>
    <row r="94">
      <c r="A94" t="inlineStr">
        <is>
          <t>JP NGO</t>
        </is>
      </c>
      <c r="B94" t="inlineStr">
        <is>
          <t>bulb</t>
        </is>
      </c>
      <c r="C94" t="n">
        <v>8</v>
      </c>
    </row>
    <row r="95">
      <c r="A95" t="inlineStr">
        <is>
          <t>JP NGO</t>
        </is>
      </c>
      <c r="B95" t="inlineStr">
        <is>
          <t>chain</t>
        </is>
      </c>
      <c r="C95" t="n">
        <v>5</v>
      </c>
    </row>
    <row r="96">
      <c r="A96" t="inlineStr">
        <is>
          <t>JP NGO</t>
        </is>
      </c>
      <c r="B96" t="inlineStr">
        <is>
          <t>compass</t>
        </is>
      </c>
      <c r="C96" t="n">
        <v>5</v>
      </c>
    </row>
    <row r="97">
      <c r="A97" t="inlineStr">
        <is>
          <t>JP NGO</t>
        </is>
      </c>
      <c r="B97" t="inlineStr">
        <is>
          <t>cylinder</t>
        </is>
      </c>
      <c r="C97" t="n">
        <v>10</v>
      </c>
    </row>
    <row r="98">
      <c r="A98" t="inlineStr">
        <is>
          <t>JP NGO</t>
        </is>
      </c>
      <c r="B98" t="inlineStr">
        <is>
          <t>echo sounder</t>
        </is>
      </c>
      <c r="C98" t="n">
        <v>6</v>
      </c>
    </row>
    <row r="99">
      <c r="A99" t="inlineStr">
        <is>
          <t>JP NGO</t>
        </is>
      </c>
      <c r="B99" t="inlineStr">
        <is>
          <t>EPIRB</t>
        </is>
      </c>
      <c r="C99" t="n">
        <v>2</v>
      </c>
    </row>
    <row r="100">
      <c r="A100" t="inlineStr">
        <is>
          <t>JP NGO</t>
        </is>
      </c>
      <c r="B100" t="inlineStr">
        <is>
          <t>filter</t>
        </is>
      </c>
      <c r="C100" t="n">
        <v>7</v>
      </c>
    </row>
    <row r="101">
      <c r="A101" t="inlineStr">
        <is>
          <t>JP NGO</t>
        </is>
      </c>
      <c r="B101" t="inlineStr">
        <is>
          <t>fire extinguisher</t>
        </is>
      </c>
      <c r="C101" t="n">
        <v>5</v>
      </c>
    </row>
    <row r="102">
      <c r="A102" t="inlineStr">
        <is>
          <t>JP NGO</t>
        </is>
      </c>
      <c r="B102" t="inlineStr">
        <is>
          <t>fuse</t>
        </is>
      </c>
      <c r="C102" t="n">
        <v>10</v>
      </c>
    </row>
    <row r="103">
      <c r="A103" t="inlineStr">
        <is>
          <t>JP NGO</t>
        </is>
      </c>
      <c r="B103" t="inlineStr">
        <is>
          <t>gasket</t>
        </is>
      </c>
      <c r="C103" t="n">
        <v>5</v>
      </c>
    </row>
    <row r="104">
      <c r="A104" t="inlineStr">
        <is>
          <t>JP NGO</t>
        </is>
      </c>
      <c r="B104" t="inlineStr">
        <is>
          <t>GPS unit</t>
        </is>
      </c>
      <c r="C104" t="n">
        <v>5</v>
      </c>
    </row>
    <row r="105">
      <c r="A105" t="inlineStr">
        <is>
          <t>JP NGO</t>
        </is>
      </c>
      <c r="B105" t="inlineStr">
        <is>
          <t>hose</t>
        </is>
      </c>
      <c r="C105" t="n">
        <v>10</v>
      </c>
    </row>
    <row r="106">
      <c r="A106" t="inlineStr">
        <is>
          <t>JP NGO</t>
        </is>
      </c>
      <c r="B106" t="inlineStr">
        <is>
          <t>life jacket</t>
        </is>
      </c>
      <c r="C106" t="n">
        <v>10</v>
      </c>
    </row>
    <row r="107">
      <c r="A107" t="inlineStr">
        <is>
          <t>CN TAG</t>
        </is>
      </c>
      <c r="B107" t="inlineStr">
        <is>
          <t>anchor</t>
        </is>
      </c>
      <c r="C107" t="n">
        <v>9</v>
      </c>
    </row>
    <row r="108">
      <c r="A108" t="inlineStr">
        <is>
          <t>CN TAG</t>
        </is>
      </c>
      <c r="B108" t="inlineStr">
        <is>
          <t>bearing</t>
        </is>
      </c>
      <c r="C108" t="n">
        <v>3</v>
      </c>
    </row>
    <row r="109">
      <c r="A109" t="inlineStr">
        <is>
          <t>CN TAG</t>
        </is>
      </c>
      <c r="B109" t="inlineStr">
        <is>
          <t>bulb</t>
        </is>
      </c>
      <c r="C109" t="n">
        <v>3</v>
      </c>
    </row>
    <row r="110">
      <c r="A110" t="inlineStr">
        <is>
          <t>CN TAG</t>
        </is>
      </c>
      <c r="B110" t="inlineStr">
        <is>
          <t>chain</t>
        </is>
      </c>
      <c r="C110" t="n">
        <v>10</v>
      </c>
    </row>
    <row r="111">
      <c r="A111" t="inlineStr">
        <is>
          <t>CN TAG</t>
        </is>
      </c>
      <c r="B111" t="inlineStr">
        <is>
          <t>compass</t>
        </is>
      </c>
      <c r="C111" t="n">
        <v>7</v>
      </c>
    </row>
    <row r="112">
      <c r="A112" t="inlineStr">
        <is>
          <t>CN TAG</t>
        </is>
      </c>
      <c r="B112" t="inlineStr">
        <is>
          <t>cylinder</t>
        </is>
      </c>
      <c r="C112" t="n">
        <v>3</v>
      </c>
    </row>
    <row r="113">
      <c r="A113" t="inlineStr">
        <is>
          <t>CN TAG</t>
        </is>
      </c>
      <c r="B113" t="inlineStr">
        <is>
          <t>echo sounder</t>
        </is>
      </c>
      <c r="C113" t="n">
        <v>7</v>
      </c>
    </row>
    <row r="114">
      <c r="A114" t="inlineStr">
        <is>
          <t>CN TAG</t>
        </is>
      </c>
      <c r="B114" t="inlineStr">
        <is>
          <t>EPIRB</t>
        </is>
      </c>
      <c r="C114" t="n">
        <v>1</v>
      </c>
    </row>
    <row r="115">
      <c r="A115" t="inlineStr">
        <is>
          <t>CN TAG</t>
        </is>
      </c>
      <c r="B115" t="inlineStr">
        <is>
          <t>filter</t>
        </is>
      </c>
      <c r="C115" t="n">
        <v>10</v>
      </c>
    </row>
    <row r="116">
      <c r="A116" t="inlineStr">
        <is>
          <t>CN TAG</t>
        </is>
      </c>
      <c r="B116" t="inlineStr">
        <is>
          <t>fire extinguisher</t>
        </is>
      </c>
      <c r="C116" t="n">
        <v>8</v>
      </c>
    </row>
    <row r="117">
      <c r="A117" t="inlineStr">
        <is>
          <t>CN TAG</t>
        </is>
      </c>
      <c r="B117" t="inlineStr">
        <is>
          <t>fuse</t>
        </is>
      </c>
      <c r="C117" t="n">
        <v>8</v>
      </c>
    </row>
    <row r="118">
      <c r="A118" t="inlineStr">
        <is>
          <t>CN TAG</t>
        </is>
      </c>
      <c r="B118" t="inlineStr">
        <is>
          <t>gasket</t>
        </is>
      </c>
      <c r="C118" t="n">
        <v>8</v>
      </c>
    </row>
    <row r="119">
      <c r="A119" t="inlineStr">
        <is>
          <t>CN TAG</t>
        </is>
      </c>
      <c r="B119" t="inlineStr">
        <is>
          <t>GPS unit</t>
        </is>
      </c>
      <c r="C119" t="n">
        <v>2</v>
      </c>
    </row>
    <row r="120">
      <c r="A120" t="inlineStr">
        <is>
          <t>CN TAG</t>
        </is>
      </c>
      <c r="B120" t="inlineStr">
        <is>
          <t>hose</t>
        </is>
      </c>
      <c r="C120" t="n">
        <v>8</v>
      </c>
    </row>
    <row r="121">
      <c r="A121" t="inlineStr">
        <is>
          <t>CN TAG</t>
        </is>
      </c>
      <c r="B121" t="inlineStr">
        <is>
          <t>life jacket</t>
        </is>
      </c>
      <c r="C121" t="n">
        <v>10</v>
      </c>
    </row>
    <row r="122">
      <c r="A122" t="inlineStr">
        <is>
          <t>JP UKB</t>
        </is>
      </c>
      <c r="B122" t="inlineStr">
        <is>
          <t>anchor</t>
        </is>
      </c>
      <c r="C122" t="n">
        <v>3</v>
      </c>
    </row>
    <row r="123">
      <c r="A123" t="inlineStr">
        <is>
          <t>JP UKB</t>
        </is>
      </c>
      <c r="B123" t="inlineStr">
        <is>
          <t>bearing</t>
        </is>
      </c>
      <c r="C123" t="n">
        <v>10</v>
      </c>
    </row>
    <row r="124">
      <c r="A124" t="inlineStr">
        <is>
          <t>JP UKB</t>
        </is>
      </c>
      <c r="B124" t="inlineStr">
        <is>
          <t>bulb</t>
        </is>
      </c>
      <c r="C124" t="n">
        <v>3</v>
      </c>
    </row>
    <row r="125">
      <c r="A125" t="inlineStr">
        <is>
          <t>JP UKB</t>
        </is>
      </c>
      <c r="B125" t="inlineStr">
        <is>
          <t>chain</t>
        </is>
      </c>
      <c r="C125" t="n">
        <v>1</v>
      </c>
    </row>
    <row r="126">
      <c r="A126" t="inlineStr">
        <is>
          <t>JP UKB</t>
        </is>
      </c>
      <c r="B126" t="inlineStr">
        <is>
          <t>compass</t>
        </is>
      </c>
      <c r="C126" t="n">
        <v>8</v>
      </c>
    </row>
    <row r="127">
      <c r="A127" t="inlineStr">
        <is>
          <t>JP UKB</t>
        </is>
      </c>
      <c r="B127" t="inlineStr">
        <is>
          <t>cylinder</t>
        </is>
      </c>
      <c r="C127" t="n">
        <v>9</v>
      </c>
    </row>
    <row r="128">
      <c r="A128" t="inlineStr">
        <is>
          <t>JP UKB</t>
        </is>
      </c>
      <c r="B128" t="inlineStr">
        <is>
          <t>echo sounder</t>
        </is>
      </c>
      <c r="C128" t="n">
        <v>5</v>
      </c>
    </row>
    <row r="129">
      <c r="A129" t="inlineStr">
        <is>
          <t>JP UKB</t>
        </is>
      </c>
      <c r="B129" t="inlineStr">
        <is>
          <t>EPIRB</t>
        </is>
      </c>
      <c r="C129" t="n">
        <v>4</v>
      </c>
    </row>
    <row r="130">
      <c r="A130" t="inlineStr">
        <is>
          <t>JP UKB</t>
        </is>
      </c>
      <c r="B130" t="inlineStr">
        <is>
          <t>filter</t>
        </is>
      </c>
      <c r="C130" t="n">
        <v>1</v>
      </c>
    </row>
    <row r="131">
      <c r="A131" t="inlineStr">
        <is>
          <t>JP UKB</t>
        </is>
      </c>
      <c r="B131" t="inlineStr">
        <is>
          <t>fire extinguisher</t>
        </is>
      </c>
      <c r="C131" t="n">
        <v>8</v>
      </c>
    </row>
    <row r="132">
      <c r="A132" t="inlineStr">
        <is>
          <t>JP UKB</t>
        </is>
      </c>
      <c r="B132" t="inlineStr">
        <is>
          <t>fuse</t>
        </is>
      </c>
      <c r="C132" t="n">
        <v>2</v>
      </c>
    </row>
    <row r="133">
      <c r="A133" t="inlineStr">
        <is>
          <t>JP UKB</t>
        </is>
      </c>
      <c r="B133" t="inlineStr">
        <is>
          <t>gasket</t>
        </is>
      </c>
      <c r="C133" t="n">
        <v>7</v>
      </c>
    </row>
    <row r="134">
      <c r="A134" t="inlineStr">
        <is>
          <t>JP UKB</t>
        </is>
      </c>
      <c r="B134" t="inlineStr">
        <is>
          <t>GPS unit</t>
        </is>
      </c>
      <c r="C134" t="n">
        <v>4</v>
      </c>
    </row>
    <row r="135">
      <c r="A135" t="inlineStr">
        <is>
          <t>JP UKB</t>
        </is>
      </c>
      <c r="B135" t="inlineStr">
        <is>
          <t>hose</t>
        </is>
      </c>
      <c r="C135" t="n">
        <v>2</v>
      </c>
    </row>
    <row r="136">
      <c r="A136" t="inlineStr">
        <is>
          <t>JP UKB</t>
        </is>
      </c>
      <c r="B136" t="inlineStr">
        <is>
          <t>life jacket</t>
        </is>
      </c>
      <c r="C136" t="n">
        <v>4</v>
      </c>
    </row>
    <row r="137">
      <c r="A137" t="inlineStr">
        <is>
          <t>VN HPH</t>
        </is>
      </c>
      <c r="B137" t="inlineStr">
        <is>
          <t>anchor</t>
        </is>
      </c>
      <c r="C137" t="n">
        <v>5</v>
      </c>
    </row>
    <row r="138">
      <c r="A138" t="inlineStr">
        <is>
          <t>VN HPH</t>
        </is>
      </c>
      <c r="B138" t="inlineStr">
        <is>
          <t>bearing</t>
        </is>
      </c>
      <c r="C138" t="n">
        <v>4</v>
      </c>
    </row>
    <row r="139">
      <c r="A139" t="inlineStr">
        <is>
          <t>VN HPH</t>
        </is>
      </c>
      <c r="B139" t="inlineStr">
        <is>
          <t>bulb</t>
        </is>
      </c>
      <c r="C139" t="n">
        <v>4</v>
      </c>
    </row>
    <row r="140">
      <c r="A140" t="inlineStr">
        <is>
          <t>VN HPH</t>
        </is>
      </c>
      <c r="B140" t="inlineStr">
        <is>
          <t>chain</t>
        </is>
      </c>
      <c r="C140" t="n">
        <v>1</v>
      </c>
    </row>
    <row r="141">
      <c r="A141" t="inlineStr">
        <is>
          <t>VN HPH</t>
        </is>
      </c>
      <c r="B141" t="inlineStr">
        <is>
          <t>compass</t>
        </is>
      </c>
      <c r="C141" t="n">
        <v>6</v>
      </c>
    </row>
    <row r="142">
      <c r="A142" t="inlineStr">
        <is>
          <t>VN HPH</t>
        </is>
      </c>
      <c r="B142" t="inlineStr">
        <is>
          <t>cylinder</t>
        </is>
      </c>
      <c r="C142" t="n">
        <v>2</v>
      </c>
    </row>
    <row r="143">
      <c r="A143" t="inlineStr">
        <is>
          <t>VN HPH</t>
        </is>
      </c>
      <c r="B143" t="inlineStr">
        <is>
          <t>echo sounder</t>
        </is>
      </c>
      <c r="C143" t="n">
        <v>5</v>
      </c>
    </row>
    <row r="144">
      <c r="A144" t="inlineStr">
        <is>
          <t>VN HPH</t>
        </is>
      </c>
      <c r="B144" t="inlineStr">
        <is>
          <t>EPIRB</t>
        </is>
      </c>
      <c r="C144" t="n">
        <v>9</v>
      </c>
    </row>
    <row r="145">
      <c r="A145" t="inlineStr">
        <is>
          <t>VN HPH</t>
        </is>
      </c>
      <c r="B145" t="inlineStr">
        <is>
          <t>filter</t>
        </is>
      </c>
      <c r="C145" t="n">
        <v>8</v>
      </c>
    </row>
    <row r="146">
      <c r="A146" t="inlineStr">
        <is>
          <t>VN HPH</t>
        </is>
      </c>
      <c r="B146" t="inlineStr">
        <is>
          <t>fire extinguisher</t>
        </is>
      </c>
      <c r="C146" t="n">
        <v>3</v>
      </c>
    </row>
    <row r="147">
      <c r="A147" t="inlineStr">
        <is>
          <t>VN HPH</t>
        </is>
      </c>
      <c r="B147" t="inlineStr">
        <is>
          <t>fuse</t>
        </is>
      </c>
      <c r="C147" t="n">
        <v>6</v>
      </c>
    </row>
    <row r="148">
      <c r="A148" t="inlineStr">
        <is>
          <t>VN HPH</t>
        </is>
      </c>
      <c r="B148" t="inlineStr">
        <is>
          <t>gasket</t>
        </is>
      </c>
      <c r="C148" t="n">
        <v>10</v>
      </c>
    </row>
    <row r="149">
      <c r="A149" t="inlineStr">
        <is>
          <t>VN HPH</t>
        </is>
      </c>
      <c r="B149" t="inlineStr">
        <is>
          <t>GPS unit</t>
        </is>
      </c>
      <c r="C149" t="n">
        <v>3</v>
      </c>
    </row>
    <row r="150">
      <c r="A150" t="inlineStr">
        <is>
          <t>VN HPH</t>
        </is>
      </c>
      <c r="B150" t="inlineStr">
        <is>
          <t>hose</t>
        </is>
      </c>
      <c r="C150" t="n">
        <v>9</v>
      </c>
    </row>
    <row r="151">
      <c r="A151" t="inlineStr">
        <is>
          <t>VN HPH</t>
        </is>
      </c>
      <c r="B151" t="inlineStr">
        <is>
          <t>life jacket</t>
        </is>
      </c>
      <c r="C151" t="n">
        <v>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T165"/>
  <sheetViews>
    <sheetView tabSelected="1" workbookViewId="0">
      <selection activeCell="T9" sqref="T9"/>
    </sheetView>
  </sheetViews>
  <sheetFormatPr baseColWidth="8" defaultRowHeight="15"/>
  <sheetData>
    <row r="1">
      <c r="A1">
        <f>port_demands!A2&amp;port_demands!B2</f>
        <v/>
      </c>
      <c r="B1">
        <f>port_demands!C2</f>
        <v/>
      </c>
    </row>
    <row r="2">
      <c r="A2">
        <f>port_demands!A3&amp;port_demands!B3</f>
        <v/>
      </c>
      <c r="B2">
        <f>port_demands!C3</f>
        <v/>
      </c>
    </row>
    <row r="3">
      <c r="A3">
        <f>port_demands!A4&amp;port_demands!B4</f>
        <v/>
      </c>
      <c r="B3">
        <f>port_demands!C4</f>
        <v/>
      </c>
    </row>
    <row r="4">
      <c r="A4">
        <f>port_demands!A5&amp;port_demands!B5</f>
        <v/>
      </c>
      <c r="B4">
        <f>port_demands!C5</f>
        <v/>
      </c>
    </row>
    <row r="5">
      <c r="A5">
        <f>port_demands!A6&amp;port_demands!B6</f>
        <v/>
      </c>
      <c r="B5">
        <f>port_demands!C6</f>
        <v/>
      </c>
    </row>
    <row r="6">
      <c r="A6">
        <f>port_demands!A7&amp;port_demands!B7</f>
        <v/>
      </c>
      <c r="B6">
        <f>port_demands!C7</f>
        <v/>
      </c>
    </row>
    <row r="7" ht="15.75" customHeight="1" thickBot="1">
      <c r="A7">
        <f>port_demands!A8&amp;port_demands!B8</f>
        <v/>
      </c>
      <c r="B7">
        <f>port_demands!C8</f>
        <v/>
      </c>
    </row>
    <row r="8" ht="15.75" customHeight="1" thickBot="1">
      <c r="A8">
        <f>port_demands!A9&amp;port_demands!B9</f>
        <v/>
      </c>
      <c r="B8">
        <f>port_demands!C9</f>
        <v/>
      </c>
      <c r="J8" s="1" t="inlineStr">
        <is>
          <t>CN SHA</t>
        </is>
      </c>
      <c r="K8" s="2" t="inlineStr">
        <is>
          <t>KR PUS</t>
        </is>
      </c>
      <c r="L8" s="2" t="inlineStr">
        <is>
          <t>KR INC</t>
        </is>
      </c>
      <c r="M8" s="2" t="inlineStr">
        <is>
          <t>JP TYO</t>
        </is>
      </c>
      <c r="N8" s="2" t="inlineStr">
        <is>
          <t>JP SMZ</t>
        </is>
      </c>
      <c r="O8" s="2" t="inlineStr">
        <is>
          <t>JP NGO</t>
        </is>
      </c>
      <c r="P8" s="2" t="inlineStr">
        <is>
          <t>CN NGB</t>
        </is>
      </c>
      <c r="Q8" s="2" t="inlineStr">
        <is>
          <t>CN TAG</t>
        </is>
      </c>
      <c r="R8" s="2" t="inlineStr">
        <is>
          <t>JP UKB</t>
        </is>
      </c>
      <c r="S8" s="2" t="inlineStr">
        <is>
          <t>VN HPH</t>
        </is>
      </c>
      <c r="T8" s="9" t="inlineStr">
        <is>
          <t>total</t>
        </is>
      </c>
    </row>
    <row r="9" ht="15.75" customHeight="1" thickBot="1">
      <c r="A9">
        <f>port_demands!A10&amp;port_demands!B10</f>
        <v/>
      </c>
      <c r="B9">
        <f>port_demands!C10</f>
        <v/>
      </c>
      <c r="I9" s="7" t="inlineStr">
        <is>
          <t>anchor</t>
        </is>
      </c>
      <c r="J9">
        <f>IF(ISNA(VLOOKUP(J$8&amp;$I9,$A:$B,2,0)),0,VLOOKUP(J$8&amp;$I9,$A:$B,2,0))</f>
        <v/>
      </c>
      <c r="K9">
        <f>IF(ISNA(VLOOKUP(K$8&amp;$I9,$A:$B,2,0)),0,VLOOKUP(K$8&amp;$I9,$A:$B,2,0))</f>
        <v/>
      </c>
      <c r="L9">
        <f>IF(ISNA(VLOOKUP(L$8&amp;$I9,$A:$B,2,0)),0,VLOOKUP(L$8&amp;$I9,$A:$B,2,0))</f>
        <v/>
      </c>
      <c r="M9">
        <f>IF(ISNA(VLOOKUP(M$8&amp;$I9,$A:$B,2,0)),0,VLOOKUP(M$8&amp;$I9,$A:$B,2,0))</f>
        <v/>
      </c>
      <c r="N9">
        <f>IF(ISNA(VLOOKUP(N$8&amp;$I9,$A:$B,2,0)),0,VLOOKUP(N$8&amp;$I9,$A:$B,2,0))</f>
        <v/>
      </c>
      <c r="O9">
        <f>IF(ISNA(VLOOKUP(O$8&amp;$I9,$A:$B,2,0)),0,VLOOKUP(O$8&amp;$I9,$A:$B,2,0))</f>
        <v/>
      </c>
      <c r="P9">
        <f>IF(ISNA(VLOOKUP(P$8&amp;$I9,$A:$B,2,0)),0,VLOOKUP(P$8&amp;$I9,$A:$B,2,0))</f>
        <v/>
      </c>
      <c r="Q9">
        <f>IF(ISNA(VLOOKUP(Q$8&amp;$I9,$A:$B,2,0)),0,VLOOKUP(Q$8&amp;$I9,$A:$B,2,0))</f>
        <v/>
      </c>
      <c r="R9">
        <f>IF(ISNA(VLOOKUP(R$8&amp;$I9,$A:$B,2,0)),0,VLOOKUP(R$8&amp;$I9,$A:$B,2,0))</f>
        <v/>
      </c>
      <c r="S9">
        <f>IF(ISNA(VLOOKUP(S$8&amp;$I9,$A:$B,2,0)),0,VLOOKUP(S$8&amp;$I9,$A:$B,2,0))</f>
        <v/>
      </c>
      <c r="T9">
        <f>SUM(J9:S9)</f>
        <v/>
      </c>
    </row>
    <row r="10" ht="15.75" customHeight="1" thickBot="1">
      <c r="A10">
        <f>port_demands!A11&amp;port_demands!B11</f>
        <v/>
      </c>
      <c r="B10">
        <f>port_demands!C11</f>
        <v/>
      </c>
      <c r="I10" s="7" t="inlineStr">
        <is>
          <t>bearing</t>
        </is>
      </c>
      <c r="J10">
        <f>IF(ISNA(VLOOKUP(J$8&amp;$I10,$A:$B,2,0)),0,VLOOKUP(J$8&amp;$I10,$A:$B,2,0))</f>
        <v/>
      </c>
      <c r="K10">
        <f>IF(ISNA(VLOOKUP(K$8&amp;$I10,$A:$B,2,0)),0,VLOOKUP(K$8&amp;$I10,$A:$B,2,0))</f>
        <v/>
      </c>
      <c r="L10">
        <f>IF(ISNA(VLOOKUP(L$8&amp;$I10,$A:$B,2,0)),0,VLOOKUP(L$8&amp;$I10,$A:$B,2,0))</f>
        <v/>
      </c>
      <c r="M10">
        <f>IF(ISNA(VLOOKUP(M$8&amp;$I10,$A:$B,2,0)),0,VLOOKUP(M$8&amp;$I10,$A:$B,2,0))</f>
        <v/>
      </c>
      <c r="N10">
        <f>IF(ISNA(VLOOKUP(N$8&amp;$I10,$A:$B,2,0)),0,VLOOKUP(N$8&amp;$I10,$A:$B,2,0))</f>
        <v/>
      </c>
      <c r="O10">
        <f>IF(ISNA(VLOOKUP(O$8&amp;$I10,$A:$B,2,0)),0,VLOOKUP(O$8&amp;$I10,$A:$B,2,0))</f>
        <v/>
      </c>
      <c r="P10">
        <f>IF(ISNA(VLOOKUP(P$8&amp;$I10,$A:$B,2,0)),0,VLOOKUP(P$8&amp;$I10,$A:$B,2,0))</f>
        <v/>
      </c>
      <c r="Q10">
        <f>IF(ISNA(VLOOKUP(Q$8&amp;$I10,$A:$B,2,0)),0,VLOOKUP(Q$8&amp;$I10,$A:$B,2,0))</f>
        <v/>
      </c>
      <c r="R10">
        <f>IF(ISNA(VLOOKUP(R$8&amp;$I10,$A:$B,2,0)),0,VLOOKUP(R$8&amp;$I10,$A:$B,2,0))</f>
        <v/>
      </c>
      <c r="S10">
        <f>IF(ISNA(VLOOKUP(S$8&amp;$I10,$A:$B,2,0)),0,VLOOKUP(S$8&amp;$I10,$A:$B,2,0))</f>
        <v/>
      </c>
      <c r="T10">
        <f>SUM(J10:S10)</f>
        <v/>
      </c>
    </row>
    <row r="11" ht="15.75" customHeight="1" thickBot="1">
      <c r="A11">
        <f>port_demands!A12&amp;port_demands!B12</f>
        <v/>
      </c>
      <c r="B11">
        <f>port_demands!C12</f>
        <v/>
      </c>
      <c r="I11" s="7" t="inlineStr">
        <is>
          <t>bulb</t>
        </is>
      </c>
      <c r="J11">
        <f>IF(ISNA(VLOOKUP(J$8&amp;$I11,$A:$B,2,0)),0,VLOOKUP(J$8&amp;$I11,$A:$B,2,0))</f>
        <v/>
      </c>
      <c r="K11">
        <f>IF(ISNA(VLOOKUP(K$8&amp;$I11,$A:$B,2,0)),0,VLOOKUP(K$8&amp;$I11,$A:$B,2,0))</f>
        <v/>
      </c>
      <c r="L11">
        <f>IF(ISNA(VLOOKUP(L$8&amp;$I11,$A:$B,2,0)),0,VLOOKUP(L$8&amp;$I11,$A:$B,2,0))</f>
        <v/>
      </c>
      <c r="M11">
        <f>IF(ISNA(VLOOKUP(M$8&amp;$I11,$A:$B,2,0)),0,VLOOKUP(M$8&amp;$I11,$A:$B,2,0))</f>
        <v/>
      </c>
      <c r="N11">
        <f>IF(ISNA(VLOOKUP(N$8&amp;$I11,$A:$B,2,0)),0,VLOOKUP(N$8&amp;$I11,$A:$B,2,0))</f>
        <v/>
      </c>
      <c r="O11">
        <f>IF(ISNA(VLOOKUP(O$8&amp;$I11,$A:$B,2,0)),0,VLOOKUP(O$8&amp;$I11,$A:$B,2,0))</f>
        <v/>
      </c>
      <c r="P11">
        <f>IF(ISNA(VLOOKUP(P$8&amp;$I11,$A:$B,2,0)),0,VLOOKUP(P$8&amp;$I11,$A:$B,2,0))</f>
        <v/>
      </c>
      <c r="Q11">
        <f>IF(ISNA(VLOOKUP(Q$8&amp;$I11,$A:$B,2,0)),0,VLOOKUP(Q$8&amp;$I11,$A:$B,2,0))</f>
        <v/>
      </c>
      <c r="R11">
        <f>IF(ISNA(VLOOKUP(R$8&amp;$I11,$A:$B,2,0)),0,VLOOKUP(R$8&amp;$I11,$A:$B,2,0))</f>
        <v/>
      </c>
      <c r="S11">
        <f>IF(ISNA(VLOOKUP(S$8&amp;$I11,$A:$B,2,0)),0,VLOOKUP(S$8&amp;$I11,$A:$B,2,0))</f>
        <v/>
      </c>
      <c r="T11">
        <f>SUM(J11:S11)</f>
        <v/>
      </c>
    </row>
    <row r="12" ht="15.75" customHeight="1" thickBot="1">
      <c r="A12">
        <f>port_demands!A13&amp;port_demands!B13</f>
        <v/>
      </c>
      <c r="B12">
        <f>port_demands!C13</f>
        <v/>
      </c>
      <c r="I12" s="7" t="inlineStr">
        <is>
          <t>chain</t>
        </is>
      </c>
      <c r="J12">
        <f>IF(ISNA(VLOOKUP(J$8&amp;$I12,$A:$B,2,0)),0,VLOOKUP(J$8&amp;$I12,$A:$B,2,0))</f>
        <v/>
      </c>
      <c r="K12">
        <f>IF(ISNA(VLOOKUP(K$8&amp;$I12,$A:$B,2,0)),0,VLOOKUP(K$8&amp;$I12,$A:$B,2,0))</f>
        <v/>
      </c>
      <c r="L12">
        <f>IF(ISNA(VLOOKUP(L$8&amp;$I12,$A:$B,2,0)),0,VLOOKUP(L$8&amp;$I12,$A:$B,2,0))</f>
        <v/>
      </c>
      <c r="M12">
        <f>IF(ISNA(VLOOKUP(M$8&amp;$I12,$A:$B,2,0)),0,VLOOKUP(M$8&amp;$I12,$A:$B,2,0))</f>
        <v/>
      </c>
      <c r="N12">
        <f>IF(ISNA(VLOOKUP(N$8&amp;$I12,$A:$B,2,0)),0,VLOOKUP(N$8&amp;$I12,$A:$B,2,0))</f>
        <v/>
      </c>
      <c r="O12">
        <f>IF(ISNA(VLOOKUP(O$8&amp;$I12,$A:$B,2,0)),0,VLOOKUP(O$8&amp;$I12,$A:$B,2,0))</f>
        <v/>
      </c>
      <c r="P12">
        <f>IF(ISNA(VLOOKUP(P$8&amp;$I12,$A:$B,2,0)),0,VLOOKUP(P$8&amp;$I12,$A:$B,2,0))</f>
        <v/>
      </c>
      <c r="Q12">
        <f>IF(ISNA(VLOOKUP(Q$8&amp;$I12,$A:$B,2,0)),0,VLOOKUP(Q$8&amp;$I12,$A:$B,2,0))</f>
        <v/>
      </c>
      <c r="R12">
        <f>IF(ISNA(VLOOKUP(R$8&amp;$I12,$A:$B,2,0)),0,VLOOKUP(R$8&amp;$I12,$A:$B,2,0))</f>
        <v/>
      </c>
      <c r="S12">
        <f>IF(ISNA(VLOOKUP(S$8&amp;$I12,$A:$B,2,0)),0,VLOOKUP(S$8&amp;$I12,$A:$B,2,0))</f>
        <v/>
      </c>
      <c r="T12">
        <f>SUM(J12:S12)</f>
        <v/>
      </c>
    </row>
    <row r="13" ht="15.75" customHeight="1" thickBot="1">
      <c r="A13">
        <f>port_demands!A14&amp;port_demands!B14</f>
        <v/>
      </c>
      <c r="B13">
        <f>port_demands!C14</f>
        <v/>
      </c>
      <c r="I13" s="7" t="inlineStr">
        <is>
          <t>compass</t>
        </is>
      </c>
      <c r="J13">
        <f>IF(ISNA(VLOOKUP(J$8&amp;$I13,$A:$B,2,0)),0,VLOOKUP(J$8&amp;$I13,$A:$B,2,0))</f>
        <v/>
      </c>
      <c r="K13">
        <f>IF(ISNA(VLOOKUP(K$8&amp;$I13,$A:$B,2,0)),0,VLOOKUP(K$8&amp;$I13,$A:$B,2,0))</f>
        <v/>
      </c>
      <c r="L13">
        <f>IF(ISNA(VLOOKUP(L$8&amp;$I13,$A:$B,2,0)),0,VLOOKUP(L$8&amp;$I13,$A:$B,2,0))</f>
        <v/>
      </c>
      <c r="M13">
        <f>IF(ISNA(VLOOKUP(M$8&amp;$I13,$A:$B,2,0)),0,VLOOKUP(M$8&amp;$I13,$A:$B,2,0))</f>
        <v/>
      </c>
      <c r="N13">
        <f>IF(ISNA(VLOOKUP(N$8&amp;$I13,$A:$B,2,0)),0,VLOOKUP(N$8&amp;$I13,$A:$B,2,0))</f>
        <v/>
      </c>
      <c r="O13">
        <f>IF(ISNA(VLOOKUP(O$8&amp;$I13,$A:$B,2,0)),0,VLOOKUP(O$8&amp;$I13,$A:$B,2,0))</f>
        <v/>
      </c>
      <c r="P13">
        <f>IF(ISNA(VLOOKUP(P$8&amp;$I13,$A:$B,2,0)),0,VLOOKUP(P$8&amp;$I13,$A:$B,2,0))</f>
        <v/>
      </c>
      <c r="Q13">
        <f>IF(ISNA(VLOOKUP(Q$8&amp;$I13,$A:$B,2,0)),0,VLOOKUP(Q$8&amp;$I13,$A:$B,2,0))</f>
        <v/>
      </c>
      <c r="R13">
        <f>IF(ISNA(VLOOKUP(R$8&amp;$I13,$A:$B,2,0)),0,VLOOKUP(R$8&amp;$I13,$A:$B,2,0))</f>
        <v/>
      </c>
      <c r="S13">
        <f>IF(ISNA(VLOOKUP(S$8&amp;$I13,$A:$B,2,0)),0,VLOOKUP(S$8&amp;$I13,$A:$B,2,0))</f>
        <v/>
      </c>
      <c r="T13">
        <f>SUM(J13:S13)</f>
        <v/>
      </c>
    </row>
    <row r="14" ht="15.75" customHeight="1" thickBot="1">
      <c r="A14">
        <f>port_demands!A15&amp;port_demands!B15</f>
        <v/>
      </c>
      <c r="B14">
        <f>port_demands!C15</f>
        <v/>
      </c>
      <c r="I14" s="7" t="inlineStr">
        <is>
          <t>cylinder</t>
        </is>
      </c>
      <c r="J14">
        <f>IF(ISNA(VLOOKUP(J$8&amp;$I14,$A:$B,2,0)),0,VLOOKUP(J$8&amp;$I14,$A:$B,2,0))</f>
        <v/>
      </c>
      <c r="K14">
        <f>IF(ISNA(VLOOKUP(K$8&amp;$I14,$A:$B,2,0)),0,VLOOKUP(K$8&amp;$I14,$A:$B,2,0))</f>
        <v/>
      </c>
      <c r="L14">
        <f>IF(ISNA(VLOOKUP(L$8&amp;$I14,$A:$B,2,0)),0,VLOOKUP(L$8&amp;$I14,$A:$B,2,0))</f>
        <v/>
      </c>
      <c r="M14">
        <f>IF(ISNA(VLOOKUP(M$8&amp;$I14,$A:$B,2,0)),0,VLOOKUP(M$8&amp;$I14,$A:$B,2,0))</f>
        <v/>
      </c>
      <c r="N14">
        <f>IF(ISNA(VLOOKUP(N$8&amp;$I14,$A:$B,2,0)),0,VLOOKUP(N$8&amp;$I14,$A:$B,2,0))</f>
        <v/>
      </c>
      <c r="O14">
        <f>IF(ISNA(VLOOKUP(O$8&amp;$I14,$A:$B,2,0)),0,VLOOKUP(O$8&amp;$I14,$A:$B,2,0))</f>
        <v/>
      </c>
      <c r="P14">
        <f>IF(ISNA(VLOOKUP(P$8&amp;$I14,$A:$B,2,0)),0,VLOOKUP(P$8&amp;$I14,$A:$B,2,0))</f>
        <v/>
      </c>
      <c r="Q14">
        <f>IF(ISNA(VLOOKUP(Q$8&amp;$I14,$A:$B,2,0)),0,VLOOKUP(Q$8&amp;$I14,$A:$B,2,0))</f>
        <v/>
      </c>
      <c r="R14">
        <f>IF(ISNA(VLOOKUP(R$8&amp;$I14,$A:$B,2,0)),0,VLOOKUP(R$8&amp;$I14,$A:$B,2,0))</f>
        <v/>
      </c>
      <c r="S14">
        <f>IF(ISNA(VLOOKUP(S$8&amp;$I14,$A:$B,2,0)),0,VLOOKUP(S$8&amp;$I14,$A:$B,2,0))</f>
        <v/>
      </c>
      <c r="T14">
        <f>SUM(J14:S14)</f>
        <v/>
      </c>
    </row>
    <row r="15" ht="15.75" customHeight="1" thickBot="1">
      <c r="A15">
        <f>port_demands!A16&amp;port_demands!B16</f>
        <v/>
      </c>
      <c r="B15">
        <f>port_demands!C16</f>
        <v/>
      </c>
      <c r="I15" s="7" t="inlineStr">
        <is>
          <t>echo sounder</t>
        </is>
      </c>
      <c r="J15">
        <f>IF(ISNA(VLOOKUP(J$8&amp;$I15,$A:$B,2,0)),0,VLOOKUP(J$8&amp;$I15,$A:$B,2,0))</f>
        <v/>
      </c>
      <c r="K15">
        <f>IF(ISNA(VLOOKUP(K$8&amp;$I15,$A:$B,2,0)),0,VLOOKUP(K$8&amp;$I15,$A:$B,2,0))</f>
        <v/>
      </c>
      <c r="L15">
        <f>IF(ISNA(VLOOKUP(L$8&amp;$I15,$A:$B,2,0)),0,VLOOKUP(L$8&amp;$I15,$A:$B,2,0))</f>
        <v/>
      </c>
      <c r="M15">
        <f>IF(ISNA(VLOOKUP(M$8&amp;$I15,$A:$B,2,0)),0,VLOOKUP(M$8&amp;$I15,$A:$B,2,0))</f>
        <v/>
      </c>
      <c r="N15">
        <f>IF(ISNA(VLOOKUP(N$8&amp;$I15,$A:$B,2,0)),0,VLOOKUP(N$8&amp;$I15,$A:$B,2,0))</f>
        <v/>
      </c>
      <c r="O15">
        <f>IF(ISNA(VLOOKUP(O$8&amp;$I15,$A:$B,2,0)),0,VLOOKUP(O$8&amp;$I15,$A:$B,2,0))</f>
        <v/>
      </c>
      <c r="P15">
        <f>IF(ISNA(VLOOKUP(P$8&amp;$I15,$A:$B,2,0)),0,VLOOKUP(P$8&amp;$I15,$A:$B,2,0))</f>
        <v/>
      </c>
      <c r="Q15">
        <f>IF(ISNA(VLOOKUP(Q$8&amp;$I15,$A:$B,2,0)),0,VLOOKUP(Q$8&amp;$I15,$A:$B,2,0))</f>
        <v/>
      </c>
      <c r="R15">
        <f>IF(ISNA(VLOOKUP(R$8&amp;$I15,$A:$B,2,0)),0,VLOOKUP(R$8&amp;$I15,$A:$B,2,0))</f>
        <v/>
      </c>
      <c r="S15">
        <f>IF(ISNA(VLOOKUP(S$8&amp;$I15,$A:$B,2,0)),0,VLOOKUP(S$8&amp;$I15,$A:$B,2,0))</f>
        <v/>
      </c>
      <c r="T15">
        <f>SUM(J15:S15)</f>
        <v/>
      </c>
    </row>
    <row r="16" ht="15.75" customHeight="1" thickBot="1">
      <c r="A16">
        <f>port_demands!A17&amp;port_demands!B17</f>
        <v/>
      </c>
      <c r="B16">
        <f>port_demands!C17</f>
        <v/>
      </c>
      <c r="I16" s="7" t="inlineStr">
        <is>
          <t>EPIRB</t>
        </is>
      </c>
      <c r="J16">
        <f>IF(ISNA(VLOOKUP(J$8&amp;$I16,$A:$B,2,0)),0,VLOOKUP(J$8&amp;$I16,$A:$B,2,0))</f>
        <v/>
      </c>
      <c r="K16">
        <f>IF(ISNA(VLOOKUP(K$8&amp;$I16,$A:$B,2,0)),0,VLOOKUP(K$8&amp;$I16,$A:$B,2,0))</f>
        <v/>
      </c>
      <c r="L16">
        <f>IF(ISNA(VLOOKUP(L$8&amp;$I16,$A:$B,2,0)),0,VLOOKUP(L$8&amp;$I16,$A:$B,2,0))</f>
        <v/>
      </c>
      <c r="M16">
        <f>IF(ISNA(VLOOKUP(M$8&amp;$I16,$A:$B,2,0)),0,VLOOKUP(M$8&amp;$I16,$A:$B,2,0))</f>
        <v/>
      </c>
      <c r="N16">
        <f>IF(ISNA(VLOOKUP(N$8&amp;$I16,$A:$B,2,0)),0,VLOOKUP(N$8&amp;$I16,$A:$B,2,0))</f>
        <v/>
      </c>
      <c r="O16">
        <f>IF(ISNA(VLOOKUP(O$8&amp;$I16,$A:$B,2,0)),0,VLOOKUP(O$8&amp;$I16,$A:$B,2,0))</f>
        <v/>
      </c>
      <c r="P16">
        <f>IF(ISNA(VLOOKUP(P$8&amp;$I16,$A:$B,2,0)),0,VLOOKUP(P$8&amp;$I16,$A:$B,2,0))</f>
        <v/>
      </c>
      <c r="Q16">
        <f>IF(ISNA(VLOOKUP(Q$8&amp;$I16,$A:$B,2,0)),0,VLOOKUP(Q$8&amp;$I16,$A:$B,2,0))</f>
        <v/>
      </c>
      <c r="R16">
        <f>IF(ISNA(VLOOKUP(R$8&amp;$I16,$A:$B,2,0)),0,VLOOKUP(R$8&amp;$I16,$A:$B,2,0))</f>
        <v/>
      </c>
      <c r="S16">
        <f>IF(ISNA(VLOOKUP(S$8&amp;$I16,$A:$B,2,0)),0,VLOOKUP(S$8&amp;$I16,$A:$B,2,0))</f>
        <v/>
      </c>
      <c r="T16">
        <f>SUM(J16:S16)</f>
        <v/>
      </c>
    </row>
    <row r="17" ht="15.75" customHeight="1" thickBot="1">
      <c r="A17">
        <f>port_demands!A18&amp;port_demands!B18</f>
        <v/>
      </c>
      <c r="B17">
        <f>port_demands!C18</f>
        <v/>
      </c>
      <c r="I17" s="7" t="inlineStr">
        <is>
          <t>filter</t>
        </is>
      </c>
      <c r="J17">
        <f>IF(ISNA(VLOOKUP(J$8&amp;$I17,$A:$B,2,0)),0,VLOOKUP(J$8&amp;$I17,$A:$B,2,0))</f>
        <v/>
      </c>
      <c r="K17">
        <f>IF(ISNA(VLOOKUP(K$8&amp;$I17,$A:$B,2,0)),0,VLOOKUP(K$8&amp;$I17,$A:$B,2,0))</f>
        <v/>
      </c>
      <c r="L17">
        <f>IF(ISNA(VLOOKUP(L$8&amp;$I17,$A:$B,2,0)),0,VLOOKUP(L$8&amp;$I17,$A:$B,2,0))</f>
        <v/>
      </c>
      <c r="M17">
        <f>IF(ISNA(VLOOKUP(M$8&amp;$I17,$A:$B,2,0)),0,VLOOKUP(M$8&amp;$I17,$A:$B,2,0))</f>
        <v/>
      </c>
      <c r="N17">
        <f>IF(ISNA(VLOOKUP(N$8&amp;$I17,$A:$B,2,0)),0,VLOOKUP(N$8&amp;$I17,$A:$B,2,0))</f>
        <v/>
      </c>
      <c r="O17">
        <f>IF(ISNA(VLOOKUP(O$8&amp;$I17,$A:$B,2,0)),0,VLOOKUP(O$8&amp;$I17,$A:$B,2,0))</f>
        <v/>
      </c>
      <c r="P17">
        <f>IF(ISNA(VLOOKUP(P$8&amp;$I17,$A:$B,2,0)),0,VLOOKUP(P$8&amp;$I17,$A:$B,2,0))</f>
        <v/>
      </c>
      <c r="Q17">
        <f>IF(ISNA(VLOOKUP(Q$8&amp;$I17,$A:$B,2,0)),0,VLOOKUP(Q$8&amp;$I17,$A:$B,2,0))</f>
        <v/>
      </c>
      <c r="R17">
        <f>IF(ISNA(VLOOKUP(R$8&amp;$I17,$A:$B,2,0)),0,VLOOKUP(R$8&amp;$I17,$A:$B,2,0))</f>
        <v/>
      </c>
      <c r="S17">
        <f>IF(ISNA(VLOOKUP(S$8&amp;$I17,$A:$B,2,0)),0,VLOOKUP(S$8&amp;$I17,$A:$B,2,0))</f>
        <v/>
      </c>
      <c r="T17">
        <f>SUM(J17:S17)</f>
        <v/>
      </c>
    </row>
    <row r="18" ht="15.75" customHeight="1" thickBot="1">
      <c r="A18">
        <f>port_demands!A19&amp;port_demands!B19</f>
        <v/>
      </c>
      <c r="B18">
        <f>port_demands!C19</f>
        <v/>
      </c>
      <c r="I18" s="7" t="inlineStr">
        <is>
          <t>fire extinguisher</t>
        </is>
      </c>
      <c r="J18">
        <f>IF(ISNA(VLOOKUP(J$8&amp;$I18,$A:$B,2,0)),0,VLOOKUP(J$8&amp;$I18,$A:$B,2,0))</f>
        <v/>
      </c>
      <c r="K18">
        <f>IF(ISNA(VLOOKUP(K$8&amp;$I18,$A:$B,2,0)),0,VLOOKUP(K$8&amp;$I18,$A:$B,2,0))</f>
        <v/>
      </c>
      <c r="L18">
        <f>IF(ISNA(VLOOKUP(L$8&amp;$I18,$A:$B,2,0)),0,VLOOKUP(L$8&amp;$I18,$A:$B,2,0))</f>
        <v/>
      </c>
      <c r="M18">
        <f>IF(ISNA(VLOOKUP(M$8&amp;$I18,$A:$B,2,0)),0,VLOOKUP(M$8&amp;$I18,$A:$B,2,0))</f>
        <v/>
      </c>
      <c r="N18">
        <f>IF(ISNA(VLOOKUP(N$8&amp;$I18,$A:$B,2,0)),0,VLOOKUP(N$8&amp;$I18,$A:$B,2,0))</f>
        <v/>
      </c>
      <c r="O18">
        <f>IF(ISNA(VLOOKUP(O$8&amp;$I18,$A:$B,2,0)),0,VLOOKUP(O$8&amp;$I18,$A:$B,2,0))</f>
        <v/>
      </c>
      <c r="P18">
        <f>IF(ISNA(VLOOKUP(P$8&amp;$I18,$A:$B,2,0)),0,VLOOKUP(P$8&amp;$I18,$A:$B,2,0))</f>
        <v/>
      </c>
      <c r="Q18">
        <f>IF(ISNA(VLOOKUP(Q$8&amp;$I18,$A:$B,2,0)),0,VLOOKUP(Q$8&amp;$I18,$A:$B,2,0))</f>
        <v/>
      </c>
      <c r="R18">
        <f>IF(ISNA(VLOOKUP(R$8&amp;$I18,$A:$B,2,0)),0,VLOOKUP(R$8&amp;$I18,$A:$B,2,0))</f>
        <v/>
      </c>
      <c r="S18">
        <f>IF(ISNA(VLOOKUP(S$8&amp;$I18,$A:$B,2,0)),0,VLOOKUP(S$8&amp;$I18,$A:$B,2,0))</f>
        <v/>
      </c>
      <c r="T18">
        <f>SUM(J18:S18)</f>
        <v/>
      </c>
    </row>
    <row r="19" ht="15.75" customHeight="1" thickBot="1">
      <c r="A19">
        <f>port_demands!A20&amp;port_demands!B20</f>
        <v/>
      </c>
      <c r="B19">
        <f>port_demands!C20</f>
        <v/>
      </c>
      <c r="I19" s="7" t="inlineStr">
        <is>
          <t>fuse</t>
        </is>
      </c>
      <c r="J19">
        <f>IF(ISNA(VLOOKUP(J$8&amp;$I19,$A:$B,2,0)),0,VLOOKUP(J$8&amp;$I19,$A:$B,2,0))</f>
        <v/>
      </c>
      <c r="K19">
        <f>IF(ISNA(VLOOKUP(K$8&amp;$I19,$A:$B,2,0)),0,VLOOKUP(K$8&amp;$I19,$A:$B,2,0))</f>
        <v/>
      </c>
      <c r="L19">
        <f>IF(ISNA(VLOOKUP(L$8&amp;$I19,$A:$B,2,0)),0,VLOOKUP(L$8&amp;$I19,$A:$B,2,0))</f>
        <v/>
      </c>
      <c r="M19">
        <f>IF(ISNA(VLOOKUP(M$8&amp;$I19,$A:$B,2,0)),0,VLOOKUP(M$8&amp;$I19,$A:$B,2,0))</f>
        <v/>
      </c>
      <c r="N19">
        <f>IF(ISNA(VLOOKUP(N$8&amp;$I19,$A:$B,2,0)),0,VLOOKUP(N$8&amp;$I19,$A:$B,2,0))</f>
        <v/>
      </c>
      <c r="O19">
        <f>IF(ISNA(VLOOKUP(O$8&amp;$I19,$A:$B,2,0)),0,VLOOKUP(O$8&amp;$I19,$A:$B,2,0))</f>
        <v/>
      </c>
      <c r="P19">
        <f>IF(ISNA(VLOOKUP(P$8&amp;$I19,$A:$B,2,0)),0,VLOOKUP(P$8&amp;$I19,$A:$B,2,0))</f>
        <v/>
      </c>
      <c r="Q19">
        <f>IF(ISNA(VLOOKUP(Q$8&amp;$I19,$A:$B,2,0)),0,VLOOKUP(Q$8&amp;$I19,$A:$B,2,0))</f>
        <v/>
      </c>
      <c r="R19">
        <f>IF(ISNA(VLOOKUP(R$8&amp;$I19,$A:$B,2,0)),0,VLOOKUP(R$8&amp;$I19,$A:$B,2,0))</f>
        <v/>
      </c>
      <c r="S19">
        <f>IF(ISNA(VLOOKUP(S$8&amp;$I19,$A:$B,2,0)),0,VLOOKUP(S$8&amp;$I19,$A:$B,2,0))</f>
        <v/>
      </c>
      <c r="T19">
        <f>SUM(J19:S19)</f>
        <v/>
      </c>
    </row>
    <row r="20" ht="15.75" customHeight="1" thickBot="1">
      <c r="A20">
        <f>port_demands!A21&amp;port_demands!B21</f>
        <v/>
      </c>
      <c r="B20">
        <f>port_demands!C21</f>
        <v/>
      </c>
      <c r="I20" s="7" t="inlineStr">
        <is>
          <t>gasket</t>
        </is>
      </c>
      <c r="J20">
        <f>IF(ISNA(VLOOKUP(J$8&amp;$I20,$A:$B,2,0)),0,VLOOKUP(J$8&amp;$I20,$A:$B,2,0))</f>
        <v/>
      </c>
      <c r="K20">
        <f>IF(ISNA(VLOOKUP(K$8&amp;$I20,$A:$B,2,0)),0,VLOOKUP(K$8&amp;$I20,$A:$B,2,0))</f>
        <v/>
      </c>
      <c r="L20">
        <f>IF(ISNA(VLOOKUP(L$8&amp;$I20,$A:$B,2,0)),0,VLOOKUP(L$8&amp;$I20,$A:$B,2,0))</f>
        <v/>
      </c>
      <c r="M20">
        <f>IF(ISNA(VLOOKUP(M$8&amp;$I20,$A:$B,2,0)),0,VLOOKUP(M$8&amp;$I20,$A:$B,2,0))</f>
        <v/>
      </c>
      <c r="N20">
        <f>IF(ISNA(VLOOKUP(N$8&amp;$I20,$A:$B,2,0)),0,VLOOKUP(N$8&amp;$I20,$A:$B,2,0))</f>
        <v/>
      </c>
      <c r="O20">
        <f>IF(ISNA(VLOOKUP(O$8&amp;$I20,$A:$B,2,0)),0,VLOOKUP(O$8&amp;$I20,$A:$B,2,0))</f>
        <v/>
      </c>
      <c r="P20">
        <f>IF(ISNA(VLOOKUP(P$8&amp;$I20,$A:$B,2,0)),0,VLOOKUP(P$8&amp;$I20,$A:$B,2,0))</f>
        <v/>
      </c>
      <c r="Q20">
        <f>IF(ISNA(VLOOKUP(Q$8&amp;$I20,$A:$B,2,0)),0,VLOOKUP(Q$8&amp;$I20,$A:$B,2,0))</f>
        <v/>
      </c>
      <c r="R20">
        <f>IF(ISNA(VLOOKUP(R$8&amp;$I20,$A:$B,2,0)),0,VLOOKUP(R$8&amp;$I20,$A:$B,2,0))</f>
        <v/>
      </c>
      <c r="S20">
        <f>IF(ISNA(VLOOKUP(S$8&amp;$I20,$A:$B,2,0)),0,VLOOKUP(S$8&amp;$I20,$A:$B,2,0))</f>
        <v/>
      </c>
      <c r="T20">
        <f>SUM(J20:S20)</f>
        <v/>
      </c>
    </row>
    <row r="21" ht="15.75" customHeight="1" thickBot="1">
      <c r="A21">
        <f>port_demands!A22&amp;port_demands!B22</f>
        <v/>
      </c>
      <c r="B21">
        <f>port_demands!C22</f>
        <v/>
      </c>
      <c r="I21" s="7" t="inlineStr">
        <is>
          <t>GPS unit</t>
        </is>
      </c>
      <c r="J21">
        <f>IF(ISNA(VLOOKUP(J$8&amp;$I21,$A:$B,2,0)),0,VLOOKUP(J$8&amp;$I21,$A:$B,2,0))</f>
        <v/>
      </c>
      <c r="K21">
        <f>IF(ISNA(VLOOKUP(K$8&amp;$I21,$A:$B,2,0)),0,VLOOKUP(K$8&amp;$I21,$A:$B,2,0))</f>
        <v/>
      </c>
      <c r="L21">
        <f>IF(ISNA(VLOOKUP(L$8&amp;$I21,$A:$B,2,0)),0,VLOOKUP(L$8&amp;$I21,$A:$B,2,0))</f>
        <v/>
      </c>
      <c r="M21">
        <f>IF(ISNA(VLOOKUP(M$8&amp;$I21,$A:$B,2,0)),0,VLOOKUP(M$8&amp;$I21,$A:$B,2,0))</f>
        <v/>
      </c>
      <c r="N21">
        <f>IF(ISNA(VLOOKUP(N$8&amp;$I21,$A:$B,2,0)),0,VLOOKUP(N$8&amp;$I21,$A:$B,2,0))</f>
        <v/>
      </c>
      <c r="O21">
        <f>IF(ISNA(VLOOKUP(O$8&amp;$I21,$A:$B,2,0)),0,VLOOKUP(O$8&amp;$I21,$A:$B,2,0))</f>
        <v/>
      </c>
      <c r="P21">
        <f>IF(ISNA(VLOOKUP(P$8&amp;$I21,$A:$B,2,0)),0,VLOOKUP(P$8&amp;$I21,$A:$B,2,0))</f>
        <v/>
      </c>
      <c r="Q21">
        <f>IF(ISNA(VLOOKUP(Q$8&amp;$I21,$A:$B,2,0)),0,VLOOKUP(Q$8&amp;$I21,$A:$B,2,0))</f>
        <v/>
      </c>
      <c r="R21">
        <f>IF(ISNA(VLOOKUP(R$8&amp;$I21,$A:$B,2,0)),0,VLOOKUP(R$8&amp;$I21,$A:$B,2,0))</f>
        <v/>
      </c>
      <c r="S21">
        <f>IF(ISNA(VLOOKUP(S$8&amp;$I21,$A:$B,2,0)),0,VLOOKUP(S$8&amp;$I21,$A:$B,2,0))</f>
        <v/>
      </c>
      <c r="T21">
        <f>SUM(J21:S21)</f>
        <v/>
      </c>
    </row>
    <row r="22" ht="15.75" customHeight="1" thickBot="1">
      <c r="A22">
        <f>port_demands!A23&amp;port_demands!B23</f>
        <v/>
      </c>
      <c r="B22">
        <f>port_demands!C23</f>
        <v/>
      </c>
      <c r="I22" s="7" t="inlineStr">
        <is>
          <t>hose</t>
        </is>
      </c>
      <c r="J22">
        <f>IF(ISNA(VLOOKUP(J$8&amp;$I22,$A:$B,2,0)),0,VLOOKUP(J$8&amp;$I22,$A:$B,2,0))</f>
        <v/>
      </c>
      <c r="K22">
        <f>IF(ISNA(VLOOKUP(K$8&amp;$I22,$A:$B,2,0)),0,VLOOKUP(K$8&amp;$I22,$A:$B,2,0))</f>
        <v/>
      </c>
      <c r="L22">
        <f>IF(ISNA(VLOOKUP(L$8&amp;$I22,$A:$B,2,0)),0,VLOOKUP(L$8&amp;$I22,$A:$B,2,0))</f>
        <v/>
      </c>
      <c r="M22">
        <f>IF(ISNA(VLOOKUP(M$8&amp;$I22,$A:$B,2,0)),0,VLOOKUP(M$8&amp;$I22,$A:$B,2,0))</f>
        <v/>
      </c>
      <c r="N22">
        <f>IF(ISNA(VLOOKUP(N$8&amp;$I22,$A:$B,2,0)),0,VLOOKUP(N$8&amp;$I22,$A:$B,2,0))</f>
        <v/>
      </c>
      <c r="O22">
        <f>IF(ISNA(VLOOKUP(O$8&amp;$I22,$A:$B,2,0)),0,VLOOKUP(O$8&amp;$I22,$A:$B,2,0))</f>
        <v/>
      </c>
      <c r="P22">
        <f>IF(ISNA(VLOOKUP(P$8&amp;$I22,$A:$B,2,0)),0,VLOOKUP(P$8&amp;$I22,$A:$B,2,0))</f>
        <v/>
      </c>
      <c r="Q22">
        <f>IF(ISNA(VLOOKUP(Q$8&amp;$I22,$A:$B,2,0)),0,VLOOKUP(Q$8&amp;$I22,$A:$B,2,0))</f>
        <v/>
      </c>
      <c r="R22">
        <f>IF(ISNA(VLOOKUP(R$8&amp;$I22,$A:$B,2,0)),0,VLOOKUP(R$8&amp;$I22,$A:$B,2,0))</f>
        <v/>
      </c>
      <c r="S22">
        <f>IF(ISNA(VLOOKUP(S$8&amp;$I22,$A:$B,2,0)),0,VLOOKUP(S$8&amp;$I22,$A:$B,2,0))</f>
        <v/>
      </c>
      <c r="T22">
        <f>SUM(J22:S22)</f>
        <v/>
      </c>
    </row>
    <row r="23" ht="15.75" customHeight="1" thickBot="1">
      <c r="A23">
        <f>port_demands!A24&amp;port_demands!B24</f>
        <v/>
      </c>
      <c r="B23">
        <f>port_demands!C24</f>
        <v/>
      </c>
      <c r="I23" s="7" t="inlineStr">
        <is>
          <t>life jacket</t>
        </is>
      </c>
      <c r="J23">
        <f>IF(ISNA(VLOOKUP(J$8&amp;$I23,$A:$B,2,0)),0,VLOOKUP(J$8&amp;$I23,$A:$B,2,0))</f>
        <v/>
      </c>
      <c r="K23">
        <f>IF(ISNA(VLOOKUP(K$8&amp;$I23,$A:$B,2,0)),0,VLOOKUP(K$8&amp;$I23,$A:$B,2,0))</f>
        <v/>
      </c>
      <c r="L23">
        <f>IF(ISNA(VLOOKUP(L$8&amp;$I23,$A:$B,2,0)),0,VLOOKUP(L$8&amp;$I23,$A:$B,2,0))</f>
        <v/>
      </c>
      <c r="M23">
        <f>IF(ISNA(VLOOKUP(M$8&amp;$I23,$A:$B,2,0)),0,VLOOKUP(M$8&amp;$I23,$A:$B,2,0))</f>
        <v/>
      </c>
      <c r="N23">
        <f>IF(ISNA(VLOOKUP(N$8&amp;$I23,$A:$B,2,0)),0,VLOOKUP(N$8&amp;$I23,$A:$B,2,0))</f>
        <v/>
      </c>
      <c r="O23">
        <f>IF(ISNA(VLOOKUP(O$8&amp;$I23,$A:$B,2,0)),0,VLOOKUP(O$8&amp;$I23,$A:$B,2,0))</f>
        <v/>
      </c>
      <c r="P23">
        <f>IF(ISNA(VLOOKUP(P$8&amp;$I23,$A:$B,2,0)),0,VLOOKUP(P$8&amp;$I23,$A:$B,2,0))</f>
        <v/>
      </c>
      <c r="Q23">
        <f>IF(ISNA(VLOOKUP(Q$8&amp;$I23,$A:$B,2,0)),0,VLOOKUP(Q$8&amp;$I23,$A:$B,2,0))</f>
        <v/>
      </c>
      <c r="R23">
        <f>IF(ISNA(VLOOKUP(R$8&amp;$I23,$A:$B,2,0)),0,VLOOKUP(R$8&amp;$I23,$A:$B,2,0))</f>
        <v/>
      </c>
      <c r="S23">
        <f>IF(ISNA(VLOOKUP(S$8&amp;$I23,$A:$B,2,0)),0,VLOOKUP(S$8&amp;$I23,$A:$B,2,0))</f>
        <v/>
      </c>
      <c r="T23">
        <f>SUM(J23:S23)</f>
        <v/>
      </c>
    </row>
    <row r="24">
      <c r="A24">
        <f>port_demands!A25&amp;port_demands!B25</f>
        <v/>
      </c>
      <c r="B24">
        <f>port_demands!C25</f>
        <v/>
      </c>
    </row>
    <row r="25">
      <c r="A25">
        <f>port_demands!A26&amp;port_demands!B26</f>
        <v/>
      </c>
      <c r="B25">
        <f>port_demands!C26</f>
        <v/>
      </c>
    </row>
    <row r="26">
      <c r="A26">
        <f>port_demands!A27&amp;port_demands!B27</f>
        <v/>
      </c>
      <c r="B26">
        <f>port_demands!C27</f>
        <v/>
      </c>
    </row>
    <row r="27">
      <c r="A27">
        <f>port_demands!A28&amp;port_demands!B28</f>
        <v/>
      </c>
      <c r="B27">
        <f>port_demands!C28</f>
        <v/>
      </c>
    </row>
    <row r="28">
      <c r="A28">
        <f>port_demands!A29&amp;port_demands!B29</f>
        <v/>
      </c>
      <c r="B28">
        <f>port_demands!C29</f>
        <v/>
      </c>
    </row>
    <row r="29">
      <c r="A29">
        <f>port_demands!A30&amp;port_demands!B30</f>
        <v/>
      </c>
      <c r="B29">
        <f>port_demands!C30</f>
        <v/>
      </c>
    </row>
    <row r="30">
      <c r="A30">
        <f>port_demands!A31&amp;port_demands!B31</f>
        <v/>
      </c>
      <c r="B30">
        <f>port_demands!C31</f>
        <v/>
      </c>
    </row>
    <row r="31">
      <c r="A31">
        <f>port_demands!A32&amp;port_demands!B32</f>
        <v/>
      </c>
      <c r="B31">
        <f>port_demands!C32</f>
        <v/>
      </c>
    </row>
    <row r="32">
      <c r="A32">
        <f>port_demands!A33&amp;port_demands!B33</f>
        <v/>
      </c>
      <c r="B32">
        <f>port_demands!C33</f>
        <v/>
      </c>
    </row>
    <row r="33">
      <c r="A33">
        <f>port_demands!A34&amp;port_demands!B34</f>
        <v/>
      </c>
      <c r="B33">
        <f>port_demands!C34</f>
        <v/>
      </c>
    </row>
    <row r="34">
      <c r="A34">
        <f>port_demands!A35&amp;port_demands!B35</f>
        <v/>
      </c>
      <c r="B34">
        <f>port_demands!C35</f>
        <v/>
      </c>
    </row>
    <row r="35">
      <c r="A35">
        <f>port_demands!A36&amp;port_demands!B36</f>
        <v/>
      </c>
      <c r="B35">
        <f>port_demands!C36</f>
        <v/>
      </c>
    </row>
    <row r="36">
      <c r="A36">
        <f>port_demands!A37&amp;port_demands!B37</f>
        <v/>
      </c>
      <c r="B36">
        <f>port_demands!C37</f>
        <v/>
      </c>
    </row>
    <row r="37">
      <c r="A37">
        <f>port_demands!A38&amp;port_demands!B38</f>
        <v/>
      </c>
      <c r="B37">
        <f>port_demands!C38</f>
        <v/>
      </c>
    </row>
    <row r="38">
      <c r="A38">
        <f>port_demands!A39&amp;port_demands!B39</f>
        <v/>
      </c>
      <c r="B38">
        <f>port_demands!C39</f>
        <v/>
      </c>
    </row>
    <row r="39">
      <c r="A39">
        <f>port_demands!A40&amp;port_demands!B40</f>
        <v/>
      </c>
      <c r="B39">
        <f>port_demands!C40</f>
        <v/>
      </c>
    </row>
    <row r="40">
      <c r="A40">
        <f>port_demands!A41&amp;port_demands!B41</f>
        <v/>
      </c>
      <c r="B40">
        <f>port_demands!C41</f>
        <v/>
      </c>
    </row>
    <row r="41">
      <c r="A41">
        <f>port_demands!A42&amp;port_demands!B42</f>
        <v/>
      </c>
      <c r="B41">
        <f>port_demands!C42</f>
        <v/>
      </c>
    </row>
    <row r="42">
      <c r="A42">
        <f>port_demands!A43&amp;port_demands!B43</f>
        <v/>
      </c>
      <c r="B42">
        <f>port_demands!C43</f>
        <v/>
      </c>
    </row>
    <row r="43">
      <c r="A43">
        <f>port_demands!A44&amp;port_demands!B44</f>
        <v/>
      </c>
      <c r="B43">
        <f>port_demands!C44</f>
        <v/>
      </c>
    </row>
    <row r="44">
      <c r="A44">
        <f>port_demands!A45&amp;port_demands!B45</f>
        <v/>
      </c>
      <c r="B44">
        <f>port_demands!C45</f>
        <v/>
      </c>
    </row>
    <row r="45">
      <c r="A45">
        <f>port_demands!A46&amp;port_demands!B46</f>
        <v/>
      </c>
      <c r="B45">
        <f>port_demands!C46</f>
        <v/>
      </c>
    </row>
    <row r="46">
      <c r="A46">
        <f>port_demands!A47&amp;port_demands!B47</f>
        <v/>
      </c>
      <c r="B46">
        <f>port_demands!C47</f>
        <v/>
      </c>
    </row>
    <row r="47">
      <c r="A47">
        <f>port_demands!A48&amp;port_demands!B48</f>
        <v/>
      </c>
      <c r="B47">
        <f>port_demands!C48</f>
        <v/>
      </c>
    </row>
    <row r="48">
      <c r="A48">
        <f>port_demands!A49&amp;port_demands!B49</f>
        <v/>
      </c>
      <c r="B48">
        <f>port_demands!C49</f>
        <v/>
      </c>
    </row>
    <row r="49">
      <c r="A49">
        <f>port_demands!A50&amp;port_demands!B50</f>
        <v/>
      </c>
      <c r="B49">
        <f>port_demands!C50</f>
        <v/>
      </c>
    </row>
    <row r="50">
      <c r="A50">
        <f>port_demands!A51&amp;port_demands!B51</f>
        <v/>
      </c>
      <c r="B50">
        <f>port_demands!C51</f>
        <v/>
      </c>
    </row>
    <row r="51">
      <c r="A51">
        <f>port_demands!A52&amp;port_demands!B52</f>
        <v/>
      </c>
      <c r="B51">
        <f>port_demands!C52</f>
        <v/>
      </c>
    </row>
    <row r="52">
      <c r="A52">
        <f>port_demands!A53&amp;port_demands!B53</f>
        <v/>
      </c>
      <c r="B52">
        <f>port_demands!C53</f>
        <v/>
      </c>
    </row>
    <row r="53">
      <c r="A53">
        <f>port_demands!A54&amp;port_demands!B54</f>
        <v/>
      </c>
      <c r="B53">
        <f>port_demands!C54</f>
        <v/>
      </c>
    </row>
    <row r="54">
      <c r="A54">
        <f>port_demands!A55&amp;port_demands!B55</f>
        <v/>
      </c>
      <c r="B54">
        <f>port_demands!C55</f>
        <v/>
      </c>
    </row>
    <row r="55">
      <c r="A55">
        <f>port_demands!A56&amp;port_demands!B56</f>
        <v/>
      </c>
      <c r="B55">
        <f>port_demands!C56</f>
        <v/>
      </c>
    </row>
    <row r="56">
      <c r="A56">
        <f>port_demands!A57&amp;port_demands!B57</f>
        <v/>
      </c>
      <c r="B56">
        <f>port_demands!C57</f>
        <v/>
      </c>
    </row>
    <row r="57">
      <c r="A57">
        <f>port_demands!A58&amp;port_demands!B58</f>
        <v/>
      </c>
      <c r="B57">
        <f>port_demands!C58</f>
        <v/>
      </c>
    </row>
    <row r="58">
      <c r="A58">
        <f>port_demands!A59&amp;port_demands!B59</f>
        <v/>
      </c>
      <c r="B58">
        <f>port_demands!C59</f>
        <v/>
      </c>
    </row>
    <row r="59">
      <c r="A59">
        <f>port_demands!A60&amp;port_demands!B60</f>
        <v/>
      </c>
      <c r="B59">
        <f>port_demands!C60</f>
        <v/>
      </c>
    </row>
    <row r="60">
      <c r="A60">
        <f>port_demands!A61&amp;port_demands!B61</f>
        <v/>
      </c>
      <c r="B60">
        <f>port_demands!C61</f>
        <v/>
      </c>
    </row>
    <row r="61">
      <c r="A61">
        <f>port_demands!A62&amp;port_demands!B62</f>
        <v/>
      </c>
      <c r="B61">
        <f>port_demands!C62</f>
        <v/>
      </c>
    </row>
    <row r="62">
      <c r="A62">
        <f>port_demands!A63&amp;port_demands!B63</f>
        <v/>
      </c>
      <c r="B62">
        <f>port_demands!C63</f>
        <v/>
      </c>
    </row>
    <row r="63">
      <c r="A63">
        <f>port_demands!A64&amp;port_demands!B64</f>
        <v/>
      </c>
      <c r="B63">
        <f>port_demands!C64</f>
        <v/>
      </c>
    </row>
    <row r="64">
      <c r="A64">
        <f>port_demands!A65&amp;port_demands!B65</f>
        <v/>
      </c>
      <c r="B64">
        <f>port_demands!C65</f>
        <v/>
      </c>
    </row>
    <row r="65">
      <c r="A65">
        <f>port_demands!A66&amp;port_demands!B66</f>
        <v/>
      </c>
      <c r="B65">
        <f>port_demands!C66</f>
        <v/>
      </c>
    </row>
    <row r="66">
      <c r="A66">
        <f>port_demands!A67&amp;port_demands!B67</f>
        <v/>
      </c>
      <c r="B66">
        <f>port_demands!C67</f>
        <v/>
      </c>
    </row>
    <row r="67">
      <c r="A67">
        <f>port_demands!A68&amp;port_demands!B68</f>
        <v/>
      </c>
      <c r="B67">
        <f>port_demands!C68</f>
        <v/>
      </c>
    </row>
    <row r="68">
      <c r="A68">
        <f>port_demands!A69&amp;port_demands!B69</f>
        <v/>
      </c>
      <c r="B68">
        <f>port_demands!C69</f>
        <v/>
      </c>
    </row>
    <row r="69">
      <c r="A69">
        <f>port_demands!A70&amp;port_demands!B70</f>
        <v/>
      </c>
      <c r="B69">
        <f>port_demands!C70</f>
        <v/>
      </c>
    </row>
    <row r="70">
      <c r="A70">
        <f>port_demands!A71&amp;port_demands!B71</f>
        <v/>
      </c>
      <c r="B70">
        <f>port_demands!C71</f>
        <v/>
      </c>
    </row>
    <row r="71">
      <c r="A71">
        <f>port_demands!A72&amp;port_demands!B72</f>
        <v/>
      </c>
      <c r="B71">
        <f>port_demands!C72</f>
        <v/>
      </c>
    </row>
    <row r="72">
      <c r="A72">
        <f>port_demands!A73&amp;port_demands!B73</f>
        <v/>
      </c>
      <c r="B72">
        <f>port_demands!C73</f>
        <v/>
      </c>
    </row>
    <row r="73">
      <c r="A73">
        <f>port_demands!A74&amp;port_demands!B74</f>
        <v/>
      </c>
      <c r="B73">
        <f>port_demands!C74</f>
        <v/>
      </c>
    </row>
    <row r="74">
      <c r="A74">
        <f>port_demands!A75&amp;port_demands!B75</f>
        <v/>
      </c>
      <c r="B74">
        <f>port_demands!C75</f>
        <v/>
      </c>
    </row>
    <row r="75">
      <c r="A75">
        <f>port_demands!A76&amp;port_demands!B76</f>
        <v/>
      </c>
      <c r="B75">
        <f>port_demands!C76</f>
        <v/>
      </c>
    </row>
    <row r="76">
      <c r="A76">
        <f>port_demands!A77&amp;port_demands!B77</f>
        <v/>
      </c>
      <c r="B76">
        <f>port_demands!C77</f>
        <v/>
      </c>
    </row>
    <row r="77">
      <c r="A77">
        <f>port_demands!A78&amp;port_demands!B78</f>
        <v/>
      </c>
      <c r="B77">
        <f>port_demands!C78</f>
        <v/>
      </c>
    </row>
    <row r="78">
      <c r="A78">
        <f>port_demands!A79&amp;port_demands!B79</f>
        <v/>
      </c>
      <c r="B78">
        <f>port_demands!C79</f>
        <v/>
      </c>
    </row>
    <row r="79">
      <c r="A79">
        <f>port_demands!A80&amp;port_demands!B80</f>
        <v/>
      </c>
      <c r="B79">
        <f>port_demands!C80</f>
        <v/>
      </c>
    </row>
    <row r="80">
      <c r="A80">
        <f>port_demands!A81&amp;port_demands!B81</f>
        <v/>
      </c>
      <c r="B80">
        <f>port_demands!C81</f>
        <v/>
      </c>
    </row>
    <row r="81">
      <c r="A81">
        <f>port_demands!A82&amp;port_demands!B82</f>
        <v/>
      </c>
      <c r="B81">
        <f>port_demands!C82</f>
        <v/>
      </c>
    </row>
    <row r="82">
      <c r="A82">
        <f>port_demands!A83&amp;port_demands!B83</f>
        <v/>
      </c>
      <c r="B82">
        <f>port_demands!C83</f>
        <v/>
      </c>
    </row>
    <row r="83">
      <c r="A83">
        <f>port_demands!A84&amp;port_demands!B84</f>
        <v/>
      </c>
      <c r="B83">
        <f>port_demands!C84</f>
        <v/>
      </c>
    </row>
    <row r="84">
      <c r="A84">
        <f>port_demands!A85&amp;port_demands!B85</f>
        <v/>
      </c>
      <c r="B84">
        <f>port_demands!C85</f>
        <v/>
      </c>
    </row>
    <row r="85">
      <c r="A85">
        <f>port_demands!A86&amp;port_demands!B86</f>
        <v/>
      </c>
      <c r="B85">
        <f>port_demands!C86</f>
        <v/>
      </c>
    </row>
    <row r="86">
      <c r="A86">
        <f>port_demands!A87&amp;port_demands!B87</f>
        <v/>
      </c>
      <c r="B86">
        <f>port_demands!C87</f>
        <v/>
      </c>
    </row>
    <row r="87">
      <c r="A87">
        <f>port_demands!A88&amp;port_demands!B88</f>
        <v/>
      </c>
      <c r="B87">
        <f>port_demands!C88</f>
        <v/>
      </c>
    </row>
    <row r="88">
      <c r="A88">
        <f>port_demands!A89&amp;port_demands!B89</f>
        <v/>
      </c>
      <c r="B88">
        <f>port_demands!C89</f>
        <v/>
      </c>
    </row>
    <row r="89">
      <c r="A89">
        <f>port_demands!A90&amp;port_demands!B90</f>
        <v/>
      </c>
      <c r="B89">
        <f>port_demands!C90</f>
        <v/>
      </c>
    </row>
    <row r="90">
      <c r="A90">
        <f>port_demands!A91&amp;port_demands!B91</f>
        <v/>
      </c>
      <c r="B90">
        <f>port_demands!C91</f>
        <v/>
      </c>
    </row>
    <row r="91">
      <c r="A91">
        <f>port_demands!A92&amp;port_demands!B92</f>
        <v/>
      </c>
      <c r="B91">
        <f>port_demands!C92</f>
        <v/>
      </c>
    </row>
    <row r="92">
      <c r="A92">
        <f>port_demands!A93&amp;port_demands!B93</f>
        <v/>
      </c>
      <c r="B92">
        <f>port_demands!C93</f>
        <v/>
      </c>
    </row>
    <row r="93">
      <c r="A93">
        <f>port_demands!A94&amp;port_demands!B94</f>
        <v/>
      </c>
      <c r="B93">
        <f>port_demands!C94</f>
        <v/>
      </c>
    </row>
    <row r="94">
      <c r="A94">
        <f>port_demands!A95&amp;port_demands!B95</f>
        <v/>
      </c>
      <c r="B94">
        <f>port_demands!C95</f>
        <v/>
      </c>
    </row>
    <row r="95">
      <c r="A95">
        <f>port_demands!A96&amp;port_demands!B96</f>
        <v/>
      </c>
      <c r="B95">
        <f>port_demands!C96</f>
        <v/>
      </c>
    </row>
    <row r="96">
      <c r="A96">
        <f>port_demands!A97&amp;port_demands!B97</f>
        <v/>
      </c>
      <c r="B96">
        <f>port_demands!C97</f>
        <v/>
      </c>
    </row>
    <row r="97">
      <c r="A97">
        <f>port_demands!A98&amp;port_demands!B98</f>
        <v/>
      </c>
      <c r="B97">
        <f>port_demands!C98</f>
        <v/>
      </c>
    </row>
    <row r="98">
      <c r="A98">
        <f>port_demands!A99&amp;port_demands!B99</f>
        <v/>
      </c>
      <c r="B98">
        <f>port_demands!C99</f>
        <v/>
      </c>
    </row>
    <row r="99">
      <c r="A99">
        <f>port_demands!A100&amp;port_demands!B100</f>
        <v/>
      </c>
      <c r="B99">
        <f>port_demands!C100</f>
        <v/>
      </c>
    </row>
    <row r="100">
      <c r="A100">
        <f>port_demands!A101&amp;port_demands!B101</f>
        <v/>
      </c>
      <c r="B100">
        <f>port_demands!C101</f>
        <v/>
      </c>
    </row>
    <row r="101">
      <c r="A101">
        <f>port_demands!A102&amp;port_demands!B102</f>
        <v/>
      </c>
      <c r="B101">
        <f>port_demands!C102</f>
        <v/>
      </c>
    </row>
    <row r="102">
      <c r="A102">
        <f>port_demands!A103&amp;port_demands!B103</f>
        <v/>
      </c>
      <c r="B102">
        <f>port_demands!C103</f>
        <v/>
      </c>
    </row>
    <row r="103">
      <c r="A103">
        <f>port_demands!A104&amp;port_demands!B104</f>
        <v/>
      </c>
      <c r="B103">
        <f>port_demands!C104</f>
        <v/>
      </c>
    </row>
    <row r="104">
      <c r="A104">
        <f>port_demands!A105&amp;port_demands!B105</f>
        <v/>
      </c>
      <c r="B104">
        <f>port_demands!C105</f>
        <v/>
      </c>
    </row>
    <row r="105">
      <c r="A105">
        <f>port_demands!A106&amp;port_demands!B106</f>
        <v/>
      </c>
      <c r="B105">
        <f>port_demands!C106</f>
        <v/>
      </c>
    </row>
    <row r="106">
      <c r="A106">
        <f>port_demands!A107&amp;port_demands!B107</f>
        <v/>
      </c>
      <c r="B106">
        <f>port_demands!C107</f>
        <v/>
      </c>
    </row>
    <row r="107">
      <c r="A107">
        <f>port_demands!A108&amp;port_demands!B108</f>
        <v/>
      </c>
      <c r="B107">
        <f>port_demands!C108</f>
        <v/>
      </c>
    </row>
    <row r="108">
      <c r="A108">
        <f>port_demands!A109&amp;port_demands!B109</f>
        <v/>
      </c>
      <c r="B108">
        <f>port_demands!C109</f>
        <v/>
      </c>
    </row>
    <row r="109">
      <c r="A109">
        <f>port_demands!A110&amp;port_demands!B110</f>
        <v/>
      </c>
      <c r="B109">
        <f>port_demands!C110</f>
        <v/>
      </c>
    </row>
    <row r="110">
      <c r="A110">
        <f>port_demands!A111&amp;port_demands!B111</f>
        <v/>
      </c>
      <c r="B110">
        <f>port_demands!C111</f>
        <v/>
      </c>
    </row>
    <row r="111">
      <c r="A111">
        <f>port_demands!A112&amp;port_demands!B112</f>
        <v/>
      </c>
      <c r="B111">
        <f>port_demands!C112</f>
        <v/>
      </c>
    </row>
    <row r="112">
      <c r="A112">
        <f>port_demands!A113&amp;port_demands!B113</f>
        <v/>
      </c>
      <c r="B112">
        <f>port_demands!C113</f>
        <v/>
      </c>
    </row>
    <row r="113">
      <c r="A113">
        <f>port_demands!A114&amp;port_demands!B114</f>
        <v/>
      </c>
      <c r="B113">
        <f>port_demands!C114</f>
        <v/>
      </c>
    </row>
    <row r="114">
      <c r="A114">
        <f>port_demands!A115&amp;port_demands!B115</f>
        <v/>
      </c>
      <c r="B114">
        <f>port_demands!C115</f>
        <v/>
      </c>
    </row>
    <row r="115">
      <c r="A115">
        <f>port_demands!A116&amp;port_demands!B116</f>
        <v/>
      </c>
      <c r="B115">
        <f>port_demands!C116</f>
        <v/>
      </c>
    </row>
    <row r="116">
      <c r="A116">
        <f>port_demands!A117&amp;port_demands!B117</f>
        <v/>
      </c>
      <c r="B116">
        <f>port_demands!C117</f>
        <v/>
      </c>
    </row>
    <row r="117">
      <c r="A117">
        <f>port_demands!A118&amp;port_demands!B118</f>
        <v/>
      </c>
      <c r="B117">
        <f>port_demands!C118</f>
        <v/>
      </c>
    </row>
    <row r="118">
      <c r="A118">
        <f>port_demands!A119&amp;port_demands!B119</f>
        <v/>
      </c>
      <c r="B118">
        <f>port_demands!C119</f>
        <v/>
      </c>
    </row>
    <row r="119">
      <c r="A119">
        <f>port_demands!A120&amp;port_demands!B120</f>
        <v/>
      </c>
      <c r="B119">
        <f>port_demands!C120</f>
        <v/>
      </c>
    </row>
    <row r="120">
      <c r="A120">
        <f>port_demands!A121&amp;port_demands!B121</f>
        <v/>
      </c>
      <c r="B120">
        <f>port_demands!C121</f>
        <v/>
      </c>
    </row>
    <row r="121">
      <c r="A121">
        <f>port_demands!A122&amp;port_demands!B122</f>
        <v/>
      </c>
      <c r="B121">
        <f>port_demands!C122</f>
        <v/>
      </c>
    </row>
    <row r="122">
      <c r="A122">
        <f>port_demands!A123&amp;port_demands!B123</f>
        <v/>
      </c>
      <c r="B122">
        <f>port_demands!C123</f>
        <v/>
      </c>
    </row>
    <row r="123">
      <c r="A123">
        <f>port_demands!A124&amp;port_demands!B124</f>
        <v/>
      </c>
      <c r="B123">
        <f>port_demands!C124</f>
        <v/>
      </c>
    </row>
    <row r="124">
      <c r="A124">
        <f>port_demands!A125&amp;port_demands!B125</f>
        <v/>
      </c>
      <c r="B124">
        <f>port_demands!C125</f>
        <v/>
      </c>
    </row>
    <row r="125">
      <c r="A125">
        <f>port_demands!A126&amp;port_demands!B126</f>
        <v/>
      </c>
      <c r="B125">
        <f>port_demands!C126</f>
        <v/>
      </c>
    </row>
    <row r="126">
      <c r="A126">
        <f>port_demands!A127&amp;port_demands!B127</f>
        <v/>
      </c>
      <c r="B126">
        <f>port_demands!C127</f>
        <v/>
      </c>
    </row>
    <row r="127">
      <c r="A127">
        <f>port_demands!A128&amp;port_demands!B128</f>
        <v/>
      </c>
      <c r="B127">
        <f>port_demands!C128</f>
        <v/>
      </c>
    </row>
    <row r="128">
      <c r="A128">
        <f>port_demands!A129&amp;port_demands!B129</f>
        <v/>
      </c>
      <c r="B128">
        <f>port_demands!C129</f>
        <v/>
      </c>
    </row>
    <row r="129">
      <c r="A129">
        <f>port_demands!A130&amp;port_demands!B130</f>
        <v/>
      </c>
      <c r="B129">
        <f>port_demands!C130</f>
        <v/>
      </c>
    </row>
    <row r="130">
      <c r="A130">
        <f>port_demands!A131&amp;port_demands!B131</f>
        <v/>
      </c>
      <c r="B130">
        <f>port_demands!C131</f>
        <v/>
      </c>
    </row>
    <row r="131">
      <c r="A131">
        <f>port_demands!A132&amp;port_demands!B132</f>
        <v/>
      </c>
      <c r="B131">
        <f>port_demands!C132</f>
        <v/>
      </c>
    </row>
    <row r="132">
      <c r="A132">
        <f>port_demands!A133&amp;port_demands!B133</f>
        <v/>
      </c>
      <c r="B132">
        <f>port_demands!C133</f>
        <v/>
      </c>
    </row>
    <row r="133">
      <c r="A133">
        <f>port_demands!A134&amp;port_demands!B134</f>
        <v/>
      </c>
      <c r="B133">
        <f>port_demands!C134</f>
        <v/>
      </c>
    </row>
    <row r="134">
      <c r="A134">
        <f>port_demands!A135&amp;port_demands!B135</f>
        <v/>
      </c>
      <c r="B134">
        <f>port_demands!C135</f>
        <v/>
      </c>
    </row>
    <row r="135">
      <c r="A135">
        <f>port_demands!A136&amp;port_demands!B136</f>
        <v/>
      </c>
      <c r="B135">
        <f>port_demands!C136</f>
        <v/>
      </c>
    </row>
    <row r="136">
      <c r="A136">
        <f>port_demands!A137&amp;port_demands!B137</f>
        <v/>
      </c>
      <c r="B136">
        <f>port_demands!C137</f>
        <v/>
      </c>
    </row>
    <row r="137">
      <c r="A137">
        <f>port_demands!A138&amp;port_demands!B138</f>
        <v/>
      </c>
      <c r="B137">
        <f>port_demands!C138</f>
        <v/>
      </c>
    </row>
    <row r="138">
      <c r="A138">
        <f>port_demands!A139&amp;port_demands!B139</f>
        <v/>
      </c>
      <c r="B138">
        <f>port_demands!C139</f>
        <v/>
      </c>
    </row>
    <row r="139">
      <c r="A139">
        <f>port_demands!A140&amp;port_demands!B140</f>
        <v/>
      </c>
      <c r="B139">
        <f>port_demands!C140</f>
        <v/>
      </c>
    </row>
    <row r="140">
      <c r="A140">
        <f>port_demands!A141&amp;port_demands!B141</f>
        <v/>
      </c>
      <c r="B140">
        <f>port_demands!C141</f>
        <v/>
      </c>
    </row>
    <row r="141">
      <c r="A141">
        <f>port_demands!A142&amp;port_demands!B142</f>
        <v/>
      </c>
      <c r="B141">
        <f>port_demands!C142</f>
        <v/>
      </c>
    </row>
    <row r="142">
      <c r="A142">
        <f>port_demands!A143&amp;port_demands!B143</f>
        <v/>
      </c>
      <c r="B142">
        <f>port_demands!C143</f>
        <v/>
      </c>
    </row>
    <row r="143">
      <c r="A143">
        <f>port_demands!A144&amp;port_demands!B144</f>
        <v/>
      </c>
      <c r="B143">
        <f>port_demands!C144</f>
        <v/>
      </c>
    </row>
    <row r="144">
      <c r="A144">
        <f>port_demands!A145&amp;port_demands!B145</f>
        <v/>
      </c>
      <c r="B144">
        <f>port_demands!C145</f>
        <v/>
      </c>
    </row>
    <row r="145">
      <c r="A145">
        <f>port_demands!A146&amp;port_demands!B146</f>
        <v/>
      </c>
      <c r="B145">
        <f>port_demands!C146</f>
        <v/>
      </c>
    </row>
    <row r="146">
      <c r="A146">
        <f>port_demands!A147&amp;port_demands!B147</f>
        <v/>
      </c>
      <c r="B146">
        <f>port_demands!C147</f>
        <v/>
      </c>
    </row>
    <row r="147">
      <c r="A147">
        <f>port_demands!A148&amp;port_demands!B148</f>
        <v/>
      </c>
      <c r="B147">
        <f>port_demands!C148</f>
        <v/>
      </c>
    </row>
    <row r="148">
      <c r="A148">
        <f>port_demands!A149&amp;port_demands!B149</f>
        <v/>
      </c>
      <c r="B148">
        <f>port_demands!C149</f>
        <v/>
      </c>
    </row>
    <row r="149">
      <c r="A149">
        <f>port_demands!A150&amp;port_demands!B150</f>
        <v/>
      </c>
      <c r="B149">
        <f>port_demands!C150</f>
        <v/>
      </c>
    </row>
    <row r="150">
      <c r="A150">
        <f>port_demands!A151&amp;port_demands!B151</f>
        <v/>
      </c>
      <c r="B150">
        <f>port_demands!C151</f>
        <v/>
      </c>
    </row>
    <row r="151">
      <c r="A151">
        <f>port_demands!A152&amp;port_demands!B152</f>
        <v/>
      </c>
      <c r="B151">
        <f>port_demands!C152</f>
        <v/>
      </c>
    </row>
    <row r="152">
      <c r="A152">
        <f>port_demands!A153&amp;port_demands!B153</f>
        <v/>
      </c>
      <c r="B152">
        <f>port_demands!C153</f>
        <v/>
      </c>
    </row>
    <row r="153">
      <c r="A153">
        <f>port_demands!A154&amp;port_demands!B154</f>
        <v/>
      </c>
      <c r="B153">
        <f>port_demands!C154</f>
        <v/>
      </c>
    </row>
    <row r="154">
      <c r="A154">
        <f>port_demands!A155&amp;port_demands!B155</f>
        <v/>
      </c>
      <c r="B154">
        <f>port_demands!C155</f>
        <v/>
      </c>
    </row>
    <row r="155">
      <c r="A155">
        <f>port_demands!A156&amp;port_demands!B156</f>
        <v/>
      </c>
      <c r="B155">
        <f>port_demands!C156</f>
        <v/>
      </c>
    </row>
    <row r="156">
      <c r="A156">
        <f>port_demands!A157&amp;port_demands!B157</f>
        <v/>
      </c>
      <c r="B156">
        <f>port_demands!C157</f>
        <v/>
      </c>
    </row>
    <row r="157">
      <c r="A157">
        <f>port_demands!A158&amp;port_demands!B158</f>
        <v/>
      </c>
      <c r="B157">
        <f>port_demands!C158</f>
        <v/>
      </c>
    </row>
    <row r="158">
      <c r="A158">
        <f>port_demands!A159&amp;port_demands!B159</f>
        <v/>
      </c>
      <c r="B158">
        <f>port_demands!C159</f>
        <v/>
      </c>
    </row>
    <row r="159">
      <c r="A159">
        <f>port_demands!A160&amp;port_demands!B160</f>
        <v/>
      </c>
      <c r="B159">
        <f>port_demands!C160</f>
        <v/>
      </c>
    </row>
    <row r="160">
      <c r="A160">
        <f>port_demands!A161&amp;port_demands!B161</f>
        <v/>
      </c>
      <c r="B160">
        <f>port_demands!C161</f>
        <v/>
      </c>
    </row>
    <row r="161">
      <c r="A161">
        <f>port_demands!A162&amp;port_demands!B162</f>
        <v/>
      </c>
      <c r="B161">
        <f>port_demands!C162</f>
        <v/>
      </c>
    </row>
    <row r="162">
      <c r="A162">
        <f>port_demands!A163&amp;port_demands!B163</f>
        <v/>
      </c>
      <c r="B162">
        <f>port_demands!C163</f>
        <v/>
      </c>
    </row>
    <row r="163">
      <c r="A163">
        <f>port_demands!A164&amp;port_demands!B164</f>
        <v/>
      </c>
      <c r="B163">
        <f>port_demands!C164</f>
        <v/>
      </c>
    </row>
    <row r="164">
      <c r="A164">
        <f>port_demands!A165&amp;port_demands!B165</f>
        <v/>
      </c>
      <c r="B164">
        <f>port_demands!C165</f>
        <v/>
      </c>
    </row>
    <row r="165">
      <c r="A165">
        <f>port_demands!A166&amp;port_demands!B166</f>
        <v/>
      </c>
      <c r="B165">
        <f>port_demands!C166</f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22"/>
  <sheetViews>
    <sheetView workbookViewId="0">
      <selection activeCell="A1" sqref="A1"/>
    </sheetView>
  </sheetViews>
  <sheetFormatPr baseColWidth="8" defaultRowHeight="15"/>
  <sheetData>
    <row r="1">
      <c r="A1" s="10" t="inlineStr">
        <is>
          <t>Vessel</t>
        </is>
      </c>
      <c r="B1" s="10" t="inlineStr">
        <is>
          <t>Part</t>
        </is>
      </c>
    </row>
    <row r="2">
      <c r="A2" t="inlineStr">
        <is>
          <t>CSC</t>
        </is>
      </c>
      <c r="B2" t="inlineStr">
        <is>
          <t>Flag State Inspection</t>
        </is>
      </c>
    </row>
    <row r="3">
      <c r="A3" t="inlineStr">
        <is>
          <t>CSC</t>
        </is>
      </c>
      <c r="B3" t="inlineStr">
        <is>
          <t>Statutory Inspection</t>
        </is>
      </c>
    </row>
    <row r="4">
      <c r="A4" t="inlineStr">
        <is>
          <t>CSL</t>
        </is>
      </c>
      <c r="B4" t="inlineStr">
        <is>
          <t>Port State Control Inspection</t>
        </is>
      </c>
    </row>
    <row r="5">
      <c r="A5" t="inlineStr">
        <is>
          <t>CSL</t>
        </is>
      </c>
      <c r="B5" t="inlineStr">
        <is>
          <t>Statutory Inspection</t>
        </is>
      </c>
    </row>
    <row r="6">
      <c r="A6" t="inlineStr">
        <is>
          <t>CSL</t>
        </is>
      </c>
      <c r="B6" t="inlineStr">
        <is>
          <t>Flag State Inspection</t>
        </is>
      </c>
    </row>
    <row r="7">
      <c r="A7" t="inlineStr">
        <is>
          <t>IVC</t>
        </is>
      </c>
      <c r="B7" t="inlineStr">
        <is>
          <t>Class Inspection</t>
        </is>
      </c>
    </row>
    <row r="8">
      <c r="A8" t="inlineStr">
        <is>
          <t>IVC</t>
        </is>
      </c>
      <c r="B8" t="inlineStr">
        <is>
          <t>Statutory Inspection</t>
        </is>
      </c>
    </row>
    <row r="9">
      <c r="A9" t="inlineStr">
        <is>
          <t>CCT</t>
        </is>
      </c>
      <c r="B9" t="inlineStr">
        <is>
          <t>Flag State Inspection</t>
        </is>
      </c>
    </row>
    <row r="10">
      <c r="A10" t="inlineStr">
        <is>
          <t>CCT</t>
        </is>
      </c>
      <c r="B10" t="inlineStr">
        <is>
          <t>Class Inspection</t>
        </is>
      </c>
    </row>
    <row r="11">
      <c r="A11" t="inlineStr">
        <is>
          <t>CCT</t>
        </is>
      </c>
      <c r="B11" t="inlineStr">
        <is>
          <t>Statutory Inspection</t>
        </is>
      </c>
    </row>
    <row r="12">
      <c r="A12" t="inlineStr">
        <is>
          <t>CST</t>
        </is>
      </c>
      <c r="B12" t="inlineStr">
        <is>
          <t>Class Inspection</t>
        </is>
      </c>
    </row>
    <row r="13">
      <c r="A13" t="inlineStr">
        <is>
          <t>CST</t>
        </is>
      </c>
      <c r="B13" t="inlineStr">
        <is>
          <t>Flag State Inspection</t>
        </is>
      </c>
    </row>
    <row r="14">
      <c r="A14" t="inlineStr">
        <is>
          <t>CTR</t>
        </is>
      </c>
      <c r="B14" t="inlineStr">
        <is>
          <t>Statutory Inspection</t>
        </is>
      </c>
    </row>
    <row r="15">
      <c r="A15" t="inlineStr">
        <is>
          <t>CTR</t>
        </is>
      </c>
      <c r="B15" t="inlineStr">
        <is>
          <t>Class Inspection</t>
        </is>
      </c>
    </row>
    <row r="16">
      <c r="A16" t="inlineStr">
        <is>
          <t>CFD</t>
        </is>
      </c>
      <c r="B16" t="inlineStr">
        <is>
          <t>Class Inspection</t>
        </is>
      </c>
    </row>
    <row r="17">
      <c r="A17" t="inlineStr">
        <is>
          <t>CFD</t>
        </is>
      </c>
      <c r="B17" t="inlineStr">
        <is>
          <t>Statutory Inspection</t>
        </is>
      </c>
    </row>
    <row r="18">
      <c r="A18" t="inlineStr">
        <is>
          <t>CFD</t>
        </is>
      </c>
      <c r="B18" t="inlineStr">
        <is>
          <t>Flag State Inspection</t>
        </is>
      </c>
    </row>
    <row r="19">
      <c r="A19" t="inlineStr">
        <is>
          <t>CSR</t>
        </is>
      </c>
      <c r="B19" t="inlineStr">
        <is>
          <t>Flag State Inspection</t>
        </is>
      </c>
    </row>
    <row r="20">
      <c r="A20" t="inlineStr">
        <is>
          <t>CSR</t>
        </is>
      </c>
      <c r="B20" t="inlineStr">
        <is>
          <t>Class Inspection</t>
        </is>
      </c>
    </row>
    <row r="21">
      <c r="A21" t="inlineStr">
        <is>
          <t>CSR</t>
        </is>
      </c>
      <c r="B21" t="inlineStr">
        <is>
          <t>Port State Control Inspection</t>
        </is>
      </c>
    </row>
    <row r="22">
      <c r="A22" t="inlineStr">
        <is>
          <t>CSR</t>
        </is>
      </c>
      <c r="B22" t="inlineStr">
        <is>
          <t>Statutory Inspection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K29"/>
  <sheetViews>
    <sheetView workbookViewId="0">
      <selection activeCell="H26" sqref="H26"/>
    </sheetView>
  </sheetViews>
  <sheetFormatPr baseColWidth="8" defaultRowHeight="15"/>
  <sheetData>
    <row r="1">
      <c r="A1">
        <f>vessel_insp_demands!A2&amp;vessel_insp_demands!B2</f>
        <v/>
      </c>
    </row>
    <row r="2">
      <c r="A2">
        <f>vessel_insp_demands!A3&amp;vessel_insp_demands!B3</f>
        <v/>
      </c>
    </row>
    <row r="3">
      <c r="A3">
        <f>vessel_insp_demands!A4&amp;vessel_insp_demands!B4</f>
        <v/>
      </c>
    </row>
    <row r="4">
      <c r="A4">
        <f>vessel_insp_demands!A5&amp;vessel_insp_demands!B5</f>
        <v/>
      </c>
    </row>
    <row r="5">
      <c r="A5">
        <f>vessel_insp_demands!A6&amp;vessel_insp_demands!B6</f>
        <v/>
      </c>
    </row>
    <row r="6" ht="15.75" customHeight="1" thickBot="1">
      <c r="A6">
        <f>vessel_insp_demands!A7&amp;vessel_insp_demands!B7</f>
        <v/>
      </c>
    </row>
    <row r="7" ht="15.75" customHeight="1" thickBot="1">
      <c r="A7">
        <f>vessel_insp_demands!A8&amp;vessel_insp_demands!B8</f>
        <v/>
      </c>
      <c r="H7" s="1" t="inlineStr">
        <is>
          <t>Statutory Inspection</t>
        </is>
      </c>
      <c r="I7" s="2" t="inlineStr">
        <is>
          <t>Class Inspection</t>
        </is>
      </c>
      <c r="J7" s="2" t="inlineStr">
        <is>
          <t>Port State Control Inspection</t>
        </is>
      </c>
      <c r="K7" s="2" t="inlineStr">
        <is>
          <t>Flag State Inspection</t>
        </is>
      </c>
    </row>
    <row r="8" ht="15.75" customHeight="1" thickBot="1">
      <c r="A8">
        <f>vessel_insp_demands!A9&amp;vessel_insp_demands!B9</f>
        <v/>
      </c>
      <c r="G8" s="1" t="inlineStr">
        <is>
          <t>CSC</t>
        </is>
      </c>
      <c r="H8">
        <f>IF(ISNA(VLOOKUP($G8&amp;H$7,$A:$B,1,0)),0,1)</f>
        <v/>
      </c>
      <c r="I8">
        <f>IF(ISNA(VLOOKUP($G8&amp;I$7,$A:$B,1,0)),0,1)</f>
        <v/>
      </c>
      <c r="J8">
        <f>IF(ISNA(VLOOKUP($G8&amp;J$7,$A:$B,1,0)),0,1)</f>
        <v/>
      </c>
      <c r="K8">
        <f>IF(ISNA(VLOOKUP($G8&amp;K$7,$A:$B,1,0)),0,1)</f>
        <v/>
      </c>
    </row>
    <row r="9" ht="15.75" customHeight="1" thickBot="1">
      <c r="A9">
        <f>vessel_insp_demands!A10&amp;vessel_insp_demands!B10</f>
        <v/>
      </c>
      <c r="G9" s="3" t="inlineStr">
        <is>
          <t>CSL</t>
        </is>
      </c>
      <c r="H9">
        <f>IF(ISNA(VLOOKUP($G9&amp;H$7,$A:$B,1,0)),0,1)</f>
        <v/>
      </c>
      <c r="I9">
        <f>IF(ISNA(VLOOKUP($G9&amp;I$7,$A:$B,1,0)),0,1)</f>
        <v/>
      </c>
      <c r="J9">
        <f>IF(ISNA(VLOOKUP($G9&amp;J$7,$A:$B,1,0)),0,1)</f>
        <v/>
      </c>
      <c r="K9">
        <f>IF(ISNA(VLOOKUP($G9&amp;K$7,$A:$B,1,0)),0,1)</f>
        <v/>
      </c>
    </row>
    <row r="10" ht="15.75" customHeight="1" thickBot="1">
      <c r="A10">
        <f>vessel_insp_demands!A11&amp;vessel_insp_demands!B11</f>
        <v/>
      </c>
      <c r="G10" s="3" t="inlineStr">
        <is>
          <t>IVC</t>
        </is>
      </c>
      <c r="H10">
        <f>IF(ISNA(VLOOKUP($G10&amp;H$7,$A:$B,1,0)),0,1)</f>
        <v/>
      </c>
      <c r="I10">
        <f>IF(ISNA(VLOOKUP($G10&amp;I$7,$A:$B,1,0)),0,1)</f>
        <v/>
      </c>
      <c r="J10">
        <f>IF(ISNA(VLOOKUP($G10&amp;J$7,$A:$B,1,0)),0,1)</f>
        <v/>
      </c>
      <c r="K10">
        <f>IF(ISNA(VLOOKUP($G10&amp;K$7,$A:$B,1,0)),0,1)</f>
        <v/>
      </c>
    </row>
    <row r="11" ht="15.75" customHeight="1" thickBot="1">
      <c r="A11">
        <f>vessel_insp_demands!A12&amp;vessel_insp_demands!B12</f>
        <v/>
      </c>
      <c r="G11" s="3" t="inlineStr">
        <is>
          <t>CCT</t>
        </is>
      </c>
      <c r="H11">
        <f>IF(ISNA(VLOOKUP($G11&amp;H$7,$A:$B,1,0)),0,1)</f>
        <v/>
      </c>
      <c r="I11">
        <f>IF(ISNA(VLOOKUP($G11&amp;I$7,$A:$B,1,0)),0,1)</f>
        <v/>
      </c>
      <c r="J11">
        <f>IF(ISNA(VLOOKUP($G11&amp;J$7,$A:$B,1,0)),0,1)</f>
        <v/>
      </c>
      <c r="K11">
        <f>IF(ISNA(VLOOKUP($G11&amp;K$7,$A:$B,1,0)),0,1)</f>
        <v/>
      </c>
    </row>
    <row r="12" ht="15.75" customHeight="1" thickBot="1">
      <c r="A12">
        <f>vessel_insp_demands!A13&amp;vessel_insp_demands!B13</f>
        <v/>
      </c>
      <c r="G12" s="3" t="inlineStr">
        <is>
          <t>CST</t>
        </is>
      </c>
      <c r="H12">
        <f>IF(ISNA(VLOOKUP($G12&amp;H$7,$A:$B,1,0)),0,1)</f>
        <v/>
      </c>
      <c r="I12">
        <f>IF(ISNA(VLOOKUP($G12&amp;I$7,$A:$B,1,0)),0,1)</f>
        <v/>
      </c>
      <c r="J12">
        <f>IF(ISNA(VLOOKUP($G12&amp;J$7,$A:$B,1,0)),0,1)</f>
        <v/>
      </c>
      <c r="K12">
        <f>IF(ISNA(VLOOKUP($G12&amp;K$7,$A:$B,1,0)),0,1)</f>
        <v/>
      </c>
    </row>
    <row r="13" ht="15.75" customHeight="1" thickBot="1">
      <c r="A13">
        <f>vessel_insp_demands!A14&amp;vessel_insp_demands!B14</f>
        <v/>
      </c>
      <c r="G13" s="3" t="inlineStr">
        <is>
          <t>CTR</t>
        </is>
      </c>
      <c r="H13">
        <f>IF(ISNA(VLOOKUP($G13&amp;H$7,$A:$B,1,0)),0,1)</f>
        <v/>
      </c>
      <c r="I13">
        <f>IF(ISNA(VLOOKUP($G13&amp;I$7,$A:$B,1,0)),0,1)</f>
        <v/>
      </c>
      <c r="J13">
        <f>IF(ISNA(VLOOKUP($G13&amp;J$7,$A:$B,1,0)),0,1)</f>
        <v/>
      </c>
      <c r="K13">
        <f>IF(ISNA(VLOOKUP($G13&amp;K$7,$A:$B,1,0)),0,1)</f>
        <v/>
      </c>
    </row>
    <row r="14" ht="15.75" customHeight="1" thickBot="1">
      <c r="A14">
        <f>vessel_insp_demands!A15&amp;vessel_insp_demands!B15</f>
        <v/>
      </c>
      <c r="G14" s="3" t="inlineStr">
        <is>
          <t>CFD</t>
        </is>
      </c>
      <c r="H14">
        <f>IF(ISNA(VLOOKUP($G14&amp;H$7,$A:$B,1,0)),0,1)</f>
        <v/>
      </c>
      <c r="I14">
        <f>IF(ISNA(VLOOKUP($G14&amp;I$7,$A:$B,1,0)),0,1)</f>
        <v/>
      </c>
      <c r="J14">
        <f>IF(ISNA(VLOOKUP($G14&amp;J$7,$A:$B,1,0)),0,1)</f>
        <v/>
      </c>
      <c r="K14">
        <f>IF(ISNA(VLOOKUP($G14&amp;K$7,$A:$B,1,0)),0,1)</f>
        <v/>
      </c>
    </row>
    <row r="15" ht="15.75" customHeight="1" thickBot="1">
      <c r="A15">
        <f>vessel_insp_demands!A16&amp;vessel_insp_demands!B16</f>
        <v/>
      </c>
      <c r="G15" s="3" t="inlineStr">
        <is>
          <t>CSR</t>
        </is>
      </c>
      <c r="H15">
        <f>IF(ISNA(VLOOKUP($G15&amp;H$7,$A:$B,1,0)),0,1)</f>
        <v/>
      </c>
      <c r="I15">
        <f>IF(ISNA(VLOOKUP($G15&amp;I$7,$A:$B,1,0)),0,1)</f>
        <v/>
      </c>
      <c r="J15">
        <f>IF(ISNA(VLOOKUP($G15&amp;J$7,$A:$B,1,0)),0,1)</f>
        <v/>
      </c>
      <c r="K15">
        <f>IF(ISNA(VLOOKUP($G15&amp;K$7,$A:$B,1,0)),0,1)</f>
        <v/>
      </c>
    </row>
    <row r="16">
      <c r="A16">
        <f>vessel_insp_demands!A17&amp;vessel_insp_demands!B17</f>
        <v/>
      </c>
    </row>
    <row r="17">
      <c r="A17">
        <f>vessel_insp_demands!A18&amp;vessel_insp_demands!B18</f>
        <v/>
      </c>
    </row>
    <row r="18">
      <c r="A18">
        <f>vessel_insp_demands!A19&amp;vessel_insp_demands!B19</f>
        <v/>
      </c>
    </row>
    <row r="19">
      <c r="A19">
        <f>vessel_insp_demands!A20&amp;vessel_insp_demands!B20</f>
        <v/>
      </c>
    </row>
    <row r="20">
      <c r="A20">
        <f>vessel_insp_demands!A21&amp;vessel_insp_demands!B21</f>
        <v/>
      </c>
    </row>
    <row r="21">
      <c r="A21">
        <f>vessel_insp_demands!A22&amp;vessel_insp_demands!B22</f>
        <v/>
      </c>
    </row>
    <row r="22">
      <c r="A22">
        <f>vessel_insp_demands!A23&amp;vessel_insp_demands!B23</f>
        <v/>
      </c>
    </row>
    <row r="23">
      <c r="A23">
        <f>vessel_insp_demands!A24&amp;vessel_insp_demands!B24</f>
        <v/>
      </c>
    </row>
    <row r="24">
      <c r="A24">
        <f>vessel_insp_demands!A25&amp;vessel_insp_demands!B25</f>
        <v/>
      </c>
    </row>
    <row r="25">
      <c r="A25">
        <f>vessel_insp_demands!A26&amp;vessel_insp_demands!B26</f>
        <v/>
      </c>
    </row>
    <row r="26">
      <c r="A26">
        <f>vessel_insp_demands!A27&amp;vessel_insp_demands!B27</f>
        <v/>
      </c>
    </row>
    <row r="27">
      <c r="A27">
        <f>vessel_insp_demands!A28&amp;vessel_insp_demands!B28</f>
        <v/>
      </c>
    </row>
    <row r="28">
      <c r="A28">
        <f>vessel_insp_demands!A29&amp;vessel_insp_demands!B29</f>
        <v/>
      </c>
    </row>
    <row r="29">
      <c r="A29">
        <f>vessel_insp_demands!A30&amp;vessel_insp_demands!B30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2023-03-26T03:24:50Z</dcterms:created>
  <dcterms:modified xsi:type="dcterms:W3CDTF">2023-03-27T09:24:33Z</dcterms:modified>
  <cp:lastModifiedBy>Yuan Jiaming</cp:lastModifiedBy>
</cp:coreProperties>
</file>