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d2327025a0ce10e7/Junjie/Y3S2/FYP/source codes/data/fixed_data/"/>
    </mc:Choice>
  </mc:AlternateContent>
  <xr:revisionPtr revIDLastSave="176" documentId="11_D24BF8A34F89543C8AB94D192E422B94A070C4DF" xr6:coauthVersionLast="47" xr6:coauthVersionMax="47" xr10:uidLastSave="{047C0787-6B6A-4B35-B0A6-AB9024A52C76}"/>
  <bookViews>
    <workbookView xWindow="28680" yWindow="-30" windowWidth="29040" windowHeight="15720" activeTab="4" xr2:uid="{00000000-000D-0000-FFFF-FFFF00000000}"/>
  </bookViews>
  <sheets>
    <sheet name="ports" sheetId="1" r:id="rId1"/>
    <sheet name="plants" sheetId="2" r:id="rId2"/>
    <sheet name="distributions" sheetId="3" r:id="rId3"/>
    <sheet name="port locaiton" sheetId="6" r:id="rId4"/>
    <sheet name="distances" sheetId="4" r:id="rId5"/>
    <sheet name="Sheet1" sheetId="5" r:id="rId6"/>
  </sheets>
  <definedNames>
    <definedName name="_xlnm._FilterDatabase" localSheetId="0" hidden="1">ports!$A$1:$D$72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6" i="5" l="1"/>
  <c r="A56" i="5"/>
  <c r="B55" i="5"/>
  <c r="A55" i="5"/>
  <c r="B54" i="5"/>
  <c r="A54" i="5"/>
  <c r="B53" i="5"/>
  <c r="A53" i="5"/>
  <c r="B52" i="5"/>
  <c r="A52" i="5"/>
  <c r="B51" i="5"/>
  <c r="A51" i="5"/>
  <c r="B50" i="5"/>
  <c r="A50" i="5"/>
  <c r="B49" i="5"/>
  <c r="A49" i="5"/>
  <c r="B48" i="5"/>
  <c r="A48" i="5"/>
  <c r="B47" i="5"/>
  <c r="A47" i="5"/>
  <c r="B46" i="5"/>
  <c r="A46" i="5"/>
  <c r="B45" i="5"/>
  <c r="A45" i="5"/>
  <c r="B44" i="5"/>
  <c r="A44" i="5"/>
  <c r="B43" i="5"/>
  <c r="A43" i="5"/>
  <c r="B42" i="5"/>
  <c r="A42" i="5"/>
  <c r="B41" i="5"/>
  <c r="A41" i="5"/>
  <c r="B40" i="5"/>
  <c r="A40" i="5"/>
  <c r="B39" i="5"/>
  <c r="A39" i="5"/>
  <c r="B38" i="5"/>
  <c r="A38" i="5"/>
  <c r="B37" i="5"/>
  <c r="A37" i="5"/>
  <c r="B36" i="5"/>
  <c r="A36" i="5"/>
  <c r="B35" i="5"/>
  <c r="A35" i="5"/>
  <c r="B34" i="5"/>
  <c r="A34" i="5"/>
  <c r="B33" i="5"/>
  <c r="A33" i="5"/>
  <c r="B32" i="5"/>
  <c r="A32" i="5"/>
  <c r="B31" i="5"/>
  <c r="A31" i="5"/>
  <c r="B30" i="5"/>
  <c r="A30" i="5"/>
  <c r="B29" i="5"/>
  <c r="A29" i="5"/>
  <c r="B28" i="5"/>
  <c r="A28" i="5"/>
  <c r="B27" i="5"/>
  <c r="A27" i="5"/>
  <c r="B26" i="5"/>
  <c r="A26" i="5"/>
  <c r="B25" i="5"/>
  <c r="A25" i="5"/>
  <c r="B24" i="5"/>
  <c r="A24" i="5"/>
  <c r="B23" i="5"/>
  <c r="A23" i="5"/>
  <c r="B22" i="5"/>
  <c r="A22" i="5"/>
  <c r="B21" i="5"/>
  <c r="A21" i="5"/>
  <c r="B20" i="5"/>
  <c r="A20" i="5"/>
  <c r="B19" i="5"/>
  <c r="A19" i="5"/>
  <c r="I31" i="5" s="1"/>
  <c r="B18" i="5"/>
  <c r="A18" i="5"/>
  <c r="B17" i="5"/>
  <c r="A17" i="5"/>
  <c r="B16" i="5"/>
  <c r="A16" i="5"/>
  <c r="B15" i="5"/>
  <c r="A15" i="5"/>
  <c r="B14" i="5"/>
  <c r="A14" i="5"/>
  <c r="B13" i="5"/>
  <c r="A13" i="5"/>
  <c r="K12" i="5"/>
  <c r="B12" i="5"/>
  <c r="A12" i="5"/>
  <c r="B11" i="5"/>
  <c r="A11" i="5"/>
  <c r="B10" i="5"/>
  <c r="A10" i="5"/>
  <c r="B9" i="5"/>
  <c r="K25" i="5" s="1"/>
  <c r="A9" i="5"/>
  <c r="K8" i="5"/>
  <c r="B8" i="5"/>
  <c r="A8" i="5"/>
  <c r="B7" i="5"/>
  <c r="A7" i="5"/>
  <c r="B6" i="5"/>
  <c r="A6" i="5"/>
  <c r="B5" i="5"/>
  <c r="A5" i="5"/>
  <c r="B4" i="5"/>
  <c r="A4" i="5"/>
  <c r="B3" i="5"/>
  <c r="K23" i="5" s="1"/>
  <c r="A3" i="5"/>
  <c r="B2" i="5"/>
  <c r="A2" i="5"/>
  <c r="B1" i="5"/>
  <c r="A1" i="5"/>
  <c r="I28" i="5" l="1"/>
  <c r="L25" i="5"/>
  <c r="M25" i="5"/>
  <c r="I9" i="5"/>
  <c r="I26" i="5"/>
  <c r="K26" i="5"/>
  <c r="J29" i="5"/>
  <c r="I32" i="5"/>
  <c r="L23" i="5"/>
  <c r="P23" i="5"/>
  <c r="J10" i="5"/>
  <c r="I27" i="5"/>
  <c r="K16" i="5"/>
  <c r="J31" i="5"/>
  <c r="L28" i="5"/>
  <c r="O23" i="5"/>
  <c r="K13" i="5"/>
  <c r="Q23" i="5"/>
  <c r="J26" i="5"/>
  <c r="I24" i="5"/>
  <c r="J14" i="5"/>
  <c r="K14" i="5"/>
  <c r="K24" i="5"/>
  <c r="M29" i="5"/>
  <c r="L32" i="5"/>
  <c r="L24" i="5"/>
  <c r="M32" i="5"/>
  <c r="M24" i="5"/>
  <c r="I11" i="5"/>
  <c r="I15" i="5"/>
  <c r="O24" i="5"/>
  <c r="J27" i="5"/>
  <c r="I30" i="5"/>
  <c r="M23" i="5"/>
  <c r="J17" i="5"/>
  <c r="L29" i="5"/>
  <c r="Q24" i="5"/>
  <c r="L30" i="5"/>
  <c r="L26" i="5"/>
  <c r="J24" i="5"/>
  <c r="J15" i="5"/>
  <c r="K27" i="5"/>
  <c r="K30" i="5"/>
  <c r="M30" i="5"/>
  <c r="K28" i="5"/>
  <c r="K31" i="5"/>
  <c r="I13" i="5"/>
  <c r="M28" i="5"/>
  <c r="J9" i="5"/>
  <c r="K9" i="5"/>
  <c r="I29" i="5"/>
  <c r="I14" i="5"/>
  <c r="K29" i="5"/>
  <c r="M26" i="5"/>
  <c r="J11" i="5"/>
  <c r="P24" i="5"/>
  <c r="J30" i="5"/>
  <c r="K11" i="5"/>
  <c r="I8" i="5"/>
  <c r="I12" i="5"/>
  <c r="I16" i="5"/>
  <c r="I23" i="5"/>
  <c r="I25" i="5"/>
  <c r="J28" i="5"/>
  <c r="I17" i="5"/>
  <c r="L31" i="5"/>
  <c r="J13" i="5"/>
  <c r="M31" i="5"/>
  <c r="K17" i="5"/>
  <c r="I10" i="5"/>
  <c r="J32" i="5"/>
  <c r="K32" i="5"/>
  <c r="K10" i="5"/>
  <c r="K15" i="5"/>
  <c r="L27" i="5"/>
  <c r="M27" i="5"/>
  <c r="J8" i="5"/>
  <c r="J12" i="5"/>
  <c r="J16" i="5"/>
  <c r="J23" i="5"/>
  <c r="J25" i="5"/>
</calcChain>
</file>

<file path=xl/sharedStrings.xml><?xml version="1.0" encoding="utf-8"?>
<sst xmlns="http://schemas.openxmlformats.org/spreadsheetml/2006/main" count="470" uniqueCount="169">
  <si>
    <t>Port</t>
  </si>
  <si>
    <t>CITY</t>
  </si>
  <si>
    <t>COUNTRY</t>
  </si>
  <si>
    <t>CODE</t>
  </si>
  <si>
    <t>BDCGP</t>
  </si>
  <si>
    <t>CHITTAGONG</t>
  </si>
  <si>
    <t>BANGLADESH</t>
  </si>
  <si>
    <t>BD CGP</t>
  </si>
  <si>
    <t>DALIAN</t>
  </si>
  <si>
    <t>CHINA</t>
  </si>
  <si>
    <t>CN DAL</t>
  </si>
  <si>
    <t>CNHKG</t>
  </si>
  <si>
    <t>HONG KONG</t>
  </si>
  <si>
    <t>CN HKG</t>
  </si>
  <si>
    <t>CNNGB</t>
  </si>
  <si>
    <t>NINGBO</t>
  </si>
  <si>
    <t>CN NGB</t>
  </si>
  <si>
    <t>CNSHA</t>
  </si>
  <si>
    <t>SHANGHAI</t>
  </si>
  <si>
    <t>CN SHA</t>
  </si>
  <si>
    <t>QINHUANGDAO</t>
  </si>
  <si>
    <t>CN SHP</t>
  </si>
  <si>
    <t>CNTAG</t>
  </si>
  <si>
    <t>TAICANG</t>
  </si>
  <si>
    <t>CN TAG</t>
  </si>
  <si>
    <t>CNTAO</t>
  </si>
  <si>
    <t>QINGDAO</t>
  </si>
  <si>
    <t>CN TAO</t>
  </si>
  <si>
    <t>XINGANG</t>
  </si>
  <si>
    <t>TIANJIN</t>
  </si>
  <si>
    <t>CN TXG</t>
  </si>
  <si>
    <t>CNXAM</t>
  </si>
  <si>
    <t>XIAMEN</t>
  </si>
  <si>
    <t>CN XAM</t>
  </si>
  <si>
    <t>CNXCT</t>
  </si>
  <si>
    <t>HAINAN</t>
  </si>
  <si>
    <t>CN XCT</t>
  </si>
  <si>
    <t>YANTAI</t>
  </si>
  <si>
    <t>CN YNT</t>
  </si>
  <si>
    <t>CNYSA</t>
  </si>
  <si>
    <t>YANGSHAN</t>
  </si>
  <si>
    <t>CN YSA</t>
  </si>
  <si>
    <t>IDJKT</t>
  </si>
  <si>
    <t>JAKARTA</t>
  </si>
  <si>
    <t>INDONESIA</t>
  </si>
  <si>
    <t>ID JKT</t>
  </si>
  <si>
    <t>IDSUB</t>
  </si>
  <si>
    <t>SURABAYA</t>
  </si>
  <si>
    <t>ID SUB</t>
  </si>
  <si>
    <t>CHENNAI</t>
  </si>
  <si>
    <t>INDIA</t>
  </si>
  <si>
    <t>IN MAA</t>
  </si>
  <si>
    <t>TUTICORIN</t>
  </si>
  <si>
    <t>IN TUT</t>
  </si>
  <si>
    <t>HAKATA</t>
  </si>
  <si>
    <t>JAPAN</t>
  </si>
  <si>
    <t>JP FUK</t>
  </si>
  <si>
    <t>JPHKT</t>
  </si>
  <si>
    <t>JP HKT</t>
  </si>
  <si>
    <t>KAWASAKI</t>
  </si>
  <si>
    <t>JP KAW</t>
  </si>
  <si>
    <t>JPMOJ</t>
  </si>
  <si>
    <t>MOJI</t>
  </si>
  <si>
    <t>JP MOJ</t>
  </si>
  <si>
    <t>JPNGO</t>
  </si>
  <si>
    <t>NAGOYA</t>
  </si>
  <si>
    <t>JP NGO</t>
  </si>
  <si>
    <t>NGO</t>
  </si>
  <si>
    <t>JPOSA</t>
  </si>
  <si>
    <t>OSAKA</t>
  </si>
  <si>
    <t>JP OSA</t>
  </si>
  <si>
    <t>SENDAI</t>
  </si>
  <si>
    <t>JP SGM</t>
  </si>
  <si>
    <t>JPSMZ</t>
  </si>
  <si>
    <t>SHIMIZU</t>
  </si>
  <si>
    <t>JP SMZ</t>
  </si>
  <si>
    <t>SMZ</t>
  </si>
  <si>
    <t>JPTMK</t>
  </si>
  <si>
    <t>TOMAKOMAI</t>
  </si>
  <si>
    <t>JP TMK</t>
  </si>
  <si>
    <t>TMK</t>
  </si>
  <si>
    <t>JP TOM</t>
  </si>
  <si>
    <t>JPTYO</t>
  </si>
  <si>
    <t>TOKYO</t>
  </si>
  <si>
    <t>JP TYO</t>
  </si>
  <si>
    <t>TYO</t>
  </si>
  <si>
    <t>JPUKB</t>
  </si>
  <si>
    <t>KOBE</t>
  </si>
  <si>
    <t>JP UKB</t>
  </si>
  <si>
    <t>YOKKAICHI</t>
  </si>
  <si>
    <t>JP YKK</t>
  </si>
  <si>
    <t>YOKOHAMA</t>
  </si>
  <si>
    <t>JP YOK</t>
  </si>
  <si>
    <t>NEW BUSAN PORT</t>
  </si>
  <si>
    <t>BUSAN</t>
  </si>
  <si>
    <t>KOREA</t>
  </si>
  <si>
    <t>KR BNP</t>
  </si>
  <si>
    <t>INC</t>
  </si>
  <si>
    <t>INCHEON</t>
  </si>
  <si>
    <t>KR INC</t>
  </si>
  <si>
    <t>KRPUS</t>
  </si>
  <si>
    <t>KR PUS</t>
  </si>
  <si>
    <t>PUS</t>
  </si>
  <si>
    <t>COLOMBO</t>
  </si>
  <si>
    <t>COLOMBO ARTIFICIAL</t>
  </si>
  <si>
    <t>SRI LANKA</t>
  </si>
  <si>
    <t>LK CMB</t>
  </si>
  <si>
    <t>MYPGU</t>
  </si>
  <si>
    <t>PASIR GUDANG</t>
  </si>
  <si>
    <t>MALAYSIA</t>
  </si>
  <si>
    <t>MY PGU</t>
  </si>
  <si>
    <t>MYPKG</t>
  </si>
  <si>
    <t>PORT KLANG</t>
  </si>
  <si>
    <t>MY PKG</t>
  </si>
  <si>
    <t>PHDVO</t>
  </si>
  <si>
    <t>DAVAO</t>
  </si>
  <si>
    <t>PHILIPPINES</t>
  </si>
  <si>
    <t>PH DVO</t>
  </si>
  <si>
    <t>PHMNL</t>
  </si>
  <si>
    <t>MANILA</t>
  </si>
  <si>
    <t>PH MNL</t>
  </si>
  <si>
    <t>RUVVO</t>
  </si>
  <si>
    <t>VLADIVOSTOK</t>
  </si>
  <si>
    <t>RUSSIA</t>
  </si>
  <si>
    <t>RU VVO</t>
  </si>
  <si>
    <t>VVO</t>
  </si>
  <si>
    <t>RUVYP</t>
  </si>
  <si>
    <t>VOSTOCHNYY</t>
  </si>
  <si>
    <t>RU VYP</t>
  </si>
  <si>
    <t>VYP</t>
  </si>
  <si>
    <t>SGSIN</t>
  </si>
  <si>
    <t>SINGAPORE</t>
  </si>
  <si>
    <t>SG SIN</t>
  </si>
  <si>
    <t>KEELUNG</t>
  </si>
  <si>
    <t>TW KEL</t>
  </si>
  <si>
    <t>KAOHSIUNG</t>
  </si>
  <si>
    <t>TW KHH</t>
  </si>
  <si>
    <t>HAIPHONG</t>
  </si>
  <si>
    <t>VIETNAM</t>
  </si>
  <si>
    <t>VN HPH</t>
  </si>
  <si>
    <t>HPH</t>
  </si>
  <si>
    <t>VNHPH</t>
  </si>
  <si>
    <t>HO CHI MINH</t>
  </si>
  <si>
    <t>VN SGN</t>
  </si>
  <si>
    <t>SHANG HAI</t>
  </si>
  <si>
    <t>DAESAN</t>
  </si>
  <si>
    <t>KR TSN</t>
  </si>
  <si>
    <t>Plant</t>
  </si>
  <si>
    <t>Country</t>
  </si>
  <si>
    <t>Brussels</t>
  </si>
  <si>
    <t>Belgium</t>
  </si>
  <si>
    <t>Hamburg</t>
  </si>
  <si>
    <t>Germany</t>
  </si>
  <si>
    <t>Kalmar</t>
  </si>
  <si>
    <t>Sweden</t>
  </si>
  <si>
    <t>Distribution</t>
  </si>
  <si>
    <t>Esbjerg</t>
  </si>
  <si>
    <t>Denmark</t>
  </si>
  <si>
    <t>Amsterdam</t>
  </si>
  <si>
    <t>Netherland</t>
  </si>
  <si>
    <t>Src</t>
  </si>
  <si>
    <t>Dest</t>
  </si>
  <si>
    <t>Dist</t>
  </si>
  <si>
    <t>wedu</t>
  </si>
  <si>
    <t>jingdu</t>
  </si>
  <si>
    <t>Counts</t>
  </si>
  <si>
    <t>weidu</t>
  </si>
  <si>
    <t>real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</si>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</sst>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宋体"/>
      <family val="3"/>
      <charset val="134"/>
    </font>
    <font>
      <b/>
      <sz val="11"/>
      <name val="Calibri"/>
      <family val="2"/>
    </font>
    <font>
      <b/>
      <sz val="9"/>
      <color theme="1"/>
      <name val="Times New Roman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72"/>
  <sheetViews>
    <sheetView workbookViewId="0">
      <selection activeCell="C73" sqref="C73"/>
    </sheetView>
  </sheetViews>
  <sheetFormatPr defaultRowHeight="15" x14ac:dyDescent="0.25"/>
  <cols>
    <col min="1" max="1" width="17.7109375" bestFit="1" customWidth="1"/>
    <col min="2" max="2" width="15" bestFit="1" customWidth="1"/>
    <col min="3" max="3" width="11.42578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 t="s">
        <v>5</v>
      </c>
      <c r="C2" t="s">
        <v>6</v>
      </c>
      <c r="D2" t="s">
        <v>7</v>
      </c>
    </row>
    <row r="3" spans="1:4" hidden="1" x14ac:dyDescent="0.25">
      <c r="A3" t="s">
        <v>5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8</v>
      </c>
      <c r="C4" t="s">
        <v>9</v>
      </c>
      <c r="D4" t="s">
        <v>10</v>
      </c>
    </row>
    <row r="5" spans="1:4" x14ac:dyDescent="0.25">
      <c r="A5" t="s">
        <v>11</v>
      </c>
      <c r="B5" t="s">
        <v>12</v>
      </c>
      <c r="C5" t="s">
        <v>9</v>
      </c>
      <c r="D5" t="s">
        <v>13</v>
      </c>
    </row>
    <row r="6" spans="1:4" x14ac:dyDescent="0.25">
      <c r="A6" t="s">
        <v>14</v>
      </c>
      <c r="B6" t="s">
        <v>15</v>
      </c>
      <c r="C6" t="s">
        <v>9</v>
      </c>
      <c r="D6" t="s">
        <v>16</v>
      </c>
    </row>
    <row r="7" spans="1:4" x14ac:dyDescent="0.25">
      <c r="A7" t="s">
        <v>17</v>
      </c>
      <c r="B7" t="s">
        <v>18</v>
      </c>
      <c r="C7" t="s">
        <v>9</v>
      </c>
      <c r="D7" t="s">
        <v>19</v>
      </c>
    </row>
    <row r="8" spans="1:4" x14ac:dyDescent="0.25">
      <c r="A8" t="s">
        <v>18</v>
      </c>
      <c r="B8" t="s">
        <v>18</v>
      </c>
      <c r="C8" t="s">
        <v>9</v>
      </c>
      <c r="D8" t="s">
        <v>19</v>
      </c>
    </row>
    <row r="9" spans="1:4" x14ac:dyDescent="0.25">
      <c r="A9" t="s">
        <v>20</v>
      </c>
      <c r="B9" t="s">
        <v>20</v>
      </c>
      <c r="C9" t="s">
        <v>9</v>
      </c>
      <c r="D9" t="s">
        <v>21</v>
      </c>
    </row>
    <row r="10" spans="1:4" x14ac:dyDescent="0.25">
      <c r="A10" t="s">
        <v>22</v>
      </c>
      <c r="B10" t="s">
        <v>23</v>
      </c>
      <c r="C10" t="s">
        <v>9</v>
      </c>
      <c r="D10" t="s">
        <v>24</v>
      </c>
    </row>
    <row r="11" spans="1:4" x14ac:dyDescent="0.25">
      <c r="A11" t="s">
        <v>23</v>
      </c>
      <c r="B11" t="s">
        <v>23</v>
      </c>
      <c r="C11" t="s">
        <v>9</v>
      </c>
      <c r="D11" t="s">
        <v>24</v>
      </c>
    </row>
    <row r="12" spans="1:4" x14ac:dyDescent="0.25">
      <c r="A12" t="s">
        <v>25</v>
      </c>
      <c r="B12" t="s">
        <v>26</v>
      </c>
      <c r="C12" t="s">
        <v>9</v>
      </c>
      <c r="D12" t="s">
        <v>27</v>
      </c>
    </row>
    <row r="13" spans="1:4" x14ac:dyDescent="0.25">
      <c r="A13" t="s">
        <v>28</v>
      </c>
      <c r="B13" t="s">
        <v>29</v>
      </c>
      <c r="C13" t="s">
        <v>9</v>
      </c>
      <c r="D13" t="s">
        <v>30</v>
      </c>
    </row>
    <row r="14" spans="1:4" x14ac:dyDescent="0.25">
      <c r="A14" t="s">
        <v>31</v>
      </c>
      <c r="B14" t="s">
        <v>32</v>
      </c>
      <c r="C14" t="s">
        <v>9</v>
      </c>
      <c r="D14" t="s">
        <v>33</v>
      </c>
    </row>
    <row r="15" spans="1:4" x14ac:dyDescent="0.25">
      <c r="A15" t="s">
        <v>32</v>
      </c>
      <c r="B15" t="s">
        <v>32</v>
      </c>
      <c r="C15" t="s">
        <v>9</v>
      </c>
      <c r="D15" t="s">
        <v>33</v>
      </c>
    </row>
    <row r="16" spans="1:4" x14ac:dyDescent="0.25">
      <c r="A16" t="s">
        <v>34</v>
      </c>
      <c r="B16" t="s">
        <v>35</v>
      </c>
      <c r="C16" t="s">
        <v>9</v>
      </c>
      <c r="D16" t="s">
        <v>36</v>
      </c>
    </row>
    <row r="17" spans="1:4" x14ac:dyDescent="0.25">
      <c r="A17" t="s">
        <v>37</v>
      </c>
      <c r="B17" t="s">
        <v>37</v>
      </c>
      <c r="C17" t="s">
        <v>9</v>
      </c>
      <c r="D17" t="s">
        <v>38</v>
      </c>
    </row>
    <row r="18" spans="1:4" x14ac:dyDescent="0.25">
      <c r="A18" t="s">
        <v>39</v>
      </c>
      <c r="B18" t="s">
        <v>40</v>
      </c>
      <c r="C18" t="s">
        <v>9</v>
      </c>
      <c r="D18" t="s">
        <v>41</v>
      </c>
    </row>
    <row r="19" spans="1:4" hidden="1" x14ac:dyDescent="0.25">
      <c r="A19" t="s">
        <v>42</v>
      </c>
      <c r="B19" t="s">
        <v>43</v>
      </c>
      <c r="C19" t="s">
        <v>44</v>
      </c>
      <c r="D19" t="s">
        <v>45</v>
      </c>
    </row>
    <row r="20" spans="1:4" hidden="1" x14ac:dyDescent="0.25">
      <c r="A20" t="s">
        <v>43</v>
      </c>
      <c r="B20" t="s">
        <v>43</v>
      </c>
      <c r="C20" t="s">
        <v>44</v>
      </c>
      <c r="D20" t="s">
        <v>45</v>
      </c>
    </row>
    <row r="21" spans="1:4" hidden="1" x14ac:dyDescent="0.25">
      <c r="A21" t="s">
        <v>46</v>
      </c>
      <c r="B21" t="s">
        <v>47</v>
      </c>
      <c r="C21" t="s">
        <v>44</v>
      </c>
      <c r="D21" t="s">
        <v>48</v>
      </c>
    </row>
    <row r="22" spans="1:4" hidden="1" x14ac:dyDescent="0.25">
      <c r="A22" t="s">
        <v>47</v>
      </c>
      <c r="B22" t="s">
        <v>47</v>
      </c>
      <c r="C22" t="s">
        <v>44</v>
      </c>
      <c r="D22" t="s">
        <v>48</v>
      </c>
    </row>
    <row r="23" spans="1:4" hidden="1" x14ac:dyDescent="0.25">
      <c r="A23" t="s">
        <v>49</v>
      </c>
      <c r="B23" t="s">
        <v>49</v>
      </c>
      <c r="C23" t="s">
        <v>50</v>
      </c>
      <c r="D23" t="s">
        <v>51</v>
      </c>
    </row>
    <row r="24" spans="1:4" hidden="1" x14ac:dyDescent="0.25">
      <c r="A24" t="s">
        <v>52</v>
      </c>
      <c r="B24" t="s">
        <v>52</v>
      </c>
      <c r="C24" t="s">
        <v>50</v>
      </c>
      <c r="D24" t="s">
        <v>53</v>
      </c>
    </row>
    <row r="25" spans="1:4" hidden="1" x14ac:dyDescent="0.25">
      <c r="A25" t="s">
        <v>54</v>
      </c>
      <c r="B25" t="s">
        <v>54</v>
      </c>
      <c r="C25" t="s">
        <v>55</v>
      </c>
      <c r="D25" t="s">
        <v>56</v>
      </c>
    </row>
    <row r="26" spans="1:4" hidden="1" x14ac:dyDescent="0.25">
      <c r="A26" t="s">
        <v>57</v>
      </c>
      <c r="B26" t="s">
        <v>54</v>
      </c>
      <c r="C26" t="s">
        <v>55</v>
      </c>
      <c r="D26" t="s">
        <v>58</v>
      </c>
    </row>
    <row r="27" spans="1:4" hidden="1" x14ac:dyDescent="0.25">
      <c r="A27" t="s">
        <v>59</v>
      </c>
      <c r="B27" t="s">
        <v>59</v>
      </c>
      <c r="C27" t="s">
        <v>55</v>
      </c>
      <c r="D27" t="s">
        <v>60</v>
      </c>
    </row>
    <row r="28" spans="1:4" hidden="1" x14ac:dyDescent="0.25">
      <c r="A28" t="s">
        <v>61</v>
      </c>
      <c r="B28" t="s">
        <v>62</v>
      </c>
      <c r="C28" t="s">
        <v>55</v>
      </c>
      <c r="D28" t="s">
        <v>63</v>
      </c>
    </row>
    <row r="29" spans="1:4" hidden="1" x14ac:dyDescent="0.25">
      <c r="A29" t="s">
        <v>64</v>
      </c>
      <c r="B29" t="s">
        <v>65</v>
      </c>
      <c r="C29" t="s">
        <v>55</v>
      </c>
      <c r="D29" t="s">
        <v>66</v>
      </c>
    </row>
    <row r="30" spans="1:4" hidden="1" x14ac:dyDescent="0.25">
      <c r="A30" t="s">
        <v>65</v>
      </c>
      <c r="B30" t="s">
        <v>65</v>
      </c>
      <c r="C30" t="s">
        <v>55</v>
      </c>
      <c r="D30" t="s">
        <v>66</v>
      </c>
    </row>
    <row r="31" spans="1:4" hidden="1" x14ac:dyDescent="0.25">
      <c r="A31" t="s">
        <v>67</v>
      </c>
      <c r="B31" t="s">
        <v>65</v>
      </c>
      <c r="C31" t="s">
        <v>55</v>
      </c>
      <c r="D31" t="s">
        <v>66</v>
      </c>
    </row>
    <row r="32" spans="1:4" hidden="1" x14ac:dyDescent="0.25">
      <c r="A32" t="s">
        <v>68</v>
      </c>
      <c r="B32" t="s">
        <v>69</v>
      </c>
      <c r="C32" t="s">
        <v>55</v>
      </c>
      <c r="D32" t="s">
        <v>70</v>
      </c>
    </row>
    <row r="33" spans="1:4" hidden="1" x14ac:dyDescent="0.25">
      <c r="A33" t="s">
        <v>69</v>
      </c>
      <c r="B33" t="s">
        <v>69</v>
      </c>
      <c r="C33" t="s">
        <v>55</v>
      </c>
      <c r="D33" t="s">
        <v>70</v>
      </c>
    </row>
    <row r="34" spans="1:4" hidden="1" x14ac:dyDescent="0.25">
      <c r="A34" t="s">
        <v>71</v>
      </c>
      <c r="B34" t="s">
        <v>71</v>
      </c>
      <c r="C34" t="s">
        <v>55</v>
      </c>
      <c r="D34" t="s">
        <v>72</v>
      </c>
    </row>
    <row r="35" spans="1:4" hidden="1" x14ac:dyDescent="0.25">
      <c r="A35" t="s">
        <v>73</v>
      </c>
      <c r="B35" t="s">
        <v>74</v>
      </c>
      <c r="C35" t="s">
        <v>55</v>
      </c>
      <c r="D35" t="s">
        <v>75</v>
      </c>
    </row>
    <row r="36" spans="1:4" hidden="1" x14ac:dyDescent="0.25">
      <c r="A36" t="s">
        <v>74</v>
      </c>
      <c r="B36" t="s">
        <v>74</v>
      </c>
      <c r="C36" t="s">
        <v>55</v>
      </c>
      <c r="D36" t="s">
        <v>75</v>
      </c>
    </row>
    <row r="37" spans="1:4" hidden="1" x14ac:dyDescent="0.25">
      <c r="A37" t="s">
        <v>76</v>
      </c>
      <c r="B37" t="s">
        <v>74</v>
      </c>
      <c r="C37" t="s">
        <v>55</v>
      </c>
      <c r="D37" t="s">
        <v>75</v>
      </c>
    </row>
    <row r="38" spans="1:4" hidden="1" x14ac:dyDescent="0.25">
      <c r="A38" t="s">
        <v>77</v>
      </c>
      <c r="B38" t="s">
        <v>78</v>
      </c>
      <c r="C38" t="s">
        <v>55</v>
      </c>
      <c r="D38" t="s">
        <v>79</v>
      </c>
    </row>
    <row r="39" spans="1:4" hidden="1" x14ac:dyDescent="0.25">
      <c r="A39" t="s">
        <v>80</v>
      </c>
      <c r="B39" t="s">
        <v>78</v>
      </c>
      <c r="C39" t="s">
        <v>55</v>
      </c>
      <c r="D39" t="s">
        <v>79</v>
      </c>
    </row>
    <row r="40" spans="1:4" hidden="1" x14ac:dyDescent="0.25">
      <c r="A40" t="s">
        <v>78</v>
      </c>
      <c r="B40" t="s">
        <v>78</v>
      </c>
      <c r="C40" t="s">
        <v>55</v>
      </c>
      <c r="D40" t="s">
        <v>81</v>
      </c>
    </row>
    <row r="41" spans="1:4" hidden="1" x14ac:dyDescent="0.25">
      <c r="A41" t="s">
        <v>82</v>
      </c>
      <c r="B41" t="s">
        <v>83</v>
      </c>
      <c r="C41" t="s">
        <v>55</v>
      </c>
      <c r="D41" t="s">
        <v>84</v>
      </c>
    </row>
    <row r="42" spans="1:4" hidden="1" x14ac:dyDescent="0.25">
      <c r="A42" t="s">
        <v>83</v>
      </c>
      <c r="B42" t="s">
        <v>83</v>
      </c>
      <c r="C42" t="s">
        <v>55</v>
      </c>
      <c r="D42" t="s">
        <v>84</v>
      </c>
    </row>
    <row r="43" spans="1:4" hidden="1" x14ac:dyDescent="0.25">
      <c r="A43" t="s">
        <v>85</v>
      </c>
      <c r="B43" t="s">
        <v>83</v>
      </c>
      <c r="C43" t="s">
        <v>55</v>
      </c>
      <c r="D43" t="s">
        <v>84</v>
      </c>
    </row>
    <row r="44" spans="1:4" hidden="1" x14ac:dyDescent="0.25">
      <c r="A44" t="s">
        <v>86</v>
      </c>
      <c r="B44" t="s">
        <v>87</v>
      </c>
      <c r="C44" t="s">
        <v>55</v>
      </c>
      <c r="D44" t="s">
        <v>88</v>
      </c>
    </row>
    <row r="45" spans="1:4" hidden="1" x14ac:dyDescent="0.25">
      <c r="A45" t="s">
        <v>87</v>
      </c>
      <c r="B45" t="s">
        <v>87</v>
      </c>
      <c r="C45" t="s">
        <v>55</v>
      </c>
      <c r="D45" t="s">
        <v>88</v>
      </c>
    </row>
    <row r="46" spans="1:4" hidden="1" x14ac:dyDescent="0.25">
      <c r="A46" t="s">
        <v>89</v>
      </c>
      <c r="B46" t="s">
        <v>89</v>
      </c>
      <c r="C46" t="s">
        <v>55</v>
      </c>
      <c r="D46" t="s">
        <v>90</v>
      </c>
    </row>
    <row r="47" spans="1:4" hidden="1" x14ac:dyDescent="0.25">
      <c r="A47" t="s">
        <v>91</v>
      </c>
      <c r="B47" t="s">
        <v>91</v>
      </c>
      <c r="C47" t="s">
        <v>55</v>
      </c>
      <c r="D47" t="s">
        <v>92</v>
      </c>
    </row>
    <row r="48" spans="1:4" hidden="1" x14ac:dyDescent="0.25">
      <c r="A48" t="s">
        <v>93</v>
      </c>
      <c r="B48" t="s">
        <v>94</v>
      </c>
      <c r="C48" t="s">
        <v>95</v>
      </c>
      <c r="D48" t="s">
        <v>96</v>
      </c>
    </row>
    <row r="49" spans="1:4" hidden="1" x14ac:dyDescent="0.25">
      <c r="A49" t="s">
        <v>97</v>
      </c>
      <c r="B49" t="s">
        <v>98</v>
      </c>
      <c r="C49" t="s">
        <v>95</v>
      </c>
      <c r="D49" t="s">
        <v>99</v>
      </c>
    </row>
    <row r="50" spans="1:4" hidden="1" x14ac:dyDescent="0.25">
      <c r="A50" t="s">
        <v>100</v>
      </c>
      <c r="B50" t="s">
        <v>94</v>
      </c>
      <c r="C50" t="s">
        <v>95</v>
      </c>
      <c r="D50" t="s">
        <v>101</v>
      </c>
    </row>
    <row r="51" spans="1:4" hidden="1" x14ac:dyDescent="0.25">
      <c r="A51" t="s">
        <v>102</v>
      </c>
      <c r="B51" t="s">
        <v>94</v>
      </c>
      <c r="C51" t="s">
        <v>95</v>
      </c>
      <c r="D51" t="s">
        <v>101</v>
      </c>
    </row>
    <row r="52" spans="1:4" hidden="1" x14ac:dyDescent="0.25">
      <c r="A52" t="s">
        <v>103</v>
      </c>
      <c r="B52" t="s">
        <v>104</v>
      </c>
      <c r="C52" t="s">
        <v>105</v>
      </c>
      <c r="D52" t="s">
        <v>106</v>
      </c>
    </row>
    <row r="53" spans="1:4" hidden="1" x14ac:dyDescent="0.25">
      <c r="A53" t="s">
        <v>107</v>
      </c>
      <c r="B53" t="s">
        <v>108</v>
      </c>
      <c r="C53" t="s">
        <v>109</v>
      </c>
      <c r="D53" t="s">
        <v>110</v>
      </c>
    </row>
    <row r="54" spans="1:4" hidden="1" x14ac:dyDescent="0.25">
      <c r="A54" t="s">
        <v>111</v>
      </c>
      <c r="B54" t="s">
        <v>112</v>
      </c>
      <c r="C54" t="s">
        <v>109</v>
      </c>
      <c r="D54" t="s">
        <v>113</v>
      </c>
    </row>
    <row r="55" spans="1:4" hidden="1" x14ac:dyDescent="0.25">
      <c r="A55" t="s">
        <v>114</v>
      </c>
      <c r="B55" t="s">
        <v>115</v>
      </c>
      <c r="C55" t="s">
        <v>116</v>
      </c>
      <c r="D55" t="s">
        <v>117</v>
      </c>
    </row>
    <row r="56" spans="1:4" hidden="1" x14ac:dyDescent="0.25">
      <c r="A56" t="s">
        <v>118</v>
      </c>
      <c r="B56" t="s">
        <v>119</v>
      </c>
      <c r="C56" t="s">
        <v>116</v>
      </c>
      <c r="D56" t="s">
        <v>120</v>
      </c>
    </row>
    <row r="57" spans="1:4" hidden="1" x14ac:dyDescent="0.25">
      <c r="A57" t="s">
        <v>121</v>
      </c>
      <c r="B57" t="s">
        <v>122</v>
      </c>
      <c r="C57" t="s">
        <v>123</v>
      </c>
      <c r="D57" t="s">
        <v>124</v>
      </c>
    </row>
    <row r="58" spans="1:4" hidden="1" x14ac:dyDescent="0.25">
      <c r="A58" t="s">
        <v>122</v>
      </c>
      <c r="B58" t="s">
        <v>122</v>
      </c>
      <c r="C58" t="s">
        <v>123</v>
      </c>
      <c r="D58" t="s">
        <v>124</v>
      </c>
    </row>
    <row r="59" spans="1:4" hidden="1" x14ac:dyDescent="0.25">
      <c r="A59" t="s">
        <v>125</v>
      </c>
      <c r="B59" t="s">
        <v>122</v>
      </c>
      <c r="C59" t="s">
        <v>123</v>
      </c>
      <c r="D59" t="s">
        <v>124</v>
      </c>
    </row>
    <row r="60" spans="1:4" hidden="1" x14ac:dyDescent="0.25">
      <c r="A60" t="s">
        <v>126</v>
      </c>
      <c r="B60" t="s">
        <v>127</v>
      </c>
      <c r="C60" t="s">
        <v>123</v>
      </c>
      <c r="D60" t="s">
        <v>128</v>
      </c>
    </row>
    <row r="61" spans="1:4" hidden="1" x14ac:dyDescent="0.25">
      <c r="A61" t="s">
        <v>129</v>
      </c>
      <c r="B61" t="s">
        <v>127</v>
      </c>
      <c r="C61" t="s">
        <v>123</v>
      </c>
      <c r="D61" t="s">
        <v>128</v>
      </c>
    </row>
    <row r="62" spans="1:4" hidden="1" x14ac:dyDescent="0.25">
      <c r="A62" t="s">
        <v>130</v>
      </c>
      <c r="B62" t="s">
        <v>131</v>
      </c>
      <c r="C62" t="s">
        <v>131</v>
      </c>
      <c r="D62" t="s">
        <v>132</v>
      </c>
    </row>
    <row r="63" spans="1:4" x14ac:dyDescent="0.25">
      <c r="A63" t="s">
        <v>133</v>
      </c>
      <c r="B63" t="s">
        <v>133</v>
      </c>
      <c r="C63" t="s">
        <v>9</v>
      </c>
      <c r="D63" t="s">
        <v>134</v>
      </c>
    </row>
    <row r="64" spans="1:4" x14ac:dyDescent="0.25">
      <c r="A64" t="s">
        <v>135</v>
      </c>
      <c r="B64" t="s">
        <v>135</v>
      </c>
      <c r="C64" t="s">
        <v>9</v>
      </c>
      <c r="D64" t="s">
        <v>136</v>
      </c>
    </row>
    <row r="65" spans="1:4" hidden="1" x14ac:dyDescent="0.25">
      <c r="A65" t="s">
        <v>137</v>
      </c>
      <c r="B65" t="s">
        <v>137</v>
      </c>
      <c r="C65" t="s">
        <v>138</v>
      </c>
      <c r="D65" t="s">
        <v>139</v>
      </c>
    </row>
    <row r="66" spans="1:4" hidden="1" x14ac:dyDescent="0.25">
      <c r="A66" t="s">
        <v>140</v>
      </c>
      <c r="B66" t="s">
        <v>137</v>
      </c>
      <c r="C66" t="s">
        <v>138</v>
      </c>
      <c r="D66" t="s">
        <v>139</v>
      </c>
    </row>
    <row r="67" spans="1:4" hidden="1" x14ac:dyDescent="0.25">
      <c r="A67" t="s">
        <v>141</v>
      </c>
      <c r="B67" t="s">
        <v>137</v>
      </c>
      <c r="C67" t="s">
        <v>138</v>
      </c>
      <c r="D67" t="s">
        <v>139</v>
      </c>
    </row>
    <row r="68" spans="1:4" hidden="1" x14ac:dyDescent="0.25">
      <c r="A68" t="s">
        <v>142</v>
      </c>
      <c r="B68" t="s">
        <v>142</v>
      </c>
      <c r="C68" t="s">
        <v>138</v>
      </c>
      <c r="D68" t="s">
        <v>143</v>
      </c>
    </row>
    <row r="69" spans="1:4" x14ac:dyDescent="0.25">
      <c r="A69" t="s">
        <v>144</v>
      </c>
      <c r="B69" t="s">
        <v>18</v>
      </c>
      <c r="C69" t="s">
        <v>9</v>
      </c>
      <c r="D69" t="s">
        <v>19</v>
      </c>
    </row>
    <row r="70" spans="1:4" hidden="1" x14ac:dyDescent="0.25">
      <c r="A70" t="s">
        <v>98</v>
      </c>
      <c r="B70" t="s">
        <v>98</v>
      </c>
      <c r="C70" t="s">
        <v>95</v>
      </c>
      <c r="D70" t="s">
        <v>99</v>
      </c>
    </row>
    <row r="71" spans="1:4" x14ac:dyDescent="0.25">
      <c r="A71" t="s">
        <v>15</v>
      </c>
      <c r="B71" t="s">
        <v>15</v>
      </c>
      <c r="C71" t="s">
        <v>9</v>
      </c>
      <c r="D71" t="s">
        <v>16</v>
      </c>
    </row>
    <row r="72" spans="1:4" hidden="1" x14ac:dyDescent="0.25">
      <c r="A72" t="s">
        <v>145</v>
      </c>
      <c r="B72" t="s">
        <v>145</v>
      </c>
      <c r="C72" t="s">
        <v>95</v>
      </c>
      <c r="D72" t="s">
        <v>146</v>
      </c>
    </row>
  </sheetData>
  <autoFilter ref="A1:D72" xr:uid="{00000000-0009-0000-0000-000000000000}">
    <filterColumn colId="2">
      <filters>
        <filter val="CHIINA"/>
        <filter val="CHINA"/>
      </filters>
    </filterColumn>
    <sortState xmlns:xlrd2="http://schemas.microsoft.com/office/spreadsheetml/2017/richdata2" ref="A2:D68">
      <sortCondition ref="D1:D6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C1" sqref="C1:D1"/>
    </sheetView>
  </sheetViews>
  <sheetFormatPr defaultRowHeight="15" x14ac:dyDescent="0.25"/>
  <cols>
    <col min="1" max="1" width="13.140625" customWidth="1"/>
  </cols>
  <sheetData>
    <row r="1" spans="1:4" x14ac:dyDescent="0.25">
      <c r="A1" t="s">
        <v>147</v>
      </c>
      <c r="B1" t="s">
        <v>148</v>
      </c>
      <c r="C1" t="s">
        <v>163</v>
      </c>
      <c r="D1" t="s">
        <v>164</v>
      </c>
    </row>
    <row r="2" spans="1:4" x14ac:dyDescent="0.25">
      <c r="A2" t="s">
        <v>149</v>
      </c>
      <c r="B2" t="s">
        <v>150</v>
      </c>
      <c r="C2">
        <v>50.856423168885897</v>
      </c>
      <c r="D2">
        <v>4.4045287197142997</v>
      </c>
    </row>
    <row r="3" spans="1:4" x14ac:dyDescent="0.25">
      <c r="A3" t="s">
        <v>151</v>
      </c>
      <c r="B3" t="s">
        <v>152</v>
      </c>
      <c r="C3">
        <v>53.669919998842701</v>
      </c>
      <c r="D3">
        <v>10.1066128301274</v>
      </c>
    </row>
    <row r="4" spans="1:4" x14ac:dyDescent="0.25">
      <c r="A4" t="s">
        <v>153</v>
      </c>
      <c r="B4" t="s">
        <v>154</v>
      </c>
      <c r="C4">
        <v>56.659083750657899</v>
      </c>
      <c r="D4">
        <v>16.383566478399601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C1" sqref="C1:D1"/>
    </sheetView>
  </sheetViews>
  <sheetFormatPr defaultRowHeight="15" x14ac:dyDescent="0.25"/>
  <cols>
    <col min="1" max="1" width="11.42578125" bestFit="1" customWidth="1"/>
    <col min="2" max="2" width="11.140625" bestFit="1" customWidth="1"/>
    <col min="3" max="3" width="12" bestFit="1" customWidth="1"/>
  </cols>
  <sheetData>
    <row r="1" spans="1:4" x14ac:dyDescent="0.25">
      <c r="A1" t="s">
        <v>155</v>
      </c>
      <c r="B1" t="s">
        <v>148</v>
      </c>
      <c r="C1" t="s">
        <v>163</v>
      </c>
      <c r="D1" t="s">
        <v>164</v>
      </c>
    </row>
    <row r="2" spans="1:4" x14ac:dyDescent="0.25">
      <c r="A2" t="s">
        <v>156</v>
      </c>
      <c r="B2" t="s">
        <v>157</v>
      </c>
      <c r="C2">
        <v>55.4859628396785</v>
      </c>
      <c r="D2">
        <v>8.4436448071891697</v>
      </c>
    </row>
    <row r="3" spans="1:4" x14ac:dyDescent="0.25">
      <c r="A3" t="s">
        <v>158</v>
      </c>
      <c r="B3" t="s">
        <v>159</v>
      </c>
      <c r="C3">
        <v>52.379588477576903</v>
      </c>
      <c r="D3">
        <v>4.91476369664964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6A45-9621-479C-8152-EE53B3BF6332}">
  <dimension ref="A1:D11"/>
  <sheetViews>
    <sheetView workbookViewId="0">
      <selection activeCell="D2" sqref="D2"/>
    </sheetView>
  </sheetViews>
  <sheetFormatPr defaultRowHeight="15" x14ac:dyDescent="0.25"/>
  <sheetData>
    <row r="1" spans="1:4" x14ac:dyDescent="0.25">
      <c r="A1" s="6" t="s">
        <v>0</v>
      </c>
      <c r="B1" s="6" t="s">
        <v>165</v>
      </c>
      <c r="C1" t="s">
        <v>166</v>
      </c>
      <c r="D1" t="s">
        <v>164</v>
      </c>
    </row>
    <row r="2" spans="1:4" x14ac:dyDescent="0.25">
      <c r="A2" t="s">
        <v>19</v>
      </c>
      <c r="B2">
        <v>101</v>
      </c>
      <c r="C2">
        <v>31.227566865595801</v>
      </c>
      <c r="D2">
        <v>121.478089775556</v>
      </c>
    </row>
    <row r="3" spans="1:4" x14ac:dyDescent="0.25">
      <c r="A3" t="s">
        <v>101</v>
      </c>
      <c r="B3">
        <v>73</v>
      </c>
      <c r="C3">
        <v>35.169536684315098</v>
      </c>
      <c r="D3">
        <v>129.04101635722799</v>
      </c>
    </row>
    <row r="4" spans="1:4" x14ac:dyDescent="0.25">
      <c r="A4" t="s">
        <v>99</v>
      </c>
      <c r="B4">
        <v>57</v>
      </c>
      <c r="C4">
        <v>37.443931374121703</v>
      </c>
      <c r="D4">
        <v>126.70888439306199</v>
      </c>
    </row>
    <row r="5" spans="1:4" x14ac:dyDescent="0.25">
      <c r="A5" t="s">
        <v>84</v>
      </c>
      <c r="B5">
        <v>63</v>
      </c>
      <c r="C5">
        <v>35.6880952257034</v>
      </c>
      <c r="D5">
        <v>139.780559368209</v>
      </c>
    </row>
    <row r="6" spans="1:4" x14ac:dyDescent="0.25">
      <c r="A6" t="s">
        <v>75</v>
      </c>
      <c r="B6">
        <v>56</v>
      </c>
      <c r="C6">
        <v>35.0976660137908</v>
      </c>
      <c r="D6">
        <v>138.905162321072</v>
      </c>
    </row>
    <row r="7" spans="1:4" x14ac:dyDescent="0.25">
      <c r="A7" t="s">
        <v>16</v>
      </c>
      <c r="B7">
        <v>45</v>
      </c>
      <c r="C7">
        <v>29.9052400991959</v>
      </c>
      <c r="D7">
        <v>121.565450158823</v>
      </c>
    </row>
    <row r="8" spans="1:4" x14ac:dyDescent="0.25">
      <c r="A8" t="s">
        <v>66</v>
      </c>
      <c r="B8">
        <v>52</v>
      </c>
      <c r="C8">
        <v>35.1961446317803</v>
      </c>
      <c r="D8">
        <v>136.926122810614</v>
      </c>
    </row>
    <row r="9" spans="1:4" x14ac:dyDescent="0.25">
      <c r="A9" t="s">
        <v>24</v>
      </c>
      <c r="B9">
        <v>47</v>
      </c>
      <c r="C9">
        <v>31.5757518976509</v>
      </c>
      <c r="D9">
        <v>121.165518267072</v>
      </c>
    </row>
    <row r="10" spans="1:4" x14ac:dyDescent="0.25">
      <c r="A10" t="s">
        <v>88</v>
      </c>
      <c r="B10">
        <v>40</v>
      </c>
      <c r="C10">
        <v>34.665968705255999</v>
      </c>
      <c r="D10">
        <v>135.180072076675</v>
      </c>
    </row>
    <row r="11" spans="1:4" x14ac:dyDescent="0.25">
      <c r="A11" t="s">
        <v>139</v>
      </c>
      <c r="B11">
        <v>34</v>
      </c>
      <c r="C11">
        <v>20.8770038539297</v>
      </c>
      <c r="D11">
        <v>106.708651954247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7"/>
  <sheetViews>
    <sheetView tabSelected="1" workbookViewId="0">
      <selection activeCell="K17" sqref="K17"/>
    </sheetView>
  </sheetViews>
  <sheetFormatPr defaultRowHeight="15" x14ac:dyDescent="0.25"/>
  <cols>
    <col min="1" max="2" width="11.28515625" bestFit="1" customWidth="1"/>
  </cols>
  <sheetData>
    <row r="1" spans="1:5" x14ac:dyDescent="0.25">
      <c r="A1" s="5" t="s">
        <v>160</v>
      </c>
      <c r="B1" s="5" t="s">
        <v>161</v>
      </c>
      <c r="C1" s="5" t="s">
        <v>162</v>
      </c>
      <c r="D1" s="7" t="s">
        <v>167</v>
      </c>
      <c r="E1" s="7" t="s">
        <v>168</v>
      </c>
    </row>
    <row r="2" spans="1:5" x14ac:dyDescent="0.25">
      <c r="A2" t="s">
        <v>149</v>
      </c>
      <c r="B2" t="s">
        <v>19</v>
      </c>
      <c r="C2">
        <v>8982</v>
      </c>
      <c r="D2">
        <v>8982</v>
      </c>
      <c r="E2">
        <v>4051</v>
      </c>
    </row>
    <row r="3" spans="1:5" x14ac:dyDescent="0.25">
      <c r="A3" t="s">
        <v>151</v>
      </c>
      <c r="B3" t="s">
        <v>19</v>
      </c>
      <c r="C3">
        <v>8524</v>
      </c>
      <c r="D3">
        <v>8524</v>
      </c>
      <c r="E3">
        <v>4050</v>
      </c>
    </row>
    <row r="4" spans="1:5" x14ac:dyDescent="0.25">
      <c r="A4" t="s">
        <v>153</v>
      </c>
      <c r="B4" t="s">
        <v>19</v>
      </c>
      <c r="C4">
        <v>8036</v>
      </c>
      <c r="D4">
        <v>8036</v>
      </c>
      <c r="E4">
        <v>3795</v>
      </c>
    </row>
    <row r="5" spans="1:5" x14ac:dyDescent="0.25">
      <c r="A5" t="s">
        <v>149</v>
      </c>
      <c r="B5" t="s">
        <v>101</v>
      </c>
      <c r="C5">
        <v>9021</v>
      </c>
      <c r="D5">
        <v>9021</v>
      </c>
      <c r="E5">
        <v>4760</v>
      </c>
    </row>
    <row r="6" spans="1:5" x14ac:dyDescent="0.25">
      <c r="A6" t="s">
        <v>151</v>
      </c>
      <c r="B6" t="s">
        <v>101</v>
      </c>
      <c r="C6">
        <v>8467</v>
      </c>
      <c r="D6">
        <v>8467</v>
      </c>
      <c r="E6">
        <v>3476</v>
      </c>
    </row>
    <row r="7" spans="1:5" x14ac:dyDescent="0.25">
      <c r="A7" t="s">
        <v>153</v>
      </c>
      <c r="B7" t="s">
        <v>101</v>
      </c>
      <c r="C7">
        <v>8030</v>
      </c>
      <c r="D7">
        <v>8030</v>
      </c>
      <c r="E7">
        <v>4693</v>
      </c>
    </row>
    <row r="8" spans="1:5" x14ac:dyDescent="0.25">
      <c r="A8" t="s">
        <v>149</v>
      </c>
      <c r="B8" t="s">
        <v>99</v>
      </c>
      <c r="C8">
        <v>8702</v>
      </c>
      <c r="D8">
        <v>8702</v>
      </c>
      <c r="E8">
        <v>3426</v>
      </c>
    </row>
    <row r="9" spans="1:5" x14ac:dyDescent="0.25">
      <c r="A9" t="s">
        <v>151</v>
      </c>
      <c r="B9" t="s">
        <v>99</v>
      </c>
      <c r="C9">
        <v>8239</v>
      </c>
      <c r="D9">
        <v>8239</v>
      </c>
      <c r="E9">
        <v>4129</v>
      </c>
    </row>
    <row r="10" spans="1:5" x14ac:dyDescent="0.25">
      <c r="A10" t="s">
        <v>153</v>
      </c>
      <c r="B10" t="s">
        <v>99</v>
      </c>
      <c r="C10">
        <v>7677</v>
      </c>
      <c r="D10">
        <v>7677</v>
      </c>
      <c r="E10">
        <v>3366</v>
      </c>
    </row>
    <row r="11" spans="1:5" x14ac:dyDescent="0.25">
      <c r="A11" t="s">
        <v>149</v>
      </c>
      <c r="B11" t="s">
        <v>84</v>
      </c>
      <c r="C11">
        <v>9445</v>
      </c>
      <c r="D11">
        <v>9445</v>
      </c>
      <c r="E11">
        <v>4534</v>
      </c>
    </row>
    <row r="12" spans="1:5" x14ac:dyDescent="0.25">
      <c r="A12" t="s">
        <v>151</v>
      </c>
      <c r="B12" t="s">
        <v>84</v>
      </c>
      <c r="C12">
        <v>8986</v>
      </c>
      <c r="D12">
        <v>8986</v>
      </c>
      <c r="E12">
        <v>4663</v>
      </c>
    </row>
    <row r="13" spans="1:5" x14ac:dyDescent="0.25">
      <c r="A13" t="s">
        <v>153</v>
      </c>
      <c r="B13" t="s">
        <v>84</v>
      </c>
      <c r="C13">
        <v>8472</v>
      </c>
      <c r="D13">
        <v>8472</v>
      </c>
      <c r="E13">
        <v>4572</v>
      </c>
    </row>
    <row r="14" spans="1:5" x14ac:dyDescent="0.25">
      <c r="A14" t="s">
        <v>149</v>
      </c>
      <c r="B14" t="s">
        <v>75</v>
      </c>
      <c r="C14">
        <v>9470</v>
      </c>
      <c r="D14">
        <v>9470</v>
      </c>
      <c r="E14">
        <v>4281</v>
      </c>
    </row>
    <row r="15" spans="1:5" x14ac:dyDescent="0.25">
      <c r="A15" t="s">
        <v>151</v>
      </c>
      <c r="B15" t="s">
        <v>75</v>
      </c>
      <c r="C15">
        <v>8976</v>
      </c>
      <c r="D15">
        <v>8976</v>
      </c>
      <c r="E15">
        <v>4377</v>
      </c>
    </row>
    <row r="16" spans="1:5" x14ac:dyDescent="0.25">
      <c r="A16" t="s">
        <v>153</v>
      </c>
      <c r="B16" t="s">
        <v>75</v>
      </c>
      <c r="C16">
        <v>8472</v>
      </c>
      <c r="D16">
        <v>8472</v>
      </c>
      <c r="E16">
        <v>4393</v>
      </c>
    </row>
    <row r="17" spans="1:5" x14ac:dyDescent="0.25">
      <c r="A17" t="s">
        <v>149</v>
      </c>
      <c r="B17" t="s">
        <v>16</v>
      </c>
      <c r="C17">
        <v>9123</v>
      </c>
      <c r="D17">
        <v>9123</v>
      </c>
      <c r="E17">
        <v>4464</v>
      </c>
    </row>
    <row r="18" spans="1:5" x14ac:dyDescent="0.25">
      <c r="A18" t="s">
        <v>151</v>
      </c>
      <c r="B18" t="s">
        <v>16</v>
      </c>
      <c r="C18">
        <v>8642</v>
      </c>
      <c r="D18">
        <v>8642</v>
      </c>
      <c r="E18">
        <v>3784</v>
      </c>
    </row>
    <row r="19" spans="1:5" x14ac:dyDescent="0.25">
      <c r="A19" t="s">
        <v>153</v>
      </c>
      <c r="B19" t="s">
        <v>16</v>
      </c>
      <c r="C19">
        <v>8119</v>
      </c>
      <c r="D19">
        <v>8119</v>
      </c>
      <c r="E19">
        <v>4295</v>
      </c>
    </row>
    <row r="20" spans="1:5" x14ac:dyDescent="0.25">
      <c r="A20" t="s">
        <v>149</v>
      </c>
      <c r="B20" t="s">
        <v>66</v>
      </c>
      <c r="C20">
        <v>9383</v>
      </c>
      <c r="D20">
        <v>9383</v>
      </c>
      <c r="E20">
        <v>4400</v>
      </c>
    </row>
    <row r="21" spans="1:5" x14ac:dyDescent="0.25">
      <c r="A21" t="s">
        <v>151</v>
      </c>
      <c r="B21" t="s">
        <v>66</v>
      </c>
      <c r="C21">
        <v>8889</v>
      </c>
      <c r="D21">
        <v>8889</v>
      </c>
      <c r="E21">
        <v>4527</v>
      </c>
    </row>
    <row r="22" spans="1:5" x14ac:dyDescent="0.25">
      <c r="A22" t="s">
        <v>153</v>
      </c>
      <c r="B22" t="s">
        <v>66</v>
      </c>
      <c r="C22">
        <v>8374</v>
      </c>
      <c r="D22">
        <v>8374</v>
      </c>
      <c r="E22">
        <v>4959</v>
      </c>
    </row>
    <row r="23" spans="1:5" x14ac:dyDescent="0.25">
      <c r="A23" t="s">
        <v>149</v>
      </c>
      <c r="B23" t="s">
        <v>24</v>
      </c>
      <c r="C23">
        <v>8958</v>
      </c>
      <c r="D23">
        <v>8958</v>
      </c>
      <c r="E23">
        <v>3353</v>
      </c>
    </row>
    <row r="24" spans="1:5" x14ac:dyDescent="0.25">
      <c r="A24" t="s">
        <v>151</v>
      </c>
      <c r="B24" t="s">
        <v>24</v>
      </c>
      <c r="C24">
        <v>8478</v>
      </c>
      <c r="D24">
        <v>8478</v>
      </c>
      <c r="E24">
        <v>4518</v>
      </c>
    </row>
    <row r="25" spans="1:5" x14ac:dyDescent="0.25">
      <c r="A25" t="s">
        <v>153</v>
      </c>
      <c r="B25" t="s">
        <v>24</v>
      </c>
      <c r="C25">
        <v>7928</v>
      </c>
      <c r="D25">
        <v>7928</v>
      </c>
      <c r="E25">
        <v>4101</v>
      </c>
    </row>
    <row r="26" spans="1:5" x14ac:dyDescent="0.25">
      <c r="A26" t="s">
        <v>149</v>
      </c>
      <c r="B26" t="s">
        <v>88</v>
      </c>
      <c r="C26">
        <v>9358</v>
      </c>
      <c r="D26">
        <v>9358</v>
      </c>
      <c r="E26">
        <v>4356</v>
      </c>
    </row>
    <row r="27" spans="1:5" x14ac:dyDescent="0.25">
      <c r="A27" t="s">
        <v>151</v>
      </c>
      <c r="B27" t="s">
        <v>88</v>
      </c>
      <c r="C27">
        <v>8875</v>
      </c>
      <c r="D27">
        <v>8875</v>
      </c>
      <c r="E27">
        <v>3985</v>
      </c>
    </row>
    <row r="28" spans="1:5" x14ac:dyDescent="0.25">
      <c r="A28" t="s">
        <v>153</v>
      </c>
      <c r="B28" t="s">
        <v>88</v>
      </c>
      <c r="C28">
        <v>8342</v>
      </c>
      <c r="D28">
        <v>8342</v>
      </c>
      <c r="E28">
        <v>4989</v>
      </c>
    </row>
    <row r="29" spans="1:5" x14ac:dyDescent="0.25">
      <c r="A29" t="s">
        <v>149</v>
      </c>
      <c r="B29" t="s">
        <v>139</v>
      </c>
      <c r="C29">
        <v>9052</v>
      </c>
      <c r="D29">
        <v>9052</v>
      </c>
      <c r="E29">
        <v>4582</v>
      </c>
    </row>
    <row r="30" spans="1:5" x14ac:dyDescent="0.25">
      <c r="A30" t="s">
        <v>151</v>
      </c>
      <c r="B30" t="s">
        <v>139</v>
      </c>
      <c r="C30">
        <v>8579</v>
      </c>
      <c r="D30">
        <v>8579</v>
      </c>
      <c r="E30">
        <v>3338</v>
      </c>
    </row>
    <row r="31" spans="1:5" x14ac:dyDescent="0.25">
      <c r="A31" t="s">
        <v>153</v>
      </c>
      <c r="B31" t="s">
        <v>139</v>
      </c>
      <c r="C31">
        <v>8107</v>
      </c>
      <c r="D31">
        <v>8107</v>
      </c>
      <c r="E31">
        <v>3768</v>
      </c>
    </row>
    <row r="32" spans="1:5" x14ac:dyDescent="0.25">
      <c r="A32" t="s">
        <v>149</v>
      </c>
      <c r="B32" t="s">
        <v>156</v>
      </c>
      <c r="C32">
        <v>582</v>
      </c>
      <c r="D32">
        <v>582</v>
      </c>
      <c r="E32">
        <v>258</v>
      </c>
    </row>
    <row r="33" spans="1:5" x14ac:dyDescent="0.25">
      <c r="A33" t="s">
        <v>156</v>
      </c>
      <c r="B33" t="s">
        <v>19</v>
      </c>
      <c r="C33">
        <v>8479</v>
      </c>
      <c r="D33">
        <v>8479</v>
      </c>
      <c r="E33">
        <v>3464</v>
      </c>
    </row>
    <row r="34" spans="1:5" x14ac:dyDescent="0.25">
      <c r="A34" t="s">
        <v>156</v>
      </c>
      <c r="B34" t="s">
        <v>101</v>
      </c>
      <c r="C34">
        <v>8456</v>
      </c>
      <c r="D34">
        <v>8456</v>
      </c>
      <c r="E34">
        <v>4415</v>
      </c>
    </row>
    <row r="35" spans="1:5" x14ac:dyDescent="0.25">
      <c r="A35" t="s">
        <v>156</v>
      </c>
      <c r="B35" t="s">
        <v>99</v>
      </c>
      <c r="C35">
        <v>8124</v>
      </c>
      <c r="D35">
        <v>8124</v>
      </c>
      <c r="E35">
        <v>3125</v>
      </c>
    </row>
    <row r="36" spans="1:5" x14ac:dyDescent="0.25">
      <c r="A36" t="s">
        <v>156</v>
      </c>
      <c r="B36" t="s">
        <v>84</v>
      </c>
      <c r="C36">
        <v>8880</v>
      </c>
      <c r="D36">
        <v>8880</v>
      </c>
      <c r="E36">
        <v>4559</v>
      </c>
    </row>
    <row r="37" spans="1:5" x14ac:dyDescent="0.25">
      <c r="A37" t="s">
        <v>156</v>
      </c>
      <c r="B37" t="s">
        <v>75</v>
      </c>
      <c r="C37">
        <v>8900</v>
      </c>
      <c r="D37">
        <v>8900</v>
      </c>
      <c r="E37">
        <v>4308</v>
      </c>
    </row>
    <row r="38" spans="1:5" x14ac:dyDescent="0.25">
      <c r="A38" t="s">
        <v>156</v>
      </c>
      <c r="B38" t="s">
        <v>16</v>
      </c>
      <c r="C38">
        <v>8604</v>
      </c>
      <c r="D38">
        <v>8604</v>
      </c>
      <c r="E38">
        <v>4187</v>
      </c>
    </row>
    <row r="39" spans="1:5" x14ac:dyDescent="0.25">
      <c r="A39" t="s">
        <v>156</v>
      </c>
      <c r="B39" t="s">
        <v>66</v>
      </c>
      <c r="C39">
        <v>8818</v>
      </c>
      <c r="D39">
        <v>8818</v>
      </c>
      <c r="E39">
        <v>4755</v>
      </c>
    </row>
    <row r="40" spans="1:5" x14ac:dyDescent="0.25">
      <c r="A40" t="s">
        <v>156</v>
      </c>
      <c r="B40" t="s">
        <v>24</v>
      </c>
      <c r="C40">
        <v>8439</v>
      </c>
      <c r="D40">
        <v>8439</v>
      </c>
      <c r="E40">
        <v>4020</v>
      </c>
    </row>
    <row r="41" spans="1:5" x14ac:dyDescent="0.25">
      <c r="A41" t="s">
        <v>156</v>
      </c>
      <c r="B41" t="s">
        <v>88</v>
      </c>
      <c r="C41">
        <v>8781</v>
      </c>
      <c r="D41">
        <v>8781</v>
      </c>
      <c r="E41">
        <v>4919</v>
      </c>
    </row>
    <row r="42" spans="1:5" x14ac:dyDescent="0.25">
      <c r="A42" t="s">
        <v>156</v>
      </c>
      <c r="B42" t="s">
        <v>139</v>
      </c>
      <c r="C42">
        <v>8617</v>
      </c>
      <c r="D42">
        <v>8617</v>
      </c>
      <c r="E42">
        <v>3564</v>
      </c>
    </row>
    <row r="43" spans="1:5" x14ac:dyDescent="0.25">
      <c r="A43" t="s">
        <v>151</v>
      </c>
      <c r="B43" t="s">
        <v>156</v>
      </c>
      <c r="C43">
        <v>228</v>
      </c>
      <c r="D43">
        <v>228</v>
      </c>
      <c r="E43">
        <v>376</v>
      </c>
    </row>
    <row r="44" spans="1:5" x14ac:dyDescent="0.25">
      <c r="A44" t="s">
        <v>153</v>
      </c>
      <c r="B44" t="s">
        <v>156</v>
      </c>
      <c r="C44">
        <v>509</v>
      </c>
      <c r="D44">
        <v>509</v>
      </c>
      <c r="E44">
        <v>523</v>
      </c>
    </row>
    <row r="45" spans="1:5" x14ac:dyDescent="0.25">
      <c r="A45" t="s">
        <v>149</v>
      </c>
      <c r="B45" t="s">
        <v>158</v>
      </c>
      <c r="C45">
        <v>407</v>
      </c>
      <c r="D45">
        <v>407</v>
      </c>
      <c r="E45">
        <v>405</v>
      </c>
    </row>
    <row r="46" spans="1:5" x14ac:dyDescent="0.25">
      <c r="A46" t="s">
        <v>158</v>
      </c>
      <c r="B46" t="s">
        <v>19</v>
      </c>
      <c r="C46">
        <v>8845</v>
      </c>
      <c r="D46">
        <v>8845</v>
      </c>
      <c r="E46">
        <v>3656</v>
      </c>
    </row>
    <row r="47" spans="1:5" x14ac:dyDescent="0.25">
      <c r="A47" t="s">
        <v>158</v>
      </c>
      <c r="B47" t="s">
        <v>101</v>
      </c>
      <c r="C47">
        <v>8885</v>
      </c>
      <c r="D47">
        <v>8885</v>
      </c>
      <c r="E47">
        <v>4252</v>
      </c>
    </row>
    <row r="48" spans="1:5" x14ac:dyDescent="0.25">
      <c r="A48" t="s">
        <v>158</v>
      </c>
      <c r="B48" t="s">
        <v>99</v>
      </c>
      <c r="C48">
        <v>8531</v>
      </c>
      <c r="D48">
        <v>8531</v>
      </c>
      <c r="E48">
        <v>2927</v>
      </c>
    </row>
    <row r="49" spans="1:5" x14ac:dyDescent="0.25">
      <c r="A49" t="s">
        <v>158</v>
      </c>
      <c r="B49" t="s">
        <v>84</v>
      </c>
      <c r="C49">
        <v>9296</v>
      </c>
      <c r="D49">
        <v>9296</v>
      </c>
      <c r="E49">
        <v>4554</v>
      </c>
    </row>
    <row r="50" spans="1:5" x14ac:dyDescent="0.25">
      <c r="A50" t="s">
        <v>158</v>
      </c>
      <c r="B50" t="s">
        <v>75</v>
      </c>
      <c r="C50">
        <v>9314</v>
      </c>
      <c r="D50">
        <v>9314</v>
      </c>
      <c r="E50">
        <v>4116</v>
      </c>
    </row>
    <row r="51" spans="1:5" x14ac:dyDescent="0.25">
      <c r="A51" t="s">
        <v>158</v>
      </c>
      <c r="B51" t="s">
        <v>16</v>
      </c>
      <c r="C51">
        <v>9019</v>
      </c>
      <c r="D51">
        <v>9019</v>
      </c>
      <c r="E51">
        <v>4002</v>
      </c>
    </row>
    <row r="52" spans="1:5" x14ac:dyDescent="0.25">
      <c r="A52" t="s">
        <v>158</v>
      </c>
      <c r="B52" t="s">
        <v>66</v>
      </c>
      <c r="C52">
        <v>9219</v>
      </c>
      <c r="D52">
        <v>9219</v>
      </c>
      <c r="E52">
        <v>4957</v>
      </c>
    </row>
    <row r="53" spans="1:5" x14ac:dyDescent="0.25">
      <c r="A53" t="s">
        <v>158</v>
      </c>
      <c r="B53" t="s">
        <v>24</v>
      </c>
      <c r="C53">
        <v>8809</v>
      </c>
      <c r="D53">
        <v>8809</v>
      </c>
      <c r="E53">
        <v>3875</v>
      </c>
    </row>
    <row r="54" spans="1:5" x14ac:dyDescent="0.25">
      <c r="A54" t="s">
        <v>158</v>
      </c>
      <c r="B54" t="s">
        <v>88</v>
      </c>
      <c r="C54">
        <v>9200</v>
      </c>
      <c r="D54">
        <v>9200</v>
      </c>
      <c r="E54">
        <v>4693</v>
      </c>
    </row>
    <row r="55" spans="1:5" x14ac:dyDescent="0.25">
      <c r="A55" t="s">
        <v>158</v>
      </c>
      <c r="B55" t="s">
        <v>139</v>
      </c>
      <c r="C55">
        <v>8939</v>
      </c>
      <c r="D55">
        <v>8939</v>
      </c>
      <c r="E55">
        <v>3407</v>
      </c>
    </row>
    <row r="56" spans="1:5" x14ac:dyDescent="0.25">
      <c r="A56" t="s">
        <v>151</v>
      </c>
      <c r="B56" t="s">
        <v>158</v>
      </c>
      <c r="C56">
        <v>362</v>
      </c>
      <c r="D56">
        <v>362</v>
      </c>
      <c r="E56">
        <v>299</v>
      </c>
    </row>
    <row r="57" spans="1:5" x14ac:dyDescent="0.25">
      <c r="A57" t="s">
        <v>153</v>
      </c>
      <c r="B57" t="s">
        <v>158</v>
      </c>
      <c r="C57">
        <v>880</v>
      </c>
      <c r="D57">
        <v>880</v>
      </c>
      <c r="E57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6"/>
  <sheetViews>
    <sheetView topLeftCell="A12" workbookViewId="0">
      <selection activeCell="O30" sqref="O30"/>
    </sheetView>
  </sheetViews>
  <sheetFormatPr defaultRowHeight="15" x14ac:dyDescent="0.25"/>
  <sheetData>
    <row r="1" spans="1:11" x14ac:dyDescent="0.25">
      <c r="A1" t="str">
        <f>distances!A2&amp;distances!B2</f>
        <v>BrusselsCN SHA</v>
      </c>
      <c r="B1">
        <f>distances!C2</f>
        <v>8982</v>
      </c>
    </row>
    <row r="2" spans="1:11" x14ac:dyDescent="0.25">
      <c r="A2" t="str">
        <f>distances!A3&amp;distances!B3</f>
        <v>HamburgCN SHA</v>
      </c>
      <c r="B2">
        <f>distances!C3</f>
        <v>8524</v>
      </c>
    </row>
    <row r="3" spans="1:11" x14ac:dyDescent="0.25">
      <c r="A3" t="str">
        <f>distances!A4&amp;distances!B4</f>
        <v>KalmarCN SHA</v>
      </c>
      <c r="B3">
        <f>distances!C4</f>
        <v>8036</v>
      </c>
    </row>
    <row r="4" spans="1:11" x14ac:dyDescent="0.25">
      <c r="A4" t="str">
        <f>distances!A5&amp;distances!B5</f>
        <v>BrusselsKR PUS</v>
      </c>
      <c r="B4">
        <f>distances!C5</f>
        <v>9021</v>
      </c>
    </row>
    <row r="5" spans="1:11" x14ac:dyDescent="0.25">
      <c r="A5" t="str">
        <f>distances!A6&amp;distances!B6</f>
        <v>HamburgKR PUS</v>
      </c>
      <c r="B5">
        <f>distances!C6</f>
        <v>8467</v>
      </c>
    </row>
    <row r="6" spans="1:11" ht="15.75" customHeight="1" thickBot="1" x14ac:dyDescent="0.3">
      <c r="A6" t="str">
        <f>distances!A7&amp;distances!B7</f>
        <v>KalmarKR PUS</v>
      </c>
      <c r="B6">
        <f>distances!C7</f>
        <v>8030</v>
      </c>
    </row>
    <row r="7" spans="1:11" ht="15.75" customHeight="1" thickBot="1" x14ac:dyDescent="0.3">
      <c r="A7" t="str">
        <f>distances!A8&amp;distances!B8</f>
        <v>BrusselsKR INC</v>
      </c>
      <c r="B7">
        <f>distances!C8</f>
        <v>8702</v>
      </c>
      <c r="H7">
        <v>100</v>
      </c>
      <c r="I7" s="2" t="s">
        <v>149</v>
      </c>
      <c r="J7" s="4" t="s">
        <v>151</v>
      </c>
      <c r="K7" s="4" t="s">
        <v>153</v>
      </c>
    </row>
    <row r="8" spans="1:11" ht="15.75" customHeight="1" thickBot="1" x14ac:dyDescent="0.3">
      <c r="A8" t="str">
        <f>distances!A9&amp;distances!B9</f>
        <v>HamburgKR INC</v>
      </c>
      <c r="B8">
        <f>distances!C9</f>
        <v>8239</v>
      </c>
      <c r="H8" s="2" t="s">
        <v>19</v>
      </c>
      <c r="I8">
        <f t="shared" ref="I8:K17" si="0">INT(VLOOKUP(I$7&amp;$H8,$A:$B,2,0)/$H$7)</f>
        <v>89</v>
      </c>
      <c r="J8">
        <f t="shared" si="0"/>
        <v>85</v>
      </c>
      <c r="K8">
        <f t="shared" si="0"/>
        <v>80</v>
      </c>
    </row>
    <row r="9" spans="1:11" ht="15.75" customHeight="1" thickBot="1" x14ac:dyDescent="0.3">
      <c r="A9" t="str">
        <f>distances!A10&amp;distances!B10</f>
        <v>KalmarKR INC</v>
      </c>
      <c r="B9">
        <f>distances!C10</f>
        <v>7677</v>
      </c>
      <c r="H9" s="3" t="s">
        <v>101</v>
      </c>
      <c r="I9">
        <f t="shared" si="0"/>
        <v>90</v>
      </c>
      <c r="J9">
        <f t="shared" si="0"/>
        <v>84</v>
      </c>
      <c r="K9">
        <f t="shared" si="0"/>
        <v>80</v>
      </c>
    </row>
    <row r="10" spans="1:11" ht="15.75" customHeight="1" thickBot="1" x14ac:dyDescent="0.3">
      <c r="A10" t="str">
        <f>distances!A11&amp;distances!B11</f>
        <v>BrusselsJP TYO</v>
      </c>
      <c r="B10">
        <f>distances!C11</f>
        <v>9445</v>
      </c>
      <c r="H10" s="3" t="s">
        <v>99</v>
      </c>
      <c r="I10">
        <f t="shared" si="0"/>
        <v>87</v>
      </c>
      <c r="J10">
        <f t="shared" si="0"/>
        <v>82</v>
      </c>
      <c r="K10">
        <f t="shared" si="0"/>
        <v>76</v>
      </c>
    </row>
    <row r="11" spans="1:11" ht="15.75" customHeight="1" thickBot="1" x14ac:dyDescent="0.3">
      <c r="A11" t="str">
        <f>distances!A12&amp;distances!B12</f>
        <v>HamburgJP TYO</v>
      </c>
      <c r="B11">
        <f>distances!C12</f>
        <v>8986</v>
      </c>
      <c r="H11" s="3" t="s">
        <v>84</v>
      </c>
      <c r="I11">
        <f t="shared" si="0"/>
        <v>94</v>
      </c>
      <c r="J11">
        <f t="shared" si="0"/>
        <v>89</v>
      </c>
      <c r="K11">
        <f t="shared" si="0"/>
        <v>84</v>
      </c>
    </row>
    <row r="12" spans="1:11" ht="15.75" customHeight="1" thickBot="1" x14ac:dyDescent="0.3">
      <c r="A12" t="str">
        <f>distances!A13&amp;distances!B13</f>
        <v>KalmarJP TYO</v>
      </c>
      <c r="B12">
        <f>distances!C13</f>
        <v>8472</v>
      </c>
      <c r="H12" s="3" t="s">
        <v>75</v>
      </c>
      <c r="I12">
        <f t="shared" si="0"/>
        <v>94</v>
      </c>
      <c r="J12">
        <f t="shared" si="0"/>
        <v>89</v>
      </c>
      <c r="K12">
        <f t="shared" si="0"/>
        <v>84</v>
      </c>
    </row>
    <row r="13" spans="1:11" ht="15.75" customHeight="1" thickBot="1" x14ac:dyDescent="0.3">
      <c r="A13" t="str">
        <f>distances!A14&amp;distances!B14</f>
        <v>BrusselsJP SMZ</v>
      </c>
      <c r="B13">
        <f>distances!C14</f>
        <v>9470</v>
      </c>
      <c r="H13" s="3" t="s">
        <v>66</v>
      </c>
      <c r="I13">
        <f t="shared" si="0"/>
        <v>93</v>
      </c>
      <c r="J13">
        <f t="shared" si="0"/>
        <v>88</v>
      </c>
      <c r="K13">
        <f t="shared" si="0"/>
        <v>83</v>
      </c>
    </row>
    <row r="14" spans="1:11" ht="15.75" customHeight="1" thickBot="1" x14ac:dyDescent="0.3">
      <c r="A14" t="str">
        <f>distances!A15&amp;distances!B15</f>
        <v>HamburgJP SMZ</v>
      </c>
      <c r="B14">
        <f>distances!C15</f>
        <v>8976</v>
      </c>
      <c r="H14" s="3" t="s">
        <v>16</v>
      </c>
      <c r="I14">
        <f t="shared" si="0"/>
        <v>91</v>
      </c>
      <c r="J14">
        <f t="shared" si="0"/>
        <v>86</v>
      </c>
      <c r="K14">
        <f t="shared" si="0"/>
        <v>81</v>
      </c>
    </row>
    <row r="15" spans="1:11" ht="15.75" customHeight="1" thickBot="1" x14ac:dyDescent="0.3">
      <c r="A15" t="str">
        <f>distances!A16&amp;distances!B16</f>
        <v>KalmarJP SMZ</v>
      </c>
      <c r="B15">
        <f>distances!C16</f>
        <v>8472</v>
      </c>
      <c r="H15" s="3" t="s">
        <v>24</v>
      </c>
      <c r="I15">
        <f t="shared" si="0"/>
        <v>89</v>
      </c>
      <c r="J15">
        <f t="shared" si="0"/>
        <v>84</v>
      </c>
      <c r="K15">
        <f t="shared" si="0"/>
        <v>79</v>
      </c>
    </row>
    <row r="16" spans="1:11" ht="15.75" customHeight="1" thickBot="1" x14ac:dyDescent="0.3">
      <c r="A16" t="str">
        <f>distances!A17&amp;distances!B17</f>
        <v>BrusselsCN NGB</v>
      </c>
      <c r="B16">
        <f>distances!C17</f>
        <v>9123</v>
      </c>
      <c r="H16" s="3" t="s">
        <v>88</v>
      </c>
      <c r="I16">
        <f t="shared" si="0"/>
        <v>93</v>
      </c>
      <c r="J16">
        <f t="shared" si="0"/>
        <v>88</v>
      </c>
      <c r="K16">
        <f t="shared" si="0"/>
        <v>83</v>
      </c>
    </row>
    <row r="17" spans="1:17" ht="15.75" customHeight="1" thickBot="1" x14ac:dyDescent="0.3">
      <c r="A17" t="str">
        <f>distances!A18&amp;distances!B18</f>
        <v>HamburgCN NGB</v>
      </c>
      <c r="B17">
        <f>distances!C18</f>
        <v>8642</v>
      </c>
      <c r="H17" s="3" t="s">
        <v>139</v>
      </c>
      <c r="I17">
        <f t="shared" si="0"/>
        <v>90</v>
      </c>
      <c r="J17">
        <f t="shared" si="0"/>
        <v>85</v>
      </c>
      <c r="K17">
        <f t="shared" si="0"/>
        <v>81</v>
      </c>
    </row>
    <row r="18" spans="1:17" x14ac:dyDescent="0.25">
      <c r="A18" t="str">
        <f>distances!A19&amp;distances!B19</f>
        <v>KalmarCN NGB</v>
      </c>
      <c r="B18">
        <f>distances!C19</f>
        <v>8119</v>
      </c>
    </row>
    <row r="19" spans="1:17" x14ac:dyDescent="0.25">
      <c r="A19" t="str">
        <f>distances!A20&amp;distances!B20</f>
        <v>BrusselsJP NGO</v>
      </c>
      <c r="B19">
        <f>distances!C20</f>
        <v>9383</v>
      </c>
    </row>
    <row r="20" spans="1:17" x14ac:dyDescent="0.25">
      <c r="A20" t="str">
        <f>distances!A21&amp;distances!B21</f>
        <v>HamburgJP NGO</v>
      </c>
      <c r="B20">
        <f>distances!C21</f>
        <v>8889</v>
      </c>
    </row>
    <row r="21" spans="1:17" ht="15.75" customHeight="1" thickBot="1" x14ac:dyDescent="0.3">
      <c r="A21" t="str">
        <f>distances!A22&amp;distances!B22</f>
        <v>KalmarJP NGO</v>
      </c>
      <c r="B21">
        <f>distances!C22</f>
        <v>8374</v>
      </c>
    </row>
    <row r="22" spans="1:17" ht="15.75" customHeight="1" thickBot="1" x14ac:dyDescent="0.3">
      <c r="A22" t="str">
        <f>distances!A23&amp;distances!B23</f>
        <v>BrusselsCN TAG</v>
      </c>
      <c r="B22">
        <f>distances!C23</f>
        <v>8958</v>
      </c>
      <c r="I22" s="2" t="s">
        <v>149</v>
      </c>
      <c r="J22" s="4" t="s">
        <v>151</v>
      </c>
      <c r="K22" s="4" t="s">
        <v>153</v>
      </c>
      <c r="L22" t="s">
        <v>156</v>
      </c>
      <c r="M22" t="s">
        <v>158</v>
      </c>
      <c r="O22" s="2" t="s">
        <v>149</v>
      </c>
      <c r="P22" s="4" t="s">
        <v>151</v>
      </c>
      <c r="Q22" s="4" t="s">
        <v>153</v>
      </c>
    </row>
    <row r="23" spans="1:17" ht="15.75" customHeight="1" thickBot="1" x14ac:dyDescent="0.3">
      <c r="A23" t="str">
        <f>distances!A24&amp;distances!B24</f>
        <v>HamburgCN TAG</v>
      </c>
      <c r="B23">
        <f>distances!C24</f>
        <v>8478</v>
      </c>
      <c r="H23" s="2" t="s">
        <v>19</v>
      </c>
      <c r="I23">
        <f t="shared" ref="I23:M32" si="1">VLOOKUP(I$22&amp;$H23,$A:$B,2,0)</f>
        <v>8982</v>
      </c>
      <c r="J23">
        <f t="shared" si="1"/>
        <v>8524</v>
      </c>
      <c r="K23">
        <f t="shared" si="1"/>
        <v>8036</v>
      </c>
      <c r="L23">
        <f t="shared" si="1"/>
        <v>8479</v>
      </c>
      <c r="M23">
        <f t="shared" si="1"/>
        <v>8845</v>
      </c>
      <c r="N23" t="s">
        <v>156</v>
      </c>
      <c r="O23">
        <f t="shared" ref="O23:Q24" si="2">VLOOKUP(O$22&amp;$N23,$A:$B,2,0)</f>
        <v>582</v>
      </c>
      <c r="P23">
        <f t="shared" si="2"/>
        <v>228</v>
      </c>
      <c r="Q23">
        <f t="shared" si="2"/>
        <v>509</v>
      </c>
    </row>
    <row r="24" spans="1:17" ht="15.75" customHeight="1" thickBot="1" x14ac:dyDescent="0.3">
      <c r="A24" t="str">
        <f>distances!A25&amp;distances!B25</f>
        <v>KalmarCN TAG</v>
      </c>
      <c r="B24">
        <f>distances!C25</f>
        <v>7928</v>
      </c>
      <c r="H24" s="3" t="s">
        <v>101</v>
      </c>
      <c r="I24">
        <f t="shared" si="1"/>
        <v>9021</v>
      </c>
      <c r="J24">
        <f t="shared" si="1"/>
        <v>8467</v>
      </c>
      <c r="K24">
        <f t="shared" si="1"/>
        <v>8030</v>
      </c>
      <c r="L24">
        <f t="shared" si="1"/>
        <v>8456</v>
      </c>
      <c r="M24">
        <f t="shared" si="1"/>
        <v>8885</v>
      </c>
      <c r="N24" t="s">
        <v>158</v>
      </c>
      <c r="O24">
        <f t="shared" si="2"/>
        <v>407</v>
      </c>
      <c r="P24">
        <f t="shared" si="2"/>
        <v>362</v>
      </c>
      <c r="Q24">
        <f t="shared" si="2"/>
        <v>880</v>
      </c>
    </row>
    <row r="25" spans="1:17" ht="15.75" customHeight="1" thickBot="1" x14ac:dyDescent="0.3">
      <c r="A25" t="str">
        <f>distances!A26&amp;distances!B26</f>
        <v>BrusselsJP UKB</v>
      </c>
      <c r="B25">
        <f>distances!C26</f>
        <v>9358</v>
      </c>
      <c r="H25" s="3" t="s">
        <v>99</v>
      </c>
      <c r="I25">
        <f t="shared" si="1"/>
        <v>8702</v>
      </c>
      <c r="J25">
        <f t="shared" si="1"/>
        <v>8239</v>
      </c>
      <c r="K25">
        <f t="shared" si="1"/>
        <v>7677</v>
      </c>
      <c r="L25">
        <f t="shared" si="1"/>
        <v>8124</v>
      </c>
      <c r="M25">
        <f t="shared" si="1"/>
        <v>8531</v>
      </c>
    </row>
    <row r="26" spans="1:17" ht="15.75" customHeight="1" thickBot="1" x14ac:dyDescent="0.3">
      <c r="A26" t="str">
        <f>distances!A27&amp;distances!B27</f>
        <v>HamburgJP UKB</v>
      </c>
      <c r="B26">
        <f>distances!C27</f>
        <v>8875</v>
      </c>
      <c r="H26" s="3" t="s">
        <v>84</v>
      </c>
      <c r="I26">
        <f t="shared" si="1"/>
        <v>9445</v>
      </c>
      <c r="J26">
        <f t="shared" si="1"/>
        <v>8986</v>
      </c>
      <c r="K26">
        <f t="shared" si="1"/>
        <v>8472</v>
      </c>
      <c r="L26">
        <f t="shared" si="1"/>
        <v>8880</v>
      </c>
      <c r="M26">
        <f t="shared" si="1"/>
        <v>9296</v>
      </c>
    </row>
    <row r="27" spans="1:17" ht="15.75" customHeight="1" thickBot="1" x14ac:dyDescent="0.3">
      <c r="A27" t="str">
        <f>distances!A28&amp;distances!B28</f>
        <v>KalmarJP UKB</v>
      </c>
      <c r="B27">
        <f>distances!C28</f>
        <v>8342</v>
      </c>
      <c r="H27" s="3" t="s">
        <v>75</v>
      </c>
      <c r="I27">
        <f t="shared" si="1"/>
        <v>9470</v>
      </c>
      <c r="J27">
        <f t="shared" si="1"/>
        <v>8976</v>
      </c>
      <c r="K27">
        <f t="shared" si="1"/>
        <v>8472</v>
      </c>
      <c r="L27">
        <f t="shared" si="1"/>
        <v>8900</v>
      </c>
      <c r="M27">
        <f t="shared" si="1"/>
        <v>9314</v>
      </c>
    </row>
    <row r="28" spans="1:17" ht="15.75" customHeight="1" thickBot="1" x14ac:dyDescent="0.3">
      <c r="A28" t="str">
        <f>distances!A29&amp;distances!B29</f>
        <v>BrusselsVN HPH</v>
      </c>
      <c r="B28">
        <f>distances!C29</f>
        <v>9052</v>
      </c>
      <c r="H28" s="3" t="s">
        <v>66</v>
      </c>
      <c r="I28">
        <f t="shared" si="1"/>
        <v>9383</v>
      </c>
      <c r="J28">
        <f t="shared" si="1"/>
        <v>8889</v>
      </c>
      <c r="K28">
        <f t="shared" si="1"/>
        <v>8374</v>
      </c>
      <c r="L28">
        <f t="shared" si="1"/>
        <v>8818</v>
      </c>
      <c r="M28">
        <f t="shared" si="1"/>
        <v>9219</v>
      </c>
    </row>
    <row r="29" spans="1:17" ht="15.75" customHeight="1" thickBot="1" x14ac:dyDescent="0.3">
      <c r="A29" t="str">
        <f>distances!A30&amp;distances!B30</f>
        <v>HamburgVN HPH</v>
      </c>
      <c r="B29">
        <f>distances!C30</f>
        <v>8579</v>
      </c>
      <c r="H29" s="3" t="s">
        <v>16</v>
      </c>
      <c r="I29">
        <f t="shared" si="1"/>
        <v>9123</v>
      </c>
      <c r="J29">
        <f t="shared" si="1"/>
        <v>8642</v>
      </c>
      <c r="K29">
        <f t="shared" si="1"/>
        <v>8119</v>
      </c>
      <c r="L29">
        <f t="shared" si="1"/>
        <v>8604</v>
      </c>
      <c r="M29">
        <f t="shared" si="1"/>
        <v>9019</v>
      </c>
    </row>
    <row r="30" spans="1:17" ht="15.75" customHeight="1" thickBot="1" x14ac:dyDescent="0.3">
      <c r="A30" t="str">
        <f>distances!A31&amp;distances!B31</f>
        <v>KalmarVN HPH</v>
      </c>
      <c r="B30">
        <f>distances!C31</f>
        <v>8107</v>
      </c>
      <c r="H30" s="3" t="s">
        <v>24</v>
      </c>
      <c r="I30">
        <f t="shared" si="1"/>
        <v>8958</v>
      </c>
      <c r="J30">
        <f t="shared" si="1"/>
        <v>8478</v>
      </c>
      <c r="K30">
        <f t="shared" si="1"/>
        <v>7928</v>
      </c>
      <c r="L30">
        <f t="shared" si="1"/>
        <v>8439</v>
      </c>
      <c r="M30">
        <f t="shared" si="1"/>
        <v>8809</v>
      </c>
    </row>
    <row r="31" spans="1:17" ht="15.75" customHeight="1" thickBot="1" x14ac:dyDescent="0.3">
      <c r="A31" t="str">
        <f>distances!A32&amp;distances!B32</f>
        <v>BrusselsEsbjerg</v>
      </c>
      <c r="B31">
        <f>distances!C32</f>
        <v>582</v>
      </c>
      <c r="H31" s="3" t="s">
        <v>88</v>
      </c>
      <c r="I31">
        <f t="shared" si="1"/>
        <v>9358</v>
      </c>
      <c r="J31">
        <f t="shared" si="1"/>
        <v>8875</v>
      </c>
      <c r="K31">
        <f t="shared" si="1"/>
        <v>8342</v>
      </c>
      <c r="L31">
        <f t="shared" si="1"/>
        <v>8781</v>
      </c>
      <c r="M31">
        <f t="shared" si="1"/>
        <v>9200</v>
      </c>
    </row>
    <row r="32" spans="1:17" ht="15.75" customHeight="1" thickBot="1" x14ac:dyDescent="0.3">
      <c r="A32" t="str">
        <f>distances!A33&amp;distances!B33</f>
        <v>EsbjergCN SHA</v>
      </c>
      <c r="B32">
        <f>distances!C33</f>
        <v>8479</v>
      </c>
      <c r="H32" s="3" t="s">
        <v>139</v>
      </c>
      <c r="I32">
        <f t="shared" si="1"/>
        <v>9052</v>
      </c>
      <c r="J32">
        <f t="shared" si="1"/>
        <v>8579</v>
      </c>
      <c r="K32">
        <f t="shared" si="1"/>
        <v>8107</v>
      </c>
      <c r="L32">
        <f t="shared" si="1"/>
        <v>8617</v>
      </c>
      <c r="M32">
        <f t="shared" si="1"/>
        <v>8939</v>
      </c>
    </row>
    <row r="33" spans="1:2" x14ac:dyDescent="0.25">
      <c r="A33" t="str">
        <f>distances!A34&amp;distances!B34</f>
        <v>EsbjergKR PUS</v>
      </c>
      <c r="B33">
        <f>distances!C34</f>
        <v>8456</v>
      </c>
    </row>
    <row r="34" spans="1:2" x14ac:dyDescent="0.25">
      <c r="A34" t="str">
        <f>distances!A35&amp;distances!B35</f>
        <v>EsbjergKR INC</v>
      </c>
      <c r="B34">
        <f>distances!C35</f>
        <v>8124</v>
      </c>
    </row>
    <row r="35" spans="1:2" x14ac:dyDescent="0.25">
      <c r="A35" t="str">
        <f>distances!A36&amp;distances!B36</f>
        <v>EsbjergJP TYO</v>
      </c>
      <c r="B35">
        <f>distances!C36</f>
        <v>8880</v>
      </c>
    </row>
    <row r="36" spans="1:2" x14ac:dyDescent="0.25">
      <c r="A36" t="str">
        <f>distances!A37&amp;distances!B37</f>
        <v>EsbjergJP SMZ</v>
      </c>
      <c r="B36">
        <f>distances!C37</f>
        <v>8900</v>
      </c>
    </row>
    <row r="37" spans="1:2" x14ac:dyDescent="0.25">
      <c r="A37" t="str">
        <f>distances!A38&amp;distances!B38</f>
        <v>EsbjergCN NGB</v>
      </c>
      <c r="B37">
        <f>distances!C38</f>
        <v>8604</v>
      </c>
    </row>
    <row r="38" spans="1:2" x14ac:dyDescent="0.25">
      <c r="A38" t="str">
        <f>distances!A39&amp;distances!B39</f>
        <v>EsbjergJP NGO</v>
      </c>
      <c r="B38">
        <f>distances!C39</f>
        <v>8818</v>
      </c>
    </row>
    <row r="39" spans="1:2" x14ac:dyDescent="0.25">
      <c r="A39" t="str">
        <f>distances!A40&amp;distances!B40</f>
        <v>EsbjergCN TAG</v>
      </c>
      <c r="B39">
        <f>distances!C40</f>
        <v>8439</v>
      </c>
    </row>
    <row r="40" spans="1:2" x14ac:dyDescent="0.25">
      <c r="A40" t="str">
        <f>distances!A41&amp;distances!B41</f>
        <v>EsbjergJP UKB</v>
      </c>
      <c r="B40">
        <f>distances!C41</f>
        <v>8781</v>
      </c>
    </row>
    <row r="41" spans="1:2" x14ac:dyDescent="0.25">
      <c r="A41" t="str">
        <f>distances!A42&amp;distances!B42</f>
        <v>EsbjergVN HPH</v>
      </c>
      <c r="B41">
        <f>distances!C42</f>
        <v>8617</v>
      </c>
    </row>
    <row r="42" spans="1:2" x14ac:dyDescent="0.25">
      <c r="A42" t="str">
        <f>distances!A43&amp;distances!B43</f>
        <v>HamburgEsbjerg</v>
      </c>
      <c r="B42">
        <f>distances!C43</f>
        <v>228</v>
      </c>
    </row>
    <row r="43" spans="1:2" x14ac:dyDescent="0.25">
      <c r="A43" t="str">
        <f>distances!A44&amp;distances!B44</f>
        <v>KalmarEsbjerg</v>
      </c>
      <c r="B43">
        <f>distances!C44</f>
        <v>509</v>
      </c>
    </row>
    <row r="44" spans="1:2" x14ac:dyDescent="0.25">
      <c r="A44" t="str">
        <f>distances!A45&amp;distances!B45</f>
        <v>BrusselsAmsterdam</v>
      </c>
      <c r="B44">
        <f>distances!C45</f>
        <v>407</v>
      </c>
    </row>
    <row r="45" spans="1:2" x14ac:dyDescent="0.25">
      <c r="A45" t="str">
        <f>distances!A46&amp;distances!B46</f>
        <v>AmsterdamCN SHA</v>
      </c>
      <c r="B45">
        <f>distances!C46</f>
        <v>8845</v>
      </c>
    </row>
    <row r="46" spans="1:2" x14ac:dyDescent="0.25">
      <c r="A46" t="str">
        <f>distances!A47&amp;distances!B47</f>
        <v>AmsterdamKR PUS</v>
      </c>
      <c r="B46">
        <f>distances!C47</f>
        <v>8885</v>
      </c>
    </row>
    <row r="47" spans="1:2" x14ac:dyDescent="0.25">
      <c r="A47" t="str">
        <f>distances!A48&amp;distances!B48</f>
        <v>AmsterdamKR INC</v>
      </c>
      <c r="B47">
        <f>distances!C48</f>
        <v>8531</v>
      </c>
    </row>
    <row r="48" spans="1:2" x14ac:dyDescent="0.25">
      <c r="A48" t="str">
        <f>distances!A49&amp;distances!B49</f>
        <v>AmsterdamJP TYO</v>
      </c>
      <c r="B48">
        <f>distances!C49</f>
        <v>9296</v>
      </c>
    </row>
    <row r="49" spans="1:2" x14ac:dyDescent="0.25">
      <c r="A49" t="str">
        <f>distances!A50&amp;distances!B50</f>
        <v>AmsterdamJP SMZ</v>
      </c>
      <c r="B49">
        <f>distances!C50</f>
        <v>9314</v>
      </c>
    </row>
    <row r="50" spans="1:2" x14ac:dyDescent="0.25">
      <c r="A50" t="str">
        <f>distances!A51&amp;distances!B51</f>
        <v>AmsterdamCN NGB</v>
      </c>
      <c r="B50">
        <f>distances!C51</f>
        <v>9019</v>
      </c>
    </row>
    <row r="51" spans="1:2" x14ac:dyDescent="0.25">
      <c r="A51" t="str">
        <f>distances!A52&amp;distances!B52</f>
        <v>AmsterdamJP NGO</v>
      </c>
      <c r="B51">
        <f>distances!C52</f>
        <v>9219</v>
      </c>
    </row>
    <row r="52" spans="1:2" x14ac:dyDescent="0.25">
      <c r="A52" t="str">
        <f>distances!A53&amp;distances!B53</f>
        <v>AmsterdamCN TAG</v>
      </c>
      <c r="B52">
        <f>distances!C53</f>
        <v>8809</v>
      </c>
    </row>
    <row r="53" spans="1:2" x14ac:dyDescent="0.25">
      <c r="A53" t="str">
        <f>distances!A54&amp;distances!B54</f>
        <v>AmsterdamJP UKB</v>
      </c>
      <c r="B53">
        <f>distances!C54</f>
        <v>9200</v>
      </c>
    </row>
    <row r="54" spans="1:2" x14ac:dyDescent="0.25">
      <c r="A54" t="str">
        <f>distances!A55&amp;distances!B55</f>
        <v>AmsterdamVN HPH</v>
      </c>
      <c r="B54">
        <f>distances!C55</f>
        <v>8939</v>
      </c>
    </row>
    <row r="55" spans="1:2" x14ac:dyDescent="0.25">
      <c r="A55" t="str">
        <f>distances!A56&amp;distances!B56</f>
        <v>HamburgAmsterdam</v>
      </c>
      <c r="B55">
        <f>distances!C56</f>
        <v>362</v>
      </c>
    </row>
    <row r="56" spans="1:2" x14ac:dyDescent="0.25">
      <c r="A56" t="str">
        <f>distances!A57&amp;distances!B57</f>
        <v>KalmarAmsterdam</v>
      </c>
      <c r="B56">
        <f>distances!C57</f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ports</vt:lpstr>
      <vt:lpstr>plants</vt:lpstr>
      <vt:lpstr>distributions</vt:lpstr>
      <vt:lpstr>port locaiton</vt:lpstr>
      <vt:lpstr>distances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</dc:creator>
  <cp:lastModifiedBy>Yuan Jiaming</cp:lastModifiedBy>
  <dcterms:created xsi:type="dcterms:W3CDTF">2015-06-05T18:17:20Z</dcterms:created>
  <dcterms:modified xsi:type="dcterms:W3CDTF">2023-03-29T09:56:07Z</dcterms:modified>
</cp:coreProperties>
</file>