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2327025a0ce10e7/Junjie/Y3S2/FYP/source codes/results/"/>
    </mc:Choice>
  </mc:AlternateContent>
  <xr:revisionPtr revIDLastSave="2" documentId="11_CE72F46276DBA0B5051B27CEACCB7F1CBB9414D9" xr6:coauthVersionLast="47" xr6:coauthVersionMax="47" xr10:uidLastSave="{586DAC32-F335-4C4D-91CF-F4352FB3DD76}"/>
  <bookViews>
    <workbookView xWindow="28680" yWindow="-30" windowWidth="29040" windowHeight="15720" activeTab="2" xr2:uid="{00000000-000D-0000-FFFF-FFFF00000000}"/>
  </bookViews>
  <sheets>
    <sheet name="objective_10" sheetId="1" r:id="rId1"/>
    <sheet name="shipping solution_10" sheetId="2" r:id="rId2"/>
    <sheet name="Sheet1" sheetId="3" r:id="rId3"/>
    <sheet name="dc solution_1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3" l="1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L17" i="3"/>
  <c r="L43" i="3" s="1"/>
  <c r="E17" i="3"/>
  <c r="B17" i="3"/>
  <c r="A17" i="3"/>
  <c r="B16" i="3"/>
  <c r="A16" i="3"/>
  <c r="M15" i="3"/>
  <c r="M41" i="3" s="1"/>
  <c r="B15" i="3"/>
  <c r="A15" i="3"/>
  <c r="F14" i="3"/>
  <c r="F40" i="3" s="1"/>
  <c r="B14" i="3"/>
  <c r="A14" i="3"/>
  <c r="B13" i="3"/>
  <c r="A13" i="3"/>
  <c r="F12" i="3"/>
  <c r="F38" i="3" s="1"/>
  <c r="B12" i="3"/>
  <c r="A12" i="3"/>
  <c r="B11" i="3"/>
  <c r="A11" i="3"/>
  <c r="S10" i="3"/>
  <c r="S36" i="3" s="1"/>
  <c r="B10" i="3"/>
  <c r="A10" i="3"/>
  <c r="F9" i="3"/>
  <c r="F35" i="3" s="1"/>
  <c r="B9" i="3"/>
  <c r="A9" i="3"/>
  <c r="B8" i="3"/>
  <c r="A8" i="3"/>
  <c r="P7" i="3"/>
  <c r="P33" i="3" s="1"/>
  <c r="N7" i="3"/>
  <c r="N33" i="3" s="1"/>
  <c r="B7" i="3"/>
  <c r="A7" i="3"/>
  <c r="B6" i="3"/>
  <c r="A6" i="3"/>
  <c r="V25" i="3" s="1"/>
  <c r="V51" i="3" s="1"/>
  <c r="W5" i="3"/>
  <c r="W31" i="3" s="1"/>
  <c r="F5" i="3"/>
  <c r="F31" i="3" s="1"/>
  <c r="B5" i="3"/>
  <c r="A5" i="3"/>
  <c r="B4" i="3"/>
  <c r="A4" i="3"/>
  <c r="H30" i="3" s="1"/>
  <c r="H56" i="3" s="1"/>
  <c r="B3" i="3"/>
  <c r="A3" i="3"/>
  <c r="T29" i="3" s="1"/>
  <c r="T55" i="3" s="1"/>
  <c r="B2" i="3"/>
  <c r="G5" i="3" s="1"/>
  <c r="G31" i="3" s="1"/>
  <c r="A2" i="3"/>
  <c r="B1" i="3"/>
  <c r="A1" i="3"/>
  <c r="P30" i="3" s="1"/>
  <c r="P56" i="3" s="1"/>
  <c r="E43" i="3" l="1"/>
  <c r="W18" i="3"/>
  <c r="W44" i="3" s="1"/>
  <c r="W20" i="3"/>
  <c r="W46" i="3" s="1"/>
  <c r="E23" i="3"/>
  <c r="I25" i="3"/>
  <c r="I51" i="3" s="1"/>
  <c r="N27" i="3"/>
  <c r="N53" i="3" s="1"/>
  <c r="S29" i="3"/>
  <c r="S55" i="3" s="1"/>
  <c r="O7" i="3"/>
  <c r="O33" i="3" s="1"/>
  <c r="T10" i="3"/>
  <c r="T36" i="3" s="1"/>
  <c r="G12" i="3"/>
  <c r="G38" i="3" s="1"/>
  <c r="E14" i="3"/>
  <c r="N15" i="3"/>
  <c r="N41" i="3" s="1"/>
  <c r="I17" i="3"/>
  <c r="I43" i="3" s="1"/>
  <c r="G23" i="3"/>
  <c r="G49" i="3" s="1"/>
  <c r="M25" i="3"/>
  <c r="M51" i="3" s="1"/>
  <c r="O27" i="3"/>
  <c r="O53" i="3" s="1"/>
  <c r="M17" i="3"/>
  <c r="M43" i="3" s="1"/>
  <c r="P23" i="3"/>
  <c r="P49" i="3" s="1"/>
  <c r="U27" i="3"/>
  <c r="U53" i="3" s="1"/>
  <c r="M30" i="3"/>
  <c r="M56" i="3" s="1"/>
  <c r="I29" i="3"/>
  <c r="I55" i="3" s="1"/>
  <c r="G28" i="3"/>
  <c r="G54" i="3" s="1"/>
  <c r="E27" i="3"/>
  <c r="W24" i="3"/>
  <c r="W50" i="3" s="1"/>
  <c r="U23" i="3"/>
  <c r="U49" i="3" s="1"/>
  <c r="S22" i="3"/>
  <c r="S48" i="3" s="1"/>
  <c r="O21" i="3"/>
  <c r="O47" i="3" s="1"/>
  <c r="M20" i="3"/>
  <c r="M46" i="3" s="1"/>
  <c r="I19" i="3"/>
  <c r="I45" i="3" s="1"/>
  <c r="G18" i="3"/>
  <c r="G44" i="3" s="1"/>
  <c r="L20" i="3"/>
  <c r="L46" i="3" s="1"/>
  <c r="N24" i="3"/>
  <c r="N50" i="3" s="1"/>
  <c r="H22" i="3"/>
  <c r="H48" i="3" s="1"/>
  <c r="F21" i="3"/>
  <c r="F47" i="3" s="1"/>
  <c r="T16" i="3"/>
  <c r="T42" i="3" s="1"/>
  <c r="N14" i="3"/>
  <c r="N40" i="3" s="1"/>
  <c r="H12" i="3"/>
  <c r="H38" i="3" s="1"/>
  <c r="T6" i="3"/>
  <c r="T32" i="3" s="1"/>
  <c r="V27" i="3"/>
  <c r="V53" i="3" s="1"/>
  <c r="T26" i="3"/>
  <c r="T52" i="3" s="1"/>
  <c r="P25" i="3"/>
  <c r="P51" i="3" s="1"/>
  <c r="L23" i="3"/>
  <c r="L49" i="3" s="1"/>
  <c r="V17" i="3"/>
  <c r="V43" i="3" s="1"/>
  <c r="P15" i="3"/>
  <c r="P41" i="3" s="1"/>
  <c r="L13" i="3"/>
  <c r="L39" i="3" s="1"/>
  <c r="F11" i="3"/>
  <c r="F37" i="3" s="1"/>
  <c r="V7" i="3"/>
  <c r="V33" i="3" s="1"/>
  <c r="P5" i="3"/>
  <c r="P31" i="3" s="1"/>
  <c r="V28" i="3"/>
  <c r="V54" i="3" s="1"/>
  <c r="T27" i="3"/>
  <c r="T53" i="3" s="1"/>
  <c r="P26" i="3"/>
  <c r="P52" i="3" s="1"/>
  <c r="N25" i="3"/>
  <c r="N51" i="3" s="1"/>
  <c r="L24" i="3"/>
  <c r="L50" i="3" s="1"/>
  <c r="H23" i="3"/>
  <c r="H49" i="3" s="1"/>
  <c r="F22" i="3"/>
  <c r="F48" i="3" s="1"/>
  <c r="V18" i="3"/>
  <c r="V44" i="3" s="1"/>
  <c r="T17" i="3"/>
  <c r="T43" i="3" s="1"/>
  <c r="V29" i="3"/>
  <c r="V55" i="3" s="1"/>
  <c r="T28" i="3"/>
  <c r="T54" i="3" s="1"/>
  <c r="P27" i="3"/>
  <c r="P53" i="3" s="1"/>
  <c r="N26" i="3"/>
  <c r="N52" i="3" s="1"/>
  <c r="L25" i="3"/>
  <c r="L51" i="3" s="1"/>
  <c r="H24" i="3"/>
  <c r="H50" i="3" s="1"/>
  <c r="F23" i="3"/>
  <c r="F49" i="3" s="1"/>
  <c r="V19" i="3"/>
  <c r="V45" i="3" s="1"/>
  <c r="V30" i="3"/>
  <c r="V56" i="3" s="1"/>
  <c r="G6" i="3"/>
  <c r="G32" i="3" s="1"/>
  <c r="G57" i="3" s="1"/>
  <c r="T7" i="3"/>
  <c r="T33" i="3" s="1"/>
  <c r="H9" i="3"/>
  <c r="H35" i="3" s="1"/>
  <c r="W10" i="3"/>
  <c r="W36" i="3" s="1"/>
  <c r="P12" i="3"/>
  <c r="P38" i="3" s="1"/>
  <c r="H14" i="3"/>
  <c r="H40" i="3" s="1"/>
  <c r="W15" i="3"/>
  <c r="W41" i="3" s="1"/>
  <c r="N17" i="3"/>
  <c r="N43" i="3" s="1"/>
  <c r="G19" i="3"/>
  <c r="G45" i="3" s="1"/>
  <c r="L21" i="3"/>
  <c r="L47" i="3" s="1"/>
  <c r="S23" i="3"/>
  <c r="S49" i="3" s="1"/>
  <c r="W25" i="3"/>
  <c r="W51" i="3" s="1"/>
  <c r="H6" i="3"/>
  <c r="H32" i="3" s="1"/>
  <c r="U7" i="3"/>
  <c r="U33" i="3" s="1"/>
  <c r="I9" i="3"/>
  <c r="I35" i="3" s="1"/>
  <c r="S12" i="3"/>
  <c r="S38" i="3" s="1"/>
  <c r="I14" i="3"/>
  <c r="I40" i="3" s="1"/>
  <c r="O17" i="3"/>
  <c r="O43" i="3" s="1"/>
  <c r="H19" i="3"/>
  <c r="H45" i="3" s="1"/>
  <c r="M21" i="3"/>
  <c r="M47" i="3" s="1"/>
  <c r="I23" i="3"/>
  <c r="I49" i="3" s="1"/>
  <c r="P9" i="3"/>
  <c r="P35" i="3" s="1"/>
  <c r="N28" i="3"/>
  <c r="N54" i="3" s="1"/>
  <c r="U10" i="3"/>
  <c r="U36" i="3" s="1"/>
  <c r="O25" i="3"/>
  <c r="O51" i="3" s="1"/>
  <c r="G14" i="3"/>
  <c r="G40" i="3" s="1"/>
  <c r="E28" i="3"/>
  <c r="E24" i="3"/>
  <c r="S9" i="3"/>
  <c r="S35" i="3" s="1"/>
  <c r="G16" i="3"/>
  <c r="G42" i="3" s="1"/>
  <c r="U17" i="3"/>
  <c r="U43" i="3" s="1"/>
  <c r="S19" i="3"/>
  <c r="S45" i="3" s="1"/>
  <c r="W21" i="3"/>
  <c r="W47" i="3" s="1"/>
  <c r="H26" i="3"/>
  <c r="H52" i="3" s="1"/>
  <c r="S30" i="3"/>
  <c r="S56" i="3" s="1"/>
  <c r="N6" i="3"/>
  <c r="N32" i="3" s="1"/>
  <c r="F8" i="3"/>
  <c r="F34" i="3" s="1"/>
  <c r="T9" i="3"/>
  <c r="T35" i="3" s="1"/>
  <c r="L11" i="3"/>
  <c r="L37" i="3" s="1"/>
  <c r="U14" i="3"/>
  <c r="U40" i="3" s="1"/>
  <c r="H16" i="3"/>
  <c r="H42" i="3" s="1"/>
  <c r="T19" i="3"/>
  <c r="T45" i="3" s="1"/>
  <c r="G24" i="3"/>
  <c r="G50" i="3" s="1"/>
  <c r="I26" i="3"/>
  <c r="I52" i="3" s="1"/>
  <c r="O28" i="3"/>
  <c r="O54" i="3" s="1"/>
  <c r="T30" i="3"/>
  <c r="T56" i="3" s="1"/>
  <c r="F19" i="3"/>
  <c r="F45" i="3" s="1"/>
  <c r="I6" i="3"/>
  <c r="I32" i="3" s="1"/>
  <c r="I30" i="3"/>
  <c r="I56" i="3" s="1"/>
  <c r="E11" i="3"/>
  <c r="T14" i="3"/>
  <c r="T40" i="3" s="1"/>
  <c r="F24" i="3"/>
  <c r="F50" i="3" s="1"/>
  <c r="E5" i="3"/>
  <c r="O6" i="3"/>
  <c r="O32" i="3" s="1"/>
  <c r="G8" i="3"/>
  <c r="G34" i="3" s="1"/>
  <c r="U9" i="3"/>
  <c r="U35" i="3" s="1"/>
  <c r="M11" i="3"/>
  <c r="M37" i="3" s="1"/>
  <c r="E13" i="3"/>
  <c r="V14" i="3"/>
  <c r="V40" i="3" s="1"/>
  <c r="I16" i="3"/>
  <c r="I42" i="3" s="1"/>
  <c r="U19" i="3"/>
  <c r="U45" i="3" s="1"/>
  <c r="I24" i="3"/>
  <c r="I50" i="3" s="1"/>
  <c r="L26" i="3"/>
  <c r="L52" i="3" s="1"/>
  <c r="P28" i="3"/>
  <c r="P54" i="3" s="1"/>
  <c r="U30" i="3"/>
  <c r="U56" i="3" s="1"/>
  <c r="S7" i="3"/>
  <c r="S33" i="3" s="1"/>
  <c r="O9" i="3"/>
  <c r="O35" i="3" s="1"/>
  <c r="S17" i="3"/>
  <c r="S43" i="3" s="1"/>
  <c r="P6" i="3"/>
  <c r="P32" i="3" s="1"/>
  <c r="M8" i="3"/>
  <c r="M34" i="3" s="1"/>
  <c r="V9" i="3"/>
  <c r="V35" i="3" s="1"/>
  <c r="N11" i="3"/>
  <c r="N37" i="3" s="1"/>
  <c r="F13" i="3"/>
  <c r="F39" i="3" s="1"/>
  <c r="W14" i="3"/>
  <c r="W40" i="3" s="1"/>
  <c r="L16" i="3"/>
  <c r="L42" i="3" s="1"/>
  <c r="E18" i="3"/>
  <c r="W19" i="3"/>
  <c r="W45" i="3" s="1"/>
  <c r="M24" i="3"/>
  <c r="M50" i="3" s="1"/>
  <c r="M26" i="3"/>
  <c r="M52" i="3" s="1"/>
  <c r="S28" i="3"/>
  <c r="S54" i="3" s="1"/>
  <c r="W30" i="3"/>
  <c r="W56" i="3" s="1"/>
  <c r="O12" i="3"/>
  <c r="O38" i="3" s="1"/>
  <c r="U21" i="3"/>
  <c r="U47" i="3" s="1"/>
  <c r="V21" i="3"/>
  <c r="V47" i="3" s="1"/>
  <c r="W9" i="3"/>
  <c r="W35" i="3" s="1"/>
  <c r="G13" i="3"/>
  <c r="G39" i="3" s="1"/>
  <c r="T24" i="3"/>
  <c r="T50" i="3" s="1"/>
  <c r="U28" i="3"/>
  <c r="U54" i="3" s="1"/>
  <c r="S27" i="3"/>
  <c r="S53" i="3" s="1"/>
  <c r="V10" i="3"/>
  <c r="V36" i="3" s="1"/>
  <c r="L14" i="3"/>
  <c r="L40" i="3" s="1"/>
  <c r="L6" i="3"/>
  <c r="L32" i="3" s="1"/>
  <c r="M6" i="3"/>
  <c r="M32" i="3" s="1"/>
  <c r="N8" i="3"/>
  <c r="N34" i="3" s="1"/>
  <c r="O11" i="3"/>
  <c r="O37" i="3" s="1"/>
  <c r="O26" i="3"/>
  <c r="O52" i="3" s="1"/>
  <c r="H5" i="3"/>
  <c r="H31" i="3" s="1"/>
  <c r="O8" i="3"/>
  <c r="O34" i="3" s="1"/>
  <c r="U11" i="3"/>
  <c r="U37" i="3" s="1"/>
  <c r="H13" i="3"/>
  <c r="H39" i="3" s="1"/>
  <c r="N16" i="3"/>
  <c r="N42" i="3" s="1"/>
  <c r="M18" i="3"/>
  <c r="M44" i="3" s="1"/>
  <c r="G22" i="3"/>
  <c r="G48" i="3" s="1"/>
  <c r="U24" i="3"/>
  <c r="U50" i="3" s="1"/>
  <c r="S26" i="3"/>
  <c r="S52" i="3" s="1"/>
  <c r="W28" i="3"/>
  <c r="W54" i="3" s="1"/>
  <c r="O15" i="3"/>
  <c r="O41" i="3" s="1"/>
  <c r="O19" i="3"/>
  <c r="O45" i="3" s="1"/>
  <c r="G26" i="3"/>
  <c r="G52" i="3" s="1"/>
  <c r="O16" i="3"/>
  <c r="O42" i="3" s="1"/>
  <c r="W29" i="3"/>
  <c r="W55" i="3" s="1"/>
  <c r="P19" i="3"/>
  <c r="P45" i="3" s="1"/>
  <c r="V15" i="3"/>
  <c r="V41" i="3" s="1"/>
  <c r="W12" i="3"/>
  <c r="W38" i="3" s="1"/>
  <c r="M16" i="3"/>
  <c r="M42" i="3" s="1"/>
  <c r="P8" i="3"/>
  <c r="P34" i="3" s="1"/>
  <c r="E15" i="3"/>
  <c r="F15" i="3"/>
  <c r="F41" i="3" s="1"/>
  <c r="O22" i="3"/>
  <c r="O48" i="3" s="1"/>
  <c r="E7" i="3"/>
  <c r="S13" i="3"/>
  <c r="S39" i="3" s="1"/>
  <c r="G15" i="3"/>
  <c r="G41" i="3" s="1"/>
  <c r="S16" i="3"/>
  <c r="S42" i="3" s="1"/>
  <c r="P18" i="3"/>
  <c r="P44" i="3" s="1"/>
  <c r="S20" i="3"/>
  <c r="S46" i="3" s="1"/>
  <c r="W22" i="3"/>
  <c r="W48" i="3" s="1"/>
  <c r="E25" i="3"/>
  <c r="F29" i="3"/>
  <c r="F55" i="3" s="1"/>
  <c r="E21" i="3"/>
  <c r="M14" i="3"/>
  <c r="M40" i="3" s="1"/>
  <c r="F18" i="3"/>
  <c r="F44" i="3" s="1"/>
  <c r="H20" i="3"/>
  <c r="H46" i="3" s="1"/>
  <c r="P13" i="3"/>
  <c r="P39" i="3" s="1"/>
  <c r="M5" i="3"/>
  <c r="M31" i="3" s="1"/>
  <c r="U8" i="3"/>
  <c r="U34" i="3" s="1"/>
  <c r="T13" i="3"/>
  <c r="T39" i="3" s="1"/>
  <c r="S18" i="3"/>
  <c r="S44" i="3" s="1"/>
  <c r="F25" i="3"/>
  <c r="F51" i="3" s="1"/>
  <c r="I27" i="3"/>
  <c r="I53" i="3" s="1"/>
  <c r="G29" i="3"/>
  <c r="G55" i="3" s="1"/>
  <c r="P17" i="3"/>
  <c r="P43" i="3" s="1"/>
  <c r="M28" i="3"/>
  <c r="M54" i="3" s="1"/>
  <c r="E22" i="3"/>
  <c r="I5" i="3"/>
  <c r="I31" i="3" s="1"/>
  <c r="V11" i="3"/>
  <c r="V37" i="3" s="1"/>
  <c r="N18" i="3"/>
  <c r="N44" i="3" s="1"/>
  <c r="L5" i="3"/>
  <c r="L31" i="3" s="1"/>
  <c r="O18" i="3"/>
  <c r="O44" i="3" s="1"/>
  <c r="H10" i="3"/>
  <c r="H36" i="3" s="1"/>
  <c r="I7" i="3"/>
  <c r="I33" i="3" s="1"/>
  <c r="T20" i="3"/>
  <c r="T46" i="3" s="1"/>
  <c r="O5" i="3"/>
  <c r="O31" i="3" s="1"/>
  <c r="L7" i="3"/>
  <c r="L33" i="3" s="1"/>
  <c r="L10" i="3"/>
  <c r="L36" i="3" s="1"/>
  <c r="U13" i="3"/>
  <c r="U39" i="3" s="1"/>
  <c r="I15" i="3"/>
  <c r="I41" i="3" s="1"/>
  <c r="T18" i="3"/>
  <c r="T44" i="3" s="1"/>
  <c r="U20" i="3"/>
  <c r="U46" i="3" s="1"/>
  <c r="G25" i="3"/>
  <c r="G51" i="3" s="1"/>
  <c r="L27" i="3"/>
  <c r="L53" i="3" s="1"/>
  <c r="O29" i="3"/>
  <c r="O55" i="3" s="1"/>
  <c r="N12" i="3"/>
  <c r="N38" i="3" s="1"/>
  <c r="U29" i="3"/>
  <c r="U55" i="3" s="1"/>
  <c r="G9" i="3"/>
  <c r="G35" i="3" s="1"/>
  <c r="E8" i="3"/>
  <c r="S6" i="3"/>
  <c r="S32" i="3" s="1"/>
  <c r="I13" i="3"/>
  <c r="I39" i="3" s="1"/>
  <c r="N22" i="3"/>
  <c r="N48" i="3" s="1"/>
  <c r="S8" i="3"/>
  <c r="S34" i="3" s="1"/>
  <c r="W11" i="3"/>
  <c r="W37" i="3" s="1"/>
  <c r="P16" i="3"/>
  <c r="P42" i="3" s="1"/>
  <c r="I20" i="3"/>
  <c r="I46" i="3" s="1"/>
  <c r="T8" i="3"/>
  <c r="T34" i="3" s="1"/>
  <c r="N5" i="3"/>
  <c r="N31" i="3" s="1"/>
  <c r="I10" i="3"/>
  <c r="I36" i="3" s="1"/>
  <c r="H15" i="3"/>
  <c r="H41" i="3" s="1"/>
  <c r="V8" i="3"/>
  <c r="V34" i="3" s="1"/>
  <c r="V5" i="3"/>
  <c r="V31" i="3" s="1"/>
  <c r="M7" i="3"/>
  <c r="M33" i="3" s="1"/>
  <c r="W8" i="3"/>
  <c r="W34" i="3" s="1"/>
  <c r="M10" i="3"/>
  <c r="M36" i="3" s="1"/>
  <c r="E12" i="3"/>
  <c r="L15" i="3"/>
  <c r="L41" i="3" s="1"/>
  <c r="U18" i="3"/>
  <c r="U44" i="3" s="1"/>
  <c r="V20" i="3"/>
  <c r="V46" i="3" s="1"/>
  <c r="H25" i="3"/>
  <c r="H51" i="3" s="1"/>
  <c r="M27" i="3"/>
  <c r="M53" i="3" s="1"/>
  <c r="P29" i="3"/>
  <c r="P55" i="3" s="1"/>
  <c r="S5" i="3"/>
  <c r="S31" i="3" s="1"/>
  <c r="G11" i="3"/>
  <c r="G37" i="3" s="1"/>
  <c r="M13" i="3"/>
  <c r="M39" i="3" s="1"/>
  <c r="U16" i="3"/>
  <c r="U42" i="3" s="1"/>
  <c r="G21" i="3"/>
  <c r="G47" i="3" s="1"/>
  <c r="M23" i="3"/>
  <c r="M49" i="3" s="1"/>
  <c r="S25" i="3"/>
  <c r="S51" i="3" s="1"/>
  <c r="W27" i="3"/>
  <c r="W53" i="3" s="1"/>
  <c r="E30" i="3"/>
  <c r="T5" i="3"/>
  <c r="T31" i="3" s="1"/>
  <c r="V6" i="3"/>
  <c r="V32" i="3" s="1"/>
  <c r="F10" i="3"/>
  <c r="F36" i="3" s="1"/>
  <c r="H11" i="3"/>
  <c r="H37" i="3" s="1"/>
  <c r="L12" i="3"/>
  <c r="L38" i="3" s="1"/>
  <c r="N13" i="3"/>
  <c r="N39" i="3" s="1"/>
  <c r="P14" i="3"/>
  <c r="P40" i="3" s="1"/>
  <c r="T15" i="3"/>
  <c r="T41" i="3" s="1"/>
  <c r="V16" i="3"/>
  <c r="V42" i="3" s="1"/>
  <c r="F20" i="3"/>
  <c r="F46" i="3" s="1"/>
  <c r="H21" i="3"/>
  <c r="H47" i="3" s="1"/>
  <c r="L22" i="3"/>
  <c r="L48" i="3" s="1"/>
  <c r="N23" i="3"/>
  <c r="N49" i="3" s="1"/>
  <c r="P24" i="3"/>
  <c r="P50" i="3" s="1"/>
  <c r="T25" i="3"/>
  <c r="T51" i="3" s="1"/>
  <c r="V26" i="3"/>
  <c r="V52" i="3" s="1"/>
  <c r="F30" i="3"/>
  <c r="F56" i="3" s="1"/>
  <c r="U6" i="3"/>
  <c r="U32" i="3" s="1"/>
  <c r="W7" i="3"/>
  <c r="W33" i="3" s="1"/>
  <c r="E10" i="3"/>
  <c r="I12" i="3"/>
  <c r="I38" i="3" s="1"/>
  <c r="O14" i="3"/>
  <c r="O40" i="3" s="1"/>
  <c r="S15" i="3"/>
  <c r="S41" i="3" s="1"/>
  <c r="W17" i="3"/>
  <c r="W43" i="3" s="1"/>
  <c r="E20" i="3"/>
  <c r="I22" i="3"/>
  <c r="I48" i="3" s="1"/>
  <c r="O24" i="3"/>
  <c r="O50" i="3" s="1"/>
  <c r="U26" i="3"/>
  <c r="U52" i="3" s="1"/>
  <c r="U5" i="3"/>
  <c r="U31" i="3" s="1"/>
  <c r="W6" i="3"/>
  <c r="W32" i="3" s="1"/>
  <c r="W57" i="3" s="1"/>
  <c r="E9" i="3"/>
  <c r="G10" i="3"/>
  <c r="G36" i="3" s="1"/>
  <c r="I11" i="3"/>
  <c r="I37" i="3" s="1"/>
  <c r="M12" i="3"/>
  <c r="M38" i="3" s="1"/>
  <c r="O13" i="3"/>
  <c r="O39" i="3" s="1"/>
  <c r="S14" i="3"/>
  <c r="S40" i="3" s="1"/>
  <c r="U15" i="3"/>
  <c r="U41" i="3" s="1"/>
  <c r="W16" i="3"/>
  <c r="W42" i="3" s="1"/>
  <c r="E19" i="3"/>
  <c r="G20" i="3"/>
  <c r="G46" i="3" s="1"/>
  <c r="I21" i="3"/>
  <c r="I47" i="3" s="1"/>
  <c r="M22" i="3"/>
  <c r="M48" i="3" s="1"/>
  <c r="O23" i="3"/>
  <c r="O49" i="3" s="1"/>
  <c r="S24" i="3"/>
  <c r="S50" i="3" s="1"/>
  <c r="U25" i="3"/>
  <c r="U51" i="3" s="1"/>
  <c r="W26" i="3"/>
  <c r="W52" i="3" s="1"/>
  <c r="E29" i="3"/>
  <c r="G30" i="3"/>
  <c r="G56" i="3" s="1"/>
  <c r="N21" i="3"/>
  <c r="N47" i="3" s="1"/>
  <c r="P22" i="3"/>
  <c r="P48" i="3" s="1"/>
  <c r="T23" i="3"/>
  <c r="T49" i="3" s="1"/>
  <c r="V24" i="3"/>
  <c r="V50" i="3" s="1"/>
  <c r="F28" i="3"/>
  <c r="F54" i="3" s="1"/>
  <c r="H29" i="3"/>
  <c r="H55" i="3" s="1"/>
  <c r="L30" i="3"/>
  <c r="L56" i="3" s="1"/>
  <c r="H8" i="3"/>
  <c r="H34" i="3" s="1"/>
  <c r="L9" i="3"/>
  <c r="L35" i="3" s="1"/>
  <c r="T12" i="3"/>
  <c r="T38" i="3" s="1"/>
  <c r="V13" i="3"/>
  <c r="V39" i="3" s="1"/>
  <c r="F17" i="3"/>
  <c r="F43" i="3" s="1"/>
  <c r="H18" i="3"/>
  <c r="H44" i="3" s="1"/>
  <c r="L19" i="3"/>
  <c r="L45" i="3" s="1"/>
  <c r="N20" i="3"/>
  <c r="N46" i="3" s="1"/>
  <c r="P21" i="3"/>
  <c r="P47" i="3" s="1"/>
  <c r="T22" i="3"/>
  <c r="T48" i="3" s="1"/>
  <c r="V23" i="3"/>
  <c r="V49" i="3" s="1"/>
  <c r="F27" i="3"/>
  <c r="F53" i="3" s="1"/>
  <c r="H28" i="3"/>
  <c r="H54" i="3" s="1"/>
  <c r="L29" i="3"/>
  <c r="L55" i="3" s="1"/>
  <c r="N30" i="3"/>
  <c r="N56" i="3" s="1"/>
  <c r="F7" i="3"/>
  <c r="F33" i="3" s="1"/>
  <c r="P11" i="3"/>
  <c r="P37" i="3" s="1"/>
  <c r="G7" i="3"/>
  <c r="G33" i="3" s="1"/>
  <c r="O10" i="3"/>
  <c r="O36" i="3" s="1"/>
  <c r="U12" i="3"/>
  <c r="U38" i="3" s="1"/>
  <c r="E16" i="3"/>
  <c r="M19" i="3"/>
  <c r="M45" i="3" s="1"/>
  <c r="S21" i="3"/>
  <c r="S47" i="3" s="1"/>
  <c r="U22" i="3"/>
  <c r="U48" i="3" s="1"/>
  <c r="E26" i="3"/>
  <c r="G27" i="3"/>
  <c r="G53" i="3" s="1"/>
  <c r="M29" i="3"/>
  <c r="M55" i="3" s="1"/>
  <c r="O30" i="3"/>
  <c r="O56" i="3" s="1"/>
  <c r="N10" i="3"/>
  <c r="N36" i="3" s="1"/>
  <c r="E6" i="3"/>
  <c r="I8" i="3"/>
  <c r="I34" i="3" s="1"/>
  <c r="M9" i="3"/>
  <c r="M35" i="3" s="1"/>
  <c r="S11" i="3"/>
  <c r="S37" i="3" s="1"/>
  <c r="W13" i="3"/>
  <c r="W39" i="3" s="1"/>
  <c r="G17" i="3"/>
  <c r="G43" i="3" s="1"/>
  <c r="I18" i="3"/>
  <c r="I44" i="3" s="1"/>
  <c r="O20" i="3"/>
  <c r="O46" i="3" s="1"/>
  <c r="W23" i="3"/>
  <c r="W49" i="3" s="1"/>
  <c r="I28" i="3"/>
  <c r="I54" i="3" s="1"/>
  <c r="F6" i="3"/>
  <c r="F32" i="3" s="1"/>
  <c r="F57" i="3" s="1"/>
  <c r="H7" i="3"/>
  <c r="H33" i="3" s="1"/>
  <c r="L8" i="3"/>
  <c r="L34" i="3" s="1"/>
  <c r="N9" i="3"/>
  <c r="N35" i="3" s="1"/>
  <c r="P10" i="3"/>
  <c r="P36" i="3" s="1"/>
  <c r="T11" i="3"/>
  <c r="T37" i="3" s="1"/>
  <c r="V12" i="3"/>
  <c r="V38" i="3" s="1"/>
  <c r="F16" i="3"/>
  <c r="F42" i="3" s="1"/>
  <c r="H17" i="3"/>
  <c r="H43" i="3" s="1"/>
  <c r="L18" i="3"/>
  <c r="L44" i="3" s="1"/>
  <c r="N19" i="3"/>
  <c r="N45" i="3" s="1"/>
  <c r="P20" i="3"/>
  <c r="P46" i="3" s="1"/>
  <c r="T21" i="3"/>
  <c r="T47" i="3" s="1"/>
  <c r="V22" i="3"/>
  <c r="V48" i="3" s="1"/>
  <c r="F26" i="3"/>
  <c r="F52" i="3" s="1"/>
  <c r="H27" i="3"/>
  <c r="H53" i="3" s="1"/>
  <c r="L28" i="3"/>
  <c r="L54" i="3" s="1"/>
  <c r="N29" i="3"/>
  <c r="N55" i="3" s="1"/>
  <c r="U57" i="3" l="1"/>
  <c r="E32" i="3"/>
  <c r="X6" i="3"/>
  <c r="X20" i="3"/>
  <c r="E46" i="3"/>
  <c r="E38" i="3"/>
  <c r="X12" i="3"/>
  <c r="V57" i="3"/>
  <c r="E52" i="3"/>
  <c r="X26" i="3"/>
  <c r="E36" i="3"/>
  <c r="X10" i="3"/>
  <c r="X19" i="3"/>
  <c r="E45" i="3"/>
  <c r="S57" i="3"/>
  <c r="E47" i="3"/>
  <c r="X21" i="3"/>
  <c r="E37" i="3"/>
  <c r="X11" i="3"/>
  <c r="E34" i="3"/>
  <c r="X8" i="3"/>
  <c r="E55" i="3"/>
  <c r="X29" i="3"/>
  <c r="I57" i="3"/>
  <c r="X7" i="3"/>
  <c r="E33" i="3"/>
  <c r="T57" i="3"/>
  <c r="X30" i="3"/>
  <c r="E56" i="3"/>
  <c r="N57" i="3"/>
  <c r="E42" i="3"/>
  <c r="X16" i="3"/>
  <c r="O57" i="3"/>
  <c r="E35" i="3"/>
  <c r="X9" i="3"/>
  <c r="L57" i="3"/>
  <c r="X25" i="3"/>
  <c r="E51" i="3"/>
  <c r="X24" i="3"/>
  <c r="E50" i="3"/>
  <c r="E54" i="3"/>
  <c r="X28" i="3"/>
  <c r="X14" i="3"/>
  <c r="E40" i="3"/>
  <c r="E48" i="3"/>
  <c r="X22" i="3"/>
  <c r="P57" i="3"/>
  <c r="E41" i="3"/>
  <c r="X15" i="3"/>
  <c r="H57" i="3"/>
  <c r="X13" i="3"/>
  <c r="E39" i="3"/>
  <c r="X23" i="3"/>
  <c r="E49" i="3"/>
  <c r="X18" i="3"/>
  <c r="E44" i="3"/>
  <c r="X27" i="3"/>
  <c r="E53" i="3"/>
  <c r="M57" i="3"/>
  <c r="X17" i="3"/>
  <c r="E31" i="3"/>
  <c r="X5" i="3"/>
  <c r="E57" i="3" l="1"/>
  <c r="X57" i="3" s="1"/>
</calcChain>
</file>

<file path=xl/sharedStrings.xml><?xml version="1.0" encoding="utf-8"?>
<sst xmlns="http://schemas.openxmlformats.org/spreadsheetml/2006/main" count="744" uniqueCount="40">
  <si>
    <t>Cost</t>
  </si>
  <si>
    <t>Value</t>
  </si>
  <si>
    <t>Total cost</t>
  </si>
  <si>
    <t>Total shipping cost</t>
  </si>
  <si>
    <t>Total setup cost</t>
  </si>
  <si>
    <t>Src</t>
  </si>
  <si>
    <t>Dest</t>
  </si>
  <si>
    <t>Part</t>
  </si>
  <si>
    <t>Count</t>
  </si>
  <si>
    <t>Brussels</t>
  </si>
  <si>
    <t>Esbjerg</t>
  </si>
  <si>
    <t>bearing</t>
  </si>
  <si>
    <t>bulb</t>
  </si>
  <si>
    <t>CN SHA</t>
  </si>
  <si>
    <t>compass</t>
  </si>
  <si>
    <t>cylinder</t>
  </si>
  <si>
    <t>fire extinguisher</t>
  </si>
  <si>
    <t>fuse</t>
  </si>
  <si>
    <t>gasket</t>
  </si>
  <si>
    <t>KR PUS</t>
  </si>
  <si>
    <t>hose</t>
  </si>
  <si>
    <t>KR INC</t>
  </si>
  <si>
    <t>echo sounder</t>
  </si>
  <si>
    <t>JP TYO</t>
  </si>
  <si>
    <t>JP SMZ</t>
  </si>
  <si>
    <t>CN NGB</t>
  </si>
  <si>
    <t>anchor</t>
  </si>
  <si>
    <t>GPS unit</t>
  </si>
  <si>
    <t>JP NGO</t>
  </si>
  <si>
    <t>CN TAG</t>
  </si>
  <si>
    <t>JP UKB</t>
  </si>
  <si>
    <t>Hamburg</t>
  </si>
  <si>
    <t>Kalmar</t>
  </si>
  <si>
    <t>Amsterdam</t>
  </si>
  <si>
    <t>EPIRB</t>
  </si>
  <si>
    <t>filter</t>
  </si>
  <si>
    <t>life jacket</t>
  </si>
  <si>
    <t>chain</t>
  </si>
  <si>
    <t>VN HPH</t>
  </si>
  <si>
    <t>Setupped Destribution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</si>
</sst>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20" sqref="C20"/>
    </sheetView>
  </sheetViews>
  <sheetFormatPr defaultRowHeight="15" x14ac:dyDescent="0.25"/>
  <sheetData>
    <row r="1" spans="1:2" x14ac:dyDescent="0.25">
      <c r="A1" s="7" t="s">
        <v>0</v>
      </c>
      <c r="B1" s="7" t="s">
        <v>1</v>
      </c>
    </row>
    <row r="2" spans="1:2" x14ac:dyDescent="0.25">
      <c r="A2" t="s">
        <v>2</v>
      </c>
      <c r="B2">
        <v>970318.34900000005</v>
      </c>
    </row>
    <row r="3" spans="1:2" x14ac:dyDescent="0.25">
      <c r="A3" t="s">
        <v>3</v>
      </c>
      <c r="B3">
        <v>921318.34900000005</v>
      </c>
    </row>
    <row r="4" spans="1:2" x14ac:dyDescent="0.25">
      <c r="A4" t="s">
        <v>4</v>
      </c>
      <c r="B4">
        <v>49000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8"/>
  <sheetViews>
    <sheetView workbookViewId="0"/>
  </sheetViews>
  <sheetFormatPr defaultRowHeight="15" x14ac:dyDescent="0.25"/>
  <sheetData>
    <row r="1" spans="1:4" x14ac:dyDescent="0.25">
      <c r="A1" s="7" t="s">
        <v>5</v>
      </c>
      <c r="B1" s="7" t="s">
        <v>6</v>
      </c>
      <c r="C1" s="7" t="s">
        <v>7</v>
      </c>
      <c r="D1" s="7" t="s">
        <v>8</v>
      </c>
    </row>
    <row r="2" spans="1:4" x14ac:dyDescent="0.25">
      <c r="A2" t="s">
        <v>9</v>
      </c>
      <c r="B2" t="s">
        <v>10</v>
      </c>
      <c r="C2" t="s">
        <v>11</v>
      </c>
      <c r="D2">
        <v>22</v>
      </c>
    </row>
    <row r="3" spans="1:4" x14ac:dyDescent="0.25">
      <c r="A3" t="s">
        <v>9</v>
      </c>
      <c r="B3" t="s">
        <v>10</v>
      </c>
      <c r="C3" t="s">
        <v>12</v>
      </c>
      <c r="D3">
        <v>5</v>
      </c>
    </row>
    <row r="4" spans="1:4" x14ac:dyDescent="0.25">
      <c r="A4" t="s">
        <v>10</v>
      </c>
      <c r="B4" t="s">
        <v>13</v>
      </c>
      <c r="C4" t="s">
        <v>14</v>
      </c>
      <c r="D4">
        <v>5</v>
      </c>
    </row>
    <row r="5" spans="1:4" x14ac:dyDescent="0.25">
      <c r="A5" t="s">
        <v>10</v>
      </c>
      <c r="B5" t="s">
        <v>13</v>
      </c>
      <c r="C5" t="s">
        <v>15</v>
      </c>
      <c r="D5">
        <v>6</v>
      </c>
    </row>
    <row r="6" spans="1:4" x14ac:dyDescent="0.25">
      <c r="A6" t="s">
        <v>10</v>
      </c>
      <c r="B6" t="s">
        <v>13</v>
      </c>
      <c r="C6" t="s">
        <v>16</v>
      </c>
      <c r="D6">
        <v>7</v>
      </c>
    </row>
    <row r="7" spans="1:4" x14ac:dyDescent="0.25">
      <c r="A7" t="s">
        <v>10</v>
      </c>
      <c r="B7" t="s">
        <v>13</v>
      </c>
      <c r="C7" t="s">
        <v>17</v>
      </c>
      <c r="D7">
        <v>2</v>
      </c>
    </row>
    <row r="8" spans="1:4" x14ac:dyDescent="0.25">
      <c r="A8" t="s">
        <v>10</v>
      </c>
      <c r="B8" t="s">
        <v>13</v>
      </c>
      <c r="C8" t="s">
        <v>18</v>
      </c>
      <c r="D8">
        <v>3</v>
      </c>
    </row>
    <row r="9" spans="1:4" x14ac:dyDescent="0.25">
      <c r="A9" t="s">
        <v>10</v>
      </c>
      <c r="B9" t="s">
        <v>19</v>
      </c>
      <c r="C9" t="s">
        <v>20</v>
      </c>
      <c r="D9">
        <v>1</v>
      </c>
    </row>
    <row r="10" spans="1:4" x14ac:dyDescent="0.25">
      <c r="A10" t="s">
        <v>10</v>
      </c>
      <c r="B10" t="s">
        <v>21</v>
      </c>
      <c r="C10" t="s">
        <v>22</v>
      </c>
      <c r="D10">
        <v>5</v>
      </c>
    </row>
    <row r="11" spans="1:4" x14ac:dyDescent="0.25">
      <c r="A11" t="s">
        <v>10</v>
      </c>
      <c r="B11" t="s">
        <v>23</v>
      </c>
      <c r="C11" t="s">
        <v>11</v>
      </c>
      <c r="D11">
        <v>8</v>
      </c>
    </row>
    <row r="12" spans="1:4" x14ac:dyDescent="0.25">
      <c r="A12" t="s">
        <v>10</v>
      </c>
      <c r="B12" t="s">
        <v>23</v>
      </c>
      <c r="C12" t="s">
        <v>20</v>
      </c>
      <c r="D12">
        <v>5</v>
      </c>
    </row>
    <row r="13" spans="1:4" x14ac:dyDescent="0.25">
      <c r="A13" t="s">
        <v>10</v>
      </c>
      <c r="B13" t="s">
        <v>24</v>
      </c>
      <c r="C13" t="s">
        <v>11</v>
      </c>
      <c r="D13">
        <v>6</v>
      </c>
    </row>
    <row r="14" spans="1:4" x14ac:dyDescent="0.25">
      <c r="A14" t="s">
        <v>10</v>
      </c>
      <c r="B14" t="s">
        <v>24</v>
      </c>
      <c r="C14" t="s">
        <v>12</v>
      </c>
      <c r="D14">
        <v>2</v>
      </c>
    </row>
    <row r="15" spans="1:4" x14ac:dyDescent="0.25">
      <c r="A15" t="s">
        <v>10</v>
      </c>
      <c r="B15" t="s">
        <v>24</v>
      </c>
      <c r="C15" t="s">
        <v>17</v>
      </c>
      <c r="D15">
        <v>8</v>
      </c>
    </row>
    <row r="16" spans="1:4" x14ac:dyDescent="0.25">
      <c r="A16" t="s">
        <v>10</v>
      </c>
      <c r="B16" t="s">
        <v>24</v>
      </c>
      <c r="C16" t="s">
        <v>18</v>
      </c>
      <c r="D16">
        <v>3</v>
      </c>
    </row>
    <row r="17" spans="1:4" x14ac:dyDescent="0.25">
      <c r="A17" t="s">
        <v>10</v>
      </c>
      <c r="B17" t="s">
        <v>25</v>
      </c>
      <c r="C17" t="s">
        <v>26</v>
      </c>
      <c r="D17">
        <v>6</v>
      </c>
    </row>
    <row r="18" spans="1:4" x14ac:dyDescent="0.25">
      <c r="A18" t="s">
        <v>10</v>
      </c>
      <c r="B18" t="s">
        <v>25</v>
      </c>
      <c r="C18" t="s">
        <v>15</v>
      </c>
      <c r="D18">
        <v>5</v>
      </c>
    </row>
    <row r="19" spans="1:4" x14ac:dyDescent="0.25">
      <c r="A19" t="s">
        <v>10</v>
      </c>
      <c r="B19" t="s">
        <v>25</v>
      </c>
      <c r="C19" t="s">
        <v>16</v>
      </c>
      <c r="D19">
        <v>9</v>
      </c>
    </row>
    <row r="20" spans="1:4" x14ac:dyDescent="0.25">
      <c r="A20" t="s">
        <v>10</v>
      </c>
      <c r="B20" t="s">
        <v>25</v>
      </c>
      <c r="C20" t="s">
        <v>18</v>
      </c>
      <c r="D20">
        <v>10</v>
      </c>
    </row>
    <row r="21" spans="1:4" x14ac:dyDescent="0.25">
      <c r="A21" t="s">
        <v>10</v>
      </c>
      <c r="B21" t="s">
        <v>25</v>
      </c>
      <c r="C21" t="s">
        <v>27</v>
      </c>
      <c r="D21">
        <v>10</v>
      </c>
    </row>
    <row r="22" spans="1:4" x14ac:dyDescent="0.25">
      <c r="A22" t="s">
        <v>10</v>
      </c>
      <c r="B22" t="s">
        <v>28</v>
      </c>
      <c r="C22" t="s">
        <v>26</v>
      </c>
      <c r="D22">
        <v>8</v>
      </c>
    </row>
    <row r="23" spans="1:4" x14ac:dyDescent="0.25">
      <c r="A23" t="s">
        <v>10</v>
      </c>
      <c r="B23" t="s">
        <v>28</v>
      </c>
      <c r="C23" t="s">
        <v>11</v>
      </c>
      <c r="D23">
        <v>8</v>
      </c>
    </row>
    <row r="24" spans="1:4" x14ac:dyDescent="0.25">
      <c r="A24" t="s">
        <v>10</v>
      </c>
      <c r="B24" t="s">
        <v>29</v>
      </c>
      <c r="C24" t="s">
        <v>26</v>
      </c>
      <c r="D24">
        <v>9</v>
      </c>
    </row>
    <row r="25" spans="1:4" x14ac:dyDescent="0.25">
      <c r="A25" t="s">
        <v>10</v>
      </c>
      <c r="B25" t="s">
        <v>29</v>
      </c>
      <c r="C25" t="s">
        <v>12</v>
      </c>
      <c r="D25">
        <v>3</v>
      </c>
    </row>
    <row r="26" spans="1:4" x14ac:dyDescent="0.25">
      <c r="A26" t="s">
        <v>10</v>
      </c>
      <c r="B26" t="s">
        <v>29</v>
      </c>
      <c r="C26" t="s">
        <v>17</v>
      </c>
      <c r="D26">
        <v>8</v>
      </c>
    </row>
    <row r="27" spans="1:4" x14ac:dyDescent="0.25">
      <c r="A27" t="s">
        <v>10</v>
      </c>
      <c r="B27" t="s">
        <v>30</v>
      </c>
      <c r="C27" t="s">
        <v>15</v>
      </c>
      <c r="D27">
        <v>9</v>
      </c>
    </row>
    <row r="28" spans="1:4" x14ac:dyDescent="0.25">
      <c r="A28" t="s">
        <v>10</v>
      </c>
      <c r="B28" t="s">
        <v>30</v>
      </c>
      <c r="C28" t="s">
        <v>27</v>
      </c>
      <c r="D28">
        <v>4</v>
      </c>
    </row>
    <row r="29" spans="1:4" x14ac:dyDescent="0.25">
      <c r="A29" t="s">
        <v>31</v>
      </c>
      <c r="B29" t="s">
        <v>10</v>
      </c>
      <c r="C29" t="s">
        <v>14</v>
      </c>
      <c r="D29">
        <v>5</v>
      </c>
    </row>
    <row r="30" spans="1:4" x14ac:dyDescent="0.25">
      <c r="A30" t="s">
        <v>31</v>
      </c>
      <c r="B30" t="s">
        <v>10</v>
      </c>
      <c r="C30" t="s">
        <v>22</v>
      </c>
      <c r="D30">
        <v>5</v>
      </c>
    </row>
    <row r="31" spans="1:4" x14ac:dyDescent="0.25">
      <c r="A31" t="s">
        <v>31</v>
      </c>
      <c r="B31" t="s">
        <v>10</v>
      </c>
      <c r="C31" t="s">
        <v>18</v>
      </c>
      <c r="D31">
        <v>9</v>
      </c>
    </row>
    <row r="32" spans="1:4" x14ac:dyDescent="0.25">
      <c r="A32" t="s">
        <v>31</v>
      </c>
      <c r="B32" t="s">
        <v>10</v>
      </c>
      <c r="C32" t="s">
        <v>27</v>
      </c>
      <c r="D32">
        <v>14</v>
      </c>
    </row>
    <row r="33" spans="1:4" x14ac:dyDescent="0.25">
      <c r="A33" t="s">
        <v>32</v>
      </c>
      <c r="B33" t="s">
        <v>10</v>
      </c>
      <c r="C33" t="s">
        <v>26</v>
      </c>
      <c r="D33">
        <v>23</v>
      </c>
    </row>
    <row r="34" spans="1:4" x14ac:dyDescent="0.25">
      <c r="A34" t="s">
        <v>32</v>
      </c>
      <c r="B34" t="s">
        <v>10</v>
      </c>
      <c r="C34" t="s">
        <v>15</v>
      </c>
      <c r="D34">
        <v>20</v>
      </c>
    </row>
    <row r="35" spans="1:4" x14ac:dyDescent="0.25">
      <c r="A35" t="s">
        <v>32</v>
      </c>
      <c r="B35" t="s">
        <v>10</v>
      </c>
      <c r="C35" t="s">
        <v>16</v>
      </c>
      <c r="D35">
        <v>16</v>
      </c>
    </row>
    <row r="36" spans="1:4" x14ac:dyDescent="0.25">
      <c r="A36" t="s">
        <v>32</v>
      </c>
      <c r="B36" t="s">
        <v>10</v>
      </c>
      <c r="C36" t="s">
        <v>17</v>
      </c>
      <c r="D36">
        <v>18</v>
      </c>
    </row>
    <row r="37" spans="1:4" x14ac:dyDescent="0.25">
      <c r="A37" t="s">
        <v>32</v>
      </c>
      <c r="B37" t="s">
        <v>10</v>
      </c>
      <c r="C37" t="s">
        <v>18</v>
      </c>
      <c r="D37">
        <v>7</v>
      </c>
    </row>
    <row r="38" spans="1:4" x14ac:dyDescent="0.25">
      <c r="A38" t="s">
        <v>32</v>
      </c>
      <c r="B38" t="s">
        <v>10</v>
      </c>
      <c r="C38" t="s">
        <v>20</v>
      </c>
      <c r="D38">
        <v>6</v>
      </c>
    </row>
    <row r="39" spans="1:4" x14ac:dyDescent="0.25">
      <c r="A39" t="s">
        <v>9</v>
      </c>
      <c r="B39" t="s">
        <v>33</v>
      </c>
      <c r="C39" t="s">
        <v>11</v>
      </c>
      <c r="D39">
        <v>51</v>
      </c>
    </row>
    <row r="40" spans="1:4" x14ac:dyDescent="0.25">
      <c r="A40" t="s">
        <v>9</v>
      </c>
      <c r="B40" t="s">
        <v>33</v>
      </c>
      <c r="C40" t="s">
        <v>12</v>
      </c>
      <c r="D40">
        <v>36</v>
      </c>
    </row>
    <row r="41" spans="1:4" x14ac:dyDescent="0.25">
      <c r="A41" t="s">
        <v>9</v>
      </c>
      <c r="B41" t="s">
        <v>33</v>
      </c>
      <c r="C41" t="s">
        <v>15</v>
      </c>
      <c r="D41">
        <v>10</v>
      </c>
    </row>
    <row r="42" spans="1:4" x14ac:dyDescent="0.25">
      <c r="A42" t="s">
        <v>9</v>
      </c>
      <c r="B42" t="s">
        <v>33</v>
      </c>
      <c r="C42" t="s">
        <v>34</v>
      </c>
      <c r="D42">
        <v>40</v>
      </c>
    </row>
    <row r="43" spans="1:4" x14ac:dyDescent="0.25">
      <c r="A43" t="s">
        <v>9</v>
      </c>
      <c r="B43" t="s">
        <v>33</v>
      </c>
      <c r="C43" t="s">
        <v>35</v>
      </c>
      <c r="D43">
        <v>64</v>
      </c>
    </row>
    <row r="44" spans="1:4" x14ac:dyDescent="0.25">
      <c r="A44" t="s">
        <v>9</v>
      </c>
      <c r="B44" t="s">
        <v>33</v>
      </c>
      <c r="C44" t="s">
        <v>18</v>
      </c>
      <c r="D44">
        <v>20</v>
      </c>
    </row>
    <row r="45" spans="1:4" x14ac:dyDescent="0.25">
      <c r="A45" t="s">
        <v>9</v>
      </c>
      <c r="B45" t="s">
        <v>33</v>
      </c>
      <c r="C45" t="s">
        <v>27</v>
      </c>
      <c r="D45">
        <v>20</v>
      </c>
    </row>
    <row r="46" spans="1:4" x14ac:dyDescent="0.25">
      <c r="A46" t="s">
        <v>9</v>
      </c>
      <c r="B46" t="s">
        <v>33</v>
      </c>
      <c r="C46" t="s">
        <v>20</v>
      </c>
      <c r="D46">
        <v>10</v>
      </c>
    </row>
    <row r="47" spans="1:4" x14ac:dyDescent="0.25">
      <c r="A47" t="s">
        <v>9</v>
      </c>
      <c r="B47" t="s">
        <v>33</v>
      </c>
      <c r="C47" t="s">
        <v>36</v>
      </c>
      <c r="D47">
        <v>10</v>
      </c>
    </row>
    <row r="48" spans="1:4" x14ac:dyDescent="0.25">
      <c r="A48" t="s">
        <v>33</v>
      </c>
      <c r="B48" t="s">
        <v>13</v>
      </c>
      <c r="C48" t="s">
        <v>26</v>
      </c>
      <c r="D48">
        <v>5</v>
      </c>
    </row>
    <row r="49" spans="1:4" x14ac:dyDescent="0.25">
      <c r="A49" t="s">
        <v>33</v>
      </c>
      <c r="B49" t="s">
        <v>13</v>
      </c>
      <c r="C49" t="s">
        <v>11</v>
      </c>
      <c r="D49">
        <v>9</v>
      </c>
    </row>
    <row r="50" spans="1:4" x14ac:dyDescent="0.25">
      <c r="A50" t="s">
        <v>33</v>
      </c>
      <c r="B50" t="s">
        <v>13</v>
      </c>
      <c r="C50" t="s">
        <v>12</v>
      </c>
      <c r="D50">
        <v>2</v>
      </c>
    </row>
    <row r="51" spans="1:4" x14ac:dyDescent="0.25">
      <c r="A51" t="s">
        <v>33</v>
      </c>
      <c r="B51" t="s">
        <v>13</v>
      </c>
      <c r="C51" t="s">
        <v>37</v>
      </c>
      <c r="D51">
        <v>10</v>
      </c>
    </row>
    <row r="52" spans="1:4" x14ac:dyDescent="0.25">
      <c r="A52" t="s">
        <v>33</v>
      </c>
      <c r="B52" t="s">
        <v>13</v>
      </c>
      <c r="C52" t="s">
        <v>22</v>
      </c>
      <c r="D52">
        <v>8</v>
      </c>
    </row>
    <row r="53" spans="1:4" x14ac:dyDescent="0.25">
      <c r="A53" t="s">
        <v>33</v>
      </c>
      <c r="B53" t="s">
        <v>13</v>
      </c>
      <c r="C53" t="s">
        <v>34</v>
      </c>
      <c r="D53">
        <v>10</v>
      </c>
    </row>
    <row r="54" spans="1:4" x14ac:dyDescent="0.25">
      <c r="A54" t="s">
        <v>33</v>
      </c>
      <c r="B54" t="s">
        <v>13</v>
      </c>
      <c r="C54" t="s">
        <v>35</v>
      </c>
      <c r="D54">
        <v>10</v>
      </c>
    </row>
    <row r="55" spans="1:4" x14ac:dyDescent="0.25">
      <c r="A55" t="s">
        <v>33</v>
      </c>
      <c r="B55" t="s">
        <v>13</v>
      </c>
      <c r="C55" t="s">
        <v>27</v>
      </c>
      <c r="D55">
        <v>4</v>
      </c>
    </row>
    <row r="56" spans="1:4" x14ac:dyDescent="0.25">
      <c r="A56" t="s">
        <v>33</v>
      </c>
      <c r="B56" t="s">
        <v>13</v>
      </c>
      <c r="C56" t="s">
        <v>20</v>
      </c>
      <c r="D56">
        <v>3</v>
      </c>
    </row>
    <row r="57" spans="1:4" x14ac:dyDescent="0.25">
      <c r="A57" t="s">
        <v>33</v>
      </c>
      <c r="B57" t="s">
        <v>13</v>
      </c>
      <c r="C57" t="s">
        <v>36</v>
      </c>
      <c r="D57">
        <v>7</v>
      </c>
    </row>
    <row r="58" spans="1:4" x14ac:dyDescent="0.25">
      <c r="A58" t="s">
        <v>33</v>
      </c>
      <c r="B58" t="s">
        <v>19</v>
      </c>
      <c r="C58" t="s">
        <v>26</v>
      </c>
      <c r="D58">
        <v>8</v>
      </c>
    </row>
    <row r="59" spans="1:4" x14ac:dyDescent="0.25">
      <c r="A59" t="s">
        <v>33</v>
      </c>
      <c r="B59" t="s">
        <v>19</v>
      </c>
      <c r="C59" t="s">
        <v>11</v>
      </c>
      <c r="D59">
        <v>7</v>
      </c>
    </row>
    <row r="60" spans="1:4" x14ac:dyDescent="0.25">
      <c r="A60" t="s">
        <v>33</v>
      </c>
      <c r="B60" t="s">
        <v>19</v>
      </c>
      <c r="C60" t="s">
        <v>12</v>
      </c>
      <c r="D60">
        <v>7</v>
      </c>
    </row>
    <row r="61" spans="1:4" x14ac:dyDescent="0.25">
      <c r="A61" t="s">
        <v>33</v>
      </c>
      <c r="B61" t="s">
        <v>19</v>
      </c>
      <c r="C61" t="s">
        <v>37</v>
      </c>
      <c r="D61">
        <v>2</v>
      </c>
    </row>
    <row r="62" spans="1:4" x14ac:dyDescent="0.25">
      <c r="A62" t="s">
        <v>33</v>
      </c>
      <c r="B62" t="s">
        <v>19</v>
      </c>
      <c r="C62" t="s">
        <v>14</v>
      </c>
      <c r="D62">
        <v>1</v>
      </c>
    </row>
    <row r="63" spans="1:4" x14ac:dyDescent="0.25">
      <c r="A63" t="s">
        <v>33</v>
      </c>
      <c r="B63" t="s">
        <v>19</v>
      </c>
      <c r="C63" t="s">
        <v>15</v>
      </c>
      <c r="D63">
        <v>9</v>
      </c>
    </row>
    <row r="64" spans="1:4" x14ac:dyDescent="0.25">
      <c r="A64" t="s">
        <v>33</v>
      </c>
      <c r="B64" t="s">
        <v>19</v>
      </c>
      <c r="C64" t="s">
        <v>22</v>
      </c>
      <c r="D64">
        <v>7</v>
      </c>
    </row>
    <row r="65" spans="1:4" x14ac:dyDescent="0.25">
      <c r="A65" t="s">
        <v>33</v>
      </c>
      <c r="B65" t="s">
        <v>19</v>
      </c>
      <c r="C65" t="s">
        <v>34</v>
      </c>
      <c r="D65">
        <v>6</v>
      </c>
    </row>
    <row r="66" spans="1:4" x14ac:dyDescent="0.25">
      <c r="A66" t="s">
        <v>33</v>
      </c>
      <c r="B66" t="s">
        <v>19</v>
      </c>
      <c r="C66" t="s">
        <v>35</v>
      </c>
      <c r="D66">
        <v>9</v>
      </c>
    </row>
    <row r="67" spans="1:4" x14ac:dyDescent="0.25">
      <c r="A67" t="s">
        <v>33</v>
      </c>
      <c r="B67" t="s">
        <v>19</v>
      </c>
      <c r="C67" t="s">
        <v>16</v>
      </c>
      <c r="D67">
        <v>7</v>
      </c>
    </row>
    <row r="68" spans="1:4" x14ac:dyDescent="0.25">
      <c r="A68" t="s">
        <v>33</v>
      </c>
      <c r="B68" t="s">
        <v>19</v>
      </c>
      <c r="C68" t="s">
        <v>17</v>
      </c>
      <c r="D68">
        <v>10</v>
      </c>
    </row>
    <row r="69" spans="1:4" x14ac:dyDescent="0.25">
      <c r="A69" t="s">
        <v>33</v>
      </c>
      <c r="B69" t="s">
        <v>19</v>
      </c>
      <c r="C69" t="s">
        <v>18</v>
      </c>
      <c r="D69">
        <v>3</v>
      </c>
    </row>
    <row r="70" spans="1:4" x14ac:dyDescent="0.25">
      <c r="A70" t="s">
        <v>33</v>
      </c>
      <c r="B70" t="s">
        <v>19</v>
      </c>
      <c r="C70" t="s">
        <v>27</v>
      </c>
      <c r="D70">
        <v>5</v>
      </c>
    </row>
    <row r="71" spans="1:4" x14ac:dyDescent="0.25">
      <c r="A71" t="s">
        <v>33</v>
      </c>
      <c r="B71" t="s">
        <v>19</v>
      </c>
      <c r="C71" t="s">
        <v>36</v>
      </c>
      <c r="D71">
        <v>9</v>
      </c>
    </row>
    <row r="72" spans="1:4" x14ac:dyDescent="0.25">
      <c r="A72" t="s">
        <v>33</v>
      </c>
      <c r="B72" t="s">
        <v>21</v>
      </c>
      <c r="C72" t="s">
        <v>26</v>
      </c>
      <c r="D72">
        <v>8</v>
      </c>
    </row>
    <row r="73" spans="1:4" x14ac:dyDescent="0.25">
      <c r="A73" t="s">
        <v>33</v>
      </c>
      <c r="B73" t="s">
        <v>21</v>
      </c>
      <c r="C73" t="s">
        <v>11</v>
      </c>
      <c r="D73">
        <v>9</v>
      </c>
    </row>
    <row r="74" spans="1:4" x14ac:dyDescent="0.25">
      <c r="A74" t="s">
        <v>33</v>
      </c>
      <c r="B74" t="s">
        <v>21</v>
      </c>
      <c r="C74" t="s">
        <v>12</v>
      </c>
      <c r="D74">
        <v>4</v>
      </c>
    </row>
    <row r="75" spans="1:4" x14ac:dyDescent="0.25">
      <c r="A75" t="s">
        <v>33</v>
      </c>
      <c r="B75" t="s">
        <v>21</v>
      </c>
      <c r="C75" t="s">
        <v>37</v>
      </c>
      <c r="D75">
        <v>3</v>
      </c>
    </row>
    <row r="76" spans="1:4" x14ac:dyDescent="0.25">
      <c r="A76" t="s">
        <v>33</v>
      </c>
      <c r="B76" t="s">
        <v>21</v>
      </c>
      <c r="C76" t="s">
        <v>14</v>
      </c>
      <c r="D76">
        <v>7</v>
      </c>
    </row>
    <row r="77" spans="1:4" x14ac:dyDescent="0.25">
      <c r="A77" t="s">
        <v>33</v>
      </c>
      <c r="B77" t="s">
        <v>21</v>
      </c>
      <c r="C77" t="s">
        <v>15</v>
      </c>
      <c r="D77">
        <v>9</v>
      </c>
    </row>
    <row r="78" spans="1:4" x14ac:dyDescent="0.25">
      <c r="A78" t="s">
        <v>33</v>
      </c>
      <c r="B78" t="s">
        <v>21</v>
      </c>
      <c r="C78" t="s">
        <v>34</v>
      </c>
      <c r="D78">
        <v>10</v>
      </c>
    </row>
    <row r="79" spans="1:4" x14ac:dyDescent="0.25">
      <c r="A79" t="s">
        <v>33</v>
      </c>
      <c r="B79" t="s">
        <v>21</v>
      </c>
      <c r="C79" t="s">
        <v>35</v>
      </c>
      <c r="D79">
        <v>4</v>
      </c>
    </row>
    <row r="80" spans="1:4" x14ac:dyDescent="0.25">
      <c r="A80" t="s">
        <v>33</v>
      </c>
      <c r="B80" t="s">
        <v>21</v>
      </c>
      <c r="C80" t="s">
        <v>16</v>
      </c>
      <c r="D80">
        <v>8</v>
      </c>
    </row>
    <row r="81" spans="1:4" x14ac:dyDescent="0.25">
      <c r="A81" t="s">
        <v>33</v>
      </c>
      <c r="B81" t="s">
        <v>21</v>
      </c>
      <c r="C81" t="s">
        <v>17</v>
      </c>
      <c r="D81">
        <v>2</v>
      </c>
    </row>
    <row r="82" spans="1:4" x14ac:dyDescent="0.25">
      <c r="A82" t="s">
        <v>33</v>
      </c>
      <c r="B82" t="s">
        <v>21</v>
      </c>
      <c r="C82" t="s">
        <v>18</v>
      </c>
      <c r="D82">
        <v>3</v>
      </c>
    </row>
    <row r="83" spans="1:4" x14ac:dyDescent="0.25">
      <c r="A83" t="s">
        <v>33</v>
      </c>
      <c r="B83" t="s">
        <v>21</v>
      </c>
      <c r="C83" t="s">
        <v>27</v>
      </c>
      <c r="D83">
        <v>1</v>
      </c>
    </row>
    <row r="84" spans="1:4" x14ac:dyDescent="0.25">
      <c r="A84" t="s">
        <v>33</v>
      </c>
      <c r="B84" t="s">
        <v>21</v>
      </c>
      <c r="C84" t="s">
        <v>20</v>
      </c>
      <c r="D84">
        <v>5</v>
      </c>
    </row>
    <row r="85" spans="1:4" x14ac:dyDescent="0.25">
      <c r="A85" t="s">
        <v>33</v>
      </c>
      <c r="B85" t="s">
        <v>21</v>
      </c>
      <c r="C85" t="s">
        <v>36</v>
      </c>
      <c r="D85">
        <v>6</v>
      </c>
    </row>
    <row r="86" spans="1:4" x14ac:dyDescent="0.25">
      <c r="A86" t="s">
        <v>33</v>
      </c>
      <c r="B86" t="s">
        <v>23</v>
      </c>
      <c r="C86" t="s">
        <v>26</v>
      </c>
      <c r="D86">
        <v>4</v>
      </c>
    </row>
    <row r="87" spans="1:4" x14ac:dyDescent="0.25">
      <c r="A87" t="s">
        <v>33</v>
      </c>
      <c r="B87" t="s">
        <v>23</v>
      </c>
      <c r="C87" t="s">
        <v>12</v>
      </c>
      <c r="D87">
        <v>7</v>
      </c>
    </row>
    <row r="88" spans="1:4" x14ac:dyDescent="0.25">
      <c r="A88" t="s">
        <v>33</v>
      </c>
      <c r="B88" t="s">
        <v>23</v>
      </c>
      <c r="C88" t="s">
        <v>37</v>
      </c>
      <c r="D88">
        <v>3</v>
      </c>
    </row>
    <row r="89" spans="1:4" x14ac:dyDescent="0.25">
      <c r="A89" t="s">
        <v>33</v>
      </c>
      <c r="B89" t="s">
        <v>23</v>
      </c>
      <c r="C89" t="s">
        <v>14</v>
      </c>
      <c r="D89">
        <v>1</v>
      </c>
    </row>
    <row r="90" spans="1:4" x14ac:dyDescent="0.25">
      <c r="A90" t="s">
        <v>33</v>
      </c>
      <c r="B90" t="s">
        <v>23</v>
      </c>
      <c r="C90" t="s">
        <v>15</v>
      </c>
      <c r="D90">
        <v>3</v>
      </c>
    </row>
    <row r="91" spans="1:4" x14ac:dyDescent="0.25">
      <c r="A91" t="s">
        <v>33</v>
      </c>
      <c r="B91" t="s">
        <v>23</v>
      </c>
      <c r="C91" t="s">
        <v>22</v>
      </c>
      <c r="D91">
        <v>7</v>
      </c>
    </row>
    <row r="92" spans="1:4" x14ac:dyDescent="0.25">
      <c r="A92" t="s">
        <v>33</v>
      </c>
      <c r="B92" t="s">
        <v>23</v>
      </c>
      <c r="C92" t="s">
        <v>34</v>
      </c>
      <c r="D92">
        <v>4</v>
      </c>
    </row>
    <row r="93" spans="1:4" x14ac:dyDescent="0.25">
      <c r="A93" t="s">
        <v>33</v>
      </c>
      <c r="B93" t="s">
        <v>23</v>
      </c>
      <c r="C93" t="s">
        <v>35</v>
      </c>
      <c r="D93">
        <v>7</v>
      </c>
    </row>
    <row r="94" spans="1:4" x14ac:dyDescent="0.25">
      <c r="A94" t="s">
        <v>33</v>
      </c>
      <c r="B94" t="s">
        <v>23</v>
      </c>
      <c r="C94" t="s">
        <v>16</v>
      </c>
      <c r="D94">
        <v>5</v>
      </c>
    </row>
    <row r="95" spans="1:4" x14ac:dyDescent="0.25">
      <c r="A95" t="s">
        <v>33</v>
      </c>
      <c r="B95" t="s">
        <v>23</v>
      </c>
      <c r="C95" t="s">
        <v>17</v>
      </c>
      <c r="D95">
        <v>7</v>
      </c>
    </row>
    <row r="96" spans="1:4" x14ac:dyDescent="0.25">
      <c r="A96" t="s">
        <v>33</v>
      </c>
      <c r="B96" t="s">
        <v>23</v>
      </c>
      <c r="C96" t="s">
        <v>18</v>
      </c>
      <c r="D96">
        <v>5</v>
      </c>
    </row>
    <row r="97" spans="1:4" x14ac:dyDescent="0.25">
      <c r="A97" t="s">
        <v>33</v>
      </c>
      <c r="B97" t="s">
        <v>23</v>
      </c>
      <c r="C97" t="s">
        <v>27</v>
      </c>
      <c r="D97">
        <v>3</v>
      </c>
    </row>
    <row r="98" spans="1:4" x14ac:dyDescent="0.25">
      <c r="A98" t="s">
        <v>33</v>
      </c>
      <c r="B98" t="s">
        <v>23</v>
      </c>
      <c r="C98" t="s">
        <v>20</v>
      </c>
      <c r="D98">
        <v>3</v>
      </c>
    </row>
    <row r="99" spans="1:4" x14ac:dyDescent="0.25">
      <c r="A99" t="s">
        <v>33</v>
      </c>
      <c r="B99" t="s">
        <v>23</v>
      </c>
      <c r="C99" t="s">
        <v>36</v>
      </c>
      <c r="D99">
        <v>10</v>
      </c>
    </row>
    <row r="100" spans="1:4" x14ac:dyDescent="0.25">
      <c r="A100" t="s">
        <v>33</v>
      </c>
      <c r="B100" t="s">
        <v>24</v>
      </c>
      <c r="C100" t="s">
        <v>26</v>
      </c>
      <c r="D100">
        <v>10</v>
      </c>
    </row>
    <row r="101" spans="1:4" x14ac:dyDescent="0.25">
      <c r="A101" t="s">
        <v>33</v>
      </c>
      <c r="B101" t="s">
        <v>24</v>
      </c>
      <c r="C101" t="s">
        <v>37</v>
      </c>
      <c r="D101">
        <v>9</v>
      </c>
    </row>
    <row r="102" spans="1:4" x14ac:dyDescent="0.25">
      <c r="A102" t="s">
        <v>33</v>
      </c>
      <c r="B102" t="s">
        <v>24</v>
      </c>
      <c r="C102" t="s">
        <v>14</v>
      </c>
      <c r="D102">
        <v>5</v>
      </c>
    </row>
    <row r="103" spans="1:4" x14ac:dyDescent="0.25">
      <c r="A103" t="s">
        <v>33</v>
      </c>
      <c r="B103" t="s">
        <v>24</v>
      </c>
      <c r="C103" t="s">
        <v>15</v>
      </c>
      <c r="D103">
        <v>3</v>
      </c>
    </row>
    <row r="104" spans="1:4" x14ac:dyDescent="0.25">
      <c r="A104" t="s">
        <v>33</v>
      </c>
      <c r="B104" t="s">
        <v>24</v>
      </c>
      <c r="C104" t="s">
        <v>22</v>
      </c>
      <c r="D104">
        <v>2</v>
      </c>
    </row>
    <row r="105" spans="1:4" x14ac:dyDescent="0.25">
      <c r="A105" t="s">
        <v>33</v>
      </c>
      <c r="B105" t="s">
        <v>24</v>
      </c>
      <c r="C105" t="s">
        <v>34</v>
      </c>
      <c r="D105">
        <v>4</v>
      </c>
    </row>
    <row r="106" spans="1:4" x14ac:dyDescent="0.25">
      <c r="A106" t="s">
        <v>33</v>
      </c>
      <c r="B106" t="s">
        <v>24</v>
      </c>
      <c r="C106" t="s">
        <v>35</v>
      </c>
      <c r="D106">
        <v>4</v>
      </c>
    </row>
    <row r="107" spans="1:4" x14ac:dyDescent="0.25">
      <c r="A107" t="s">
        <v>33</v>
      </c>
      <c r="B107" t="s">
        <v>24</v>
      </c>
      <c r="C107" t="s">
        <v>16</v>
      </c>
      <c r="D107">
        <v>5</v>
      </c>
    </row>
    <row r="108" spans="1:4" x14ac:dyDescent="0.25">
      <c r="A108" t="s">
        <v>33</v>
      </c>
      <c r="B108" t="s">
        <v>24</v>
      </c>
      <c r="C108" t="s">
        <v>27</v>
      </c>
      <c r="D108">
        <v>2</v>
      </c>
    </row>
    <row r="109" spans="1:4" x14ac:dyDescent="0.25">
      <c r="A109" t="s">
        <v>33</v>
      </c>
      <c r="B109" t="s">
        <v>24</v>
      </c>
      <c r="C109" t="s">
        <v>20</v>
      </c>
      <c r="D109">
        <v>9</v>
      </c>
    </row>
    <row r="110" spans="1:4" x14ac:dyDescent="0.25">
      <c r="A110" t="s">
        <v>33</v>
      </c>
      <c r="B110" t="s">
        <v>24</v>
      </c>
      <c r="C110" t="s">
        <v>36</v>
      </c>
      <c r="D110">
        <v>7</v>
      </c>
    </row>
    <row r="111" spans="1:4" x14ac:dyDescent="0.25">
      <c r="A111" t="s">
        <v>33</v>
      </c>
      <c r="B111" t="s">
        <v>25</v>
      </c>
      <c r="C111" t="s">
        <v>11</v>
      </c>
      <c r="D111">
        <v>9</v>
      </c>
    </row>
    <row r="112" spans="1:4" x14ac:dyDescent="0.25">
      <c r="A112" t="s">
        <v>33</v>
      </c>
      <c r="B112" t="s">
        <v>25</v>
      </c>
      <c r="C112" t="s">
        <v>12</v>
      </c>
      <c r="D112">
        <v>1</v>
      </c>
    </row>
    <row r="113" spans="1:4" x14ac:dyDescent="0.25">
      <c r="A113" t="s">
        <v>33</v>
      </c>
      <c r="B113" t="s">
        <v>25</v>
      </c>
      <c r="C113" t="s">
        <v>37</v>
      </c>
      <c r="D113">
        <v>10</v>
      </c>
    </row>
    <row r="114" spans="1:4" x14ac:dyDescent="0.25">
      <c r="A114" t="s">
        <v>33</v>
      </c>
      <c r="B114" t="s">
        <v>25</v>
      </c>
      <c r="C114" t="s">
        <v>14</v>
      </c>
      <c r="D114">
        <v>1</v>
      </c>
    </row>
    <row r="115" spans="1:4" x14ac:dyDescent="0.25">
      <c r="A115" t="s">
        <v>33</v>
      </c>
      <c r="B115" t="s">
        <v>25</v>
      </c>
      <c r="C115" t="s">
        <v>22</v>
      </c>
      <c r="D115">
        <v>7</v>
      </c>
    </row>
    <row r="116" spans="1:4" x14ac:dyDescent="0.25">
      <c r="A116" t="s">
        <v>33</v>
      </c>
      <c r="B116" t="s">
        <v>25</v>
      </c>
      <c r="C116" t="s">
        <v>34</v>
      </c>
      <c r="D116">
        <v>3</v>
      </c>
    </row>
    <row r="117" spans="1:4" x14ac:dyDescent="0.25">
      <c r="A117" t="s">
        <v>33</v>
      </c>
      <c r="B117" t="s">
        <v>25</v>
      </c>
      <c r="C117" t="s">
        <v>35</v>
      </c>
      <c r="D117">
        <v>4</v>
      </c>
    </row>
    <row r="118" spans="1:4" x14ac:dyDescent="0.25">
      <c r="A118" t="s">
        <v>33</v>
      </c>
      <c r="B118" t="s">
        <v>25</v>
      </c>
      <c r="C118" t="s">
        <v>17</v>
      </c>
      <c r="D118">
        <v>6</v>
      </c>
    </row>
    <row r="119" spans="1:4" x14ac:dyDescent="0.25">
      <c r="A119" t="s">
        <v>33</v>
      </c>
      <c r="B119" t="s">
        <v>25</v>
      </c>
      <c r="C119" t="s">
        <v>20</v>
      </c>
      <c r="D119">
        <v>1</v>
      </c>
    </row>
    <row r="120" spans="1:4" x14ac:dyDescent="0.25">
      <c r="A120" t="s">
        <v>33</v>
      </c>
      <c r="B120" t="s">
        <v>25</v>
      </c>
      <c r="C120" t="s">
        <v>36</v>
      </c>
      <c r="D120">
        <v>4</v>
      </c>
    </row>
    <row r="121" spans="1:4" x14ac:dyDescent="0.25">
      <c r="A121" t="s">
        <v>33</v>
      </c>
      <c r="B121" t="s">
        <v>28</v>
      </c>
      <c r="C121" t="s">
        <v>12</v>
      </c>
      <c r="D121">
        <v>8</v>
      </c>
    </row>
    <row r="122" spans="1:4" x14ac:dyDescent="0.25">
      <c r="A122" t="s">
        <v>33</v>
      </c>
      <c r="B122" t="s">
        <v>28</v>
      </c>
      <c r="C122" t="s">
        <v>37</v>
      </c>
      <c r="D122">
        <v>5</v>
      </c>
    </row>
    <row r="123" spans="1:4" x14ac:dyDescent="0.25">
      <c r="A123" t="s">
        <v>33</v>
      </c>
      <c r="B123" t="s">
        <v>28</v>
      </c>
      <c r="C123" t="s">
        <v>14</v>
      </c>
      <c r="D123">
        <v>5</v>
      </c>
    </row>
    <row r="124" spans="1:4" x14ac:dyDescent="0.25">
      <c r="A124" t="s">
        <v>33</v>
      </c>
      <c r="B124" t="s">
        <v>28</v>
      </c>
      <c r="C124" t="s">
        <v>15</v>
      </c>
      <c r="D124">
        <v>10</v>
      </c>
    </row>
    <row r="125" spans="1:4" x14ac:dyDescent="0.25">
      <c r="A125" t="s">
        <v>33</v>
      </c>
      <c r="B125" t="s">
        <v>28</v>
      </c>
      <c r="C125" t="s">
        <v>22</v>
      </c>
      <c r="D125">
        <v>6</v>
      </c>
    </row>
    <row r="126" spans="1:4" x14ac:dyDescent="0.25">
      <c r="A126" t="s">
        <v>33</v>
      </c>
      <c r="B126" t="s">
        <v>28</v>
      </c>
      <c r="C126" t="s">
        <v>34</v>
      </c>
      <c r="D126">
        <v>2</v>
      </c>
    </row>
    <row r="127" spans="1:4" x14ac:dyDescent="0.25">
      <c r="A127" t="s">
        <v>33</v>
      </c>
      <c r="B127" t="s">
        <v>28</v>
      </c>
      <c r="C127" t="s">
        <v>35</v>
      </c>
      <c r="D127">
        <v>7</v>
      </c>
    </row>
    <row r="128" spans="1:4" x14ac:dyDescent="0.25">
      <c r="A128" t="s">
        <v>33</v>
      </c>
      <c r="B128" t="s">
        <v>28</v>
      </c>
      <c r="C128" t="s">
        <v>16</v>
      </c>
      <c r="D128">
        <v>5</v>
      </c>
    </row>
    <row r="129" spans="1:4" x14ac:dyDescent="0.25">
      <c r="A129" t="s">
        <v>33</v>
      </c>
      <c r="B129" t="s">
        <v>28</v>
      </c>
      <c r="C129" t="s">
        <v>17</v>
      </c>
      <c r="D129">
        <v>10</v>
      </c>
    </row>
    <row r="130" spans="1:4" x14ac:dyDescent="0.25">
      <c r="A130" t="s">
        <v>33</v>
      </c>
      <c r="B130" t="s">
        <v>28</v>
      </c>
      <c r="C130" t="s">
        <v>18</v>
      </c>
      <c r="D130">
        <v>5</v>
      </c>
    </row>
    <row r="131" spans="1:4" x14ac:dyDescent="0.25">
      <c r="A131" t="s">
        <v>33</v>
      </c>
      <c r="B131" t="s">
        <v>28</v>
      </c>
      <c r="C131" t="s">
        <v>27</v>
      </c>
      <c r="D131">
        <v>5</v>
      </c>
    </row>
    <row r="132" spans="1:4" x14ac:dyDescent="0.25">
      <c r="A132" t="s">
        <v>33</v>
      </c>
      <c r="B132" t="s">
        <v>28</v>
      </c>
      <c r="C132" t="s">
        <v>20</v>
      </c>
      <c r="D132">
        <v>10</v>
      </c>
    </row>
    <row r="133" spans="1:4" x14ac:dyDescent="0.25">
      <c r="A133" t="s">
        <v>33</v>
      </c>
      <c r="B133" t="s">
        <v>28</v>
      </c>
      <c r="C133" t="s">
        <v>36</v>
      </c>
      <c r="D133">
        <v>10</v>
      </c>
    </row>
    <row r="134" spans="1:4" x14ac:dyDescent="0.25">
      <c r="A134" t="s">
        <v>33</v>
      </c>
      <c r="B134" t="s">
        <v>29</v>
      </c>
      <c r="C134" t="s">
        <v>11</v>
      </c>
      <c r="D134">
        <v>3</v>
      </c>
    </row>
    <row r="135" spans="1:4" x14ac:dyDescent="0.25">
      <c r="A135" t="s">
        <v>33</v>
      </c>
      <c r="B135" t="s">
        <v>29</v>
      </c>
      <c r="C135" t="s">
        <v>37</v>
      </c>
      <c r="D135">
        <v>10</v>
      </c>
    </row>
    <row r="136" spans="1:4" x14ac:dyDescent="0.25">
      <c r="A136" t="s">
        <v>33</v>
      </c>
      <c r="B136" t="s">
        <v>29</v>
      </c>
      <c r="C136" t="s">
        <v>14</v>
      </c>
      <c r="D136">
        <v>7</v>
      </c>
    </row>
    <row r="137" spans="1:4" x14ac:dyDescent="0.25">
      <c r="A137" t="s">
        <v>33</v>
      </c>
      <c r="B137" t="s">
        <v>29</v>
      </c>
      <c r="C137" t="s">
        <v>15</v>
      </c>
      <c r="D137">
        <v>3</v>
      </c>
    </row>
    <row r="138" spans="1:4" x14ac:dyDescent="0.25">
      <c r="A138" t="s">
        <v>33</v>
      </c>
      <c r="B138" t="s">
        <v>29</v>
      </c>
      <c r="C138" t="s">
        <v>22</v>
      </c>
      <c r="D138">
        <v>7</v>
      </c>
    </row>
    <row r="139" spans="1:4" x14ac:dyDescent="0.25">
      <c r="A139" t="s">
        <v>33</v>
      </c>
      <c r="B139" t="s">
        <v>29</v>
      </c>
      <c r="C139" t="s">
        <v>34</v>
      </c>
      <c r="D139">
        <v>1</v>
      </c>
    </row>
    <row r="140" spans="1:4" x14ac:dyDescent="0.25">
      <c r="A140" t="s">
        <v>33</v>
      </c>
      <c r="B140" t="s">
        <v>29</v>
      </c>
      <c r="C140" t="s">
        <v>35</v>
      </c>
      <c r="D140">
        <v>10</v>
      </c>
    </row>
    <row r="141" spans="1:4" x14ac:dyDescent="0.25">
      <c r="A141" t="s">
        <v>33</v>
      </c>
      <c r="B141" t="s">
        <v>29</v>
      </c>
      <c r="C141" t="s">
        <v>16</v>
      </c>
      <c r="D141">
        <v>8</v>
      </c>
    </row>
    <row r="142" spans="1:4" x14ac:dyDescent="0.25">
      <c r="A142" t="s">
        <v>33</v>
      </c>
      <c r="B142" t="s">
        <v>29</v>
      </c>
      <c r="C142" t="s">
        <v>18</v>
      </c>
      <c r="D142">
        <v>8</v>
      </c>
    </row>
    <row r="143" spans="1:4" x14ac:dyDescent="0.25">
      <c r="A143" t="s">
        <v>33</v>
      </c>
      <c r="B143" t="s">
        <v>29</v>
      </c>
      <c r="C143" t="s">
        <v>27</v>
      </c>
      <c r="D143">
        <v>2</v>
      </c>
    </row>
    <row r="144" spans="1:4" x14ac:dyDescent="0.25">
      <c r="A144" t="s">
        <v>33</v>
      </c>
      <c r="B144" t="s">
        <v>29</v>
      </c>
      <c r="C144" t="s">
        <v>20</v>
      </c>
      <c r="D144">
        <v>8</v>
      </c>
    </row>
    <row r="145" spans="1:4" x14ac:dyDescent="0.25">
      <c r="A145" t="s">
        <v>33</v>
      </c>
      <c r="B145" t="s">
        <v>29</v>
      </c>
      <c r="C145" t="s">
        <v>36</v>
      </c>
      <c r="D145">
        <v>10</v>
      </c>
    </row>
    <row r="146" spans="1:4" x14ac:dyDescent="0.25">
      <c r="A146" t="s">
        <v>33</v>
      </c>
      <c r="B146" t="s">
        <v>30</v>
      </c>
      <c r="C146" t="s">
        <v>26</v>
      </c>
      <c r="D146">
        <v>3</v>
      </c>
    </row>
    <row r="147" spans="1:4" x14ac:dyDescent="0.25">
      <c r="A147" t="s">
        <v>33</v>
      </c>
      <c r="B147" t="s">
        <v>30</v>
      </c>
      <c r="C147" t="s">
        <v>11</v>
      </c>
      <c r="D147">
        <v>10</v>
      </c>
    </row>
    <row r="148" spans="1:4" x14ac:dyDescent="0.25">
      <c r="A148" t="s">
        <v>33</v>
      </c>
      <c r="B148" t="s">
        <v>30</v>
      </c>
      <c r="C148" t="s">
        <v>12</v>
      </c>
      <c r="D148">
        <v>3</v>
      </c>
    </row>
    <row r="149" spans="1:4" x14ac:dyDescent="0.25">
      <c r="A149" t="s">
        <v>33</v>
      </c>
      <c r="B149" t="s">
        <v>30</v>
      </c>
      <c r="C149" t="s">
        <v>37</v>
      </c>
      <c r="D149">
        <v>1</v>
      </c>
    </row>
    <row r="150" spans="1:4" x14ac:dyDescent="0.25">
      <c r="A150" t="s">
        <v>33</v>
      </c>
      <c r="B150" t="s">
        <v>30</v>
      </c>
      <c r="C150" t="s">
        <v>14</v>
      </c>
      <c r="D150">
        <v>8</v>
      </c>
    </row>
    <row r="151" spans="1:4" x14ac:dyDescent="0.25">
      <c r="A151" t="s">
        <v>33</v>
      </c>
      <c r="B151" t="s">
        <v>30</v>
      </c>
      <c r="C151" t="s">
        <v>22</v>
      </c>
      <c r="D151">
        <v>5</v>
      </c>
    </row>
    <row r="152" spans="1:4" x14ac:dyDescent="0.25">
      <c r="A152" t="s">
        <v>33</v>
      </c>
      <c r="B152" t="s">
        <v>30</v>
      </c>
      <c r="C152" t="s">
        <v>34</v>
      </c>
      <c r="D152">
        <v>4</v>
      </c>
    </row>
    <row r="153" spans="1:4" x14ac:dyDescent="0.25">
      <c r="A153" t="s">
        <v>33</v>
      </c>
      <c r="B153" t="s">
        <v>30</v>
      </c>
      <c r="C153" t="s">
        <v>35</v>
      </c>
      <c r="D153">
        <v>1</v>
      </c>
    </row>
    <row r="154" spans="1:4" x14ac:dyDescent="0.25">
      <c r="A154" t="s">
        <v>33</v>
      </c>
      <c r="B154" t="s">
        <v>30</v>
      </c>
      <c r="C154" t="s">
        <v>16</v>
      </c>
      <c r="D154">
        <v>8</v>
      </c>
    </row>
    <row r="155" spans="1:4" x14ac:dyDescent="0.25">
      <c r="A155" t="s">
        <v>33</v>
      </c>
      <c r="B155" t="s">
        <v>30</v>
      </c>
      <c r="C155" t="s">
        <v>17</v>
      </c>
      <c r="D155">
        <v>2</v>
      </c>
    </row>
    <row r="156" spans="1:4" x14ac:dyDescent="0.25">
      <c r="A156" t="s">
        <v>33</v>
      </c>
      <c r="B156" t="s">
        <v>30</v>
      </c>
      <c r="C156" t="s">
        <v>18</v>
      </c>
      <c r="D156">
        <v>7</v>
      </c>
    </row>
    <row r="157" spans="1:4" x14ac:dyDescent="0.25">
      <c r="A157" t="s">
        <v>33</v>
      </c>
      <c r="B157" t="s">
        <v>30</v>
      </c>
      <c r="C157" t="s">
        <v>20</v>
      </c>
      <c r="D157">
        <v>2</v>
      </c>
    </row>
    <row r="158" spans="1:4" x14ac:dyDescent="0.25">
      <c r="A158" t="s">
        <v>33</v>
      </c>
      <c r="B158" t="s">
        <v>30</v>
      </c>
      <c r="C158" t="s">
        <v>36</v>
      </c>
      <c r="D158">
        <v>4</v>
      </c>
    </row>
    <row r="159" spans="1:4" x14ac:dyDescent="0.25">
      <c r="A159" t="s">
        <v>33</v>
      </c>
      <c r="B159" t="s">
        <v>38</v>
      </c>
      <c r="C159" t="s">
        <v>26</v>
      </c>
      <c r="D159">
        <v>5</v>
      </c>
    </row>
    <row r="160" spans="1:4" x14ac:dyDescent="0.25">
      <c r="A160" t="s">
        <v>33</v>
      </c>
      <c r="B160" t="s">
        <v>38</v>
      </c>
      <c r="C160" t="s">
        <v>11</v>
      </c>
      <c r="D160">
        <v>4</v>
      </c>
    </row>
    <row r="161" spans="1:4" x14ac:dyDescent="0.25">
      <c r="A161" t="s">
        <v>33</v>
      </c>
      <c r="B161" t="s">
        <v>38</v>
      </c>
      <c r="C161" t="s">
        <v>12</v>
      </c>
      <c r="D161">
        <v>4</v>
      </c>
    </row>
    <row r="162" spans="1:4" x14ac:dyDescent="0.25">
      <c r="A162" t="s">
        <v>33</v>
      </c>
      <c r="B162" t="s">
        <v>38</v>
      </c>
      <c r="C162" t="s">
        <v>37</v>
      </c>
      <c r="D162">
        <v>1</v>
      </c>
    </row>
    <row r="163" spans="1:4" x14ac:dyDescent="0.25">
      <c r="A163" t="s">
        <v>33</v>
      </c>
      <c r="B163" t="s">
        <v>38</v>
      </c>
      <c r="C163" t="s">
        <v>14</v>
      </c>
      <c r="D163">
        <v>6</v>
      </c>
    </row>
    <row r="164" spans="1:4" x14ac:dyDescent="0.25">
      <c r="A164" t="s">
        <v>33</v>
      </c>
      <c r="B164" t="s">
        <v>38</v>
      </c>
      <c r="C164" t="s">
        <v>15</v>
      </c>
      <c r="D164">
        <v>2</v>
      </c>
    </row>
    <row r="165" spans="1:4" x14ac:dyDescent="0.25">
      <c r="A165" t="s">
        <v>33</v>
      </c>
      <c r="B165" t="s">
        <v>38</v>
      </c>
      <c r="C165" t="s">
        <v>22</v>
      </c>
      <c r="D165">
        <v>5</v>
      </c>
    </row>
    <row r="166" spans="1:4" x14ac:dyDescent="0.25">
      <c r="A166" t="s">
        <v>33</v>
      </c>
      <c r="B166" t="s">
        <v>38</v>
      </c>
      <c r="C166" t="s">
        <v>34</v>
      </c>
      <c r="D166">
        <v>9</v>
      </c>
    </row>
    <row r="167" spans="1:4" x14ac:dyDescent="0.25">
      <c r="A167" t="s">
        <v>33</v>
      </c>
      <c r="B167" t="s">
        <v>38</v>
      </c>
      <c r="C167" t="s">
        <v>35</v>
      </c>
      <c r="D167">
        <v>8</v>
      </c>
    </row>
    <row r="168" spans="1:4" x14ac:dyDescent="0.25">
      <c r="A168" t="s">
        <v>33</v>
      </c>
      <c r="B168" t="s">
        <v>38</v>
      </c>
      <c r="C168" t="s">
        <v>16</v>
      </c>
      <c r="D168">
        <v>3</v>
      </c>
    </row>
    <row r="169" spans="1:4" x14ac:dyDescent="0.25">
      <c r="A169" t="s">
        <v>33</v>
      </c>
      <c r="B169" t="s">
        <v>38</v>
      </c>
      <c r="C169" t="s">
        <v>17</v>
      </c>
      <c r="D169">
        <v>6</v>
      </c>
    </row>
    <row r="170" spans="1:4" x14ac:dyDescent="0.25">
      <c r="A170" t="s">
        <v>33</v>
      </c>
      <c r="B170" t="s">
        <v>38</v>
      </c>
      <c r="C170" t="s">
        <v>18</v>
      </c>
      <c r="D170">
        <v>10</v>
      </c>
    </row>
    <row r="171" spans="1:4" x14ac:dyDescent="0.25">
      <c r="A171" t="s">
        <v>33</v>
      </c>
      <c r="B171" t="s">
        <v>38</v>
      </c>
      <c r="C171" t="s">
        <v>27</v>
      </c>
      <c r="D171">
        <v>3</v>
      </c>
    </row>
    <row r="172" spans="1:4" x14ac:dyDescent="0.25">
      <c r="A172" t="s">
        <v>33</v>
      </c>
      <c r="B172" t="s">
        <v>38</v>
      </c>
      <c r="C172" t="s">
        <v>20</v>
      </c>
      <c r="D172">
        <v>9</v>
      </c>
    </row>
    <row r="173" spans="1:4" x14ac:dyDescent="0.25">
      <c r="A173" t="s">
        <v>33</v>
      </c>
      <c r="B173" t="s">
        <v>38</v>
      </c>
      <c r="C173" t="s">
        <v>36</v>
      </c>
      <c r="D173">
        <v>7</v>
      </c>
    </row>
    <row r="174" spans="1:4" x14ac:dyDescent="0.25">
      <c r="A174" t="s">
        <v>31</v>
      </c>
      <c r="B174" t="s">
        <v>33</v>
      </c>
      <c r="C174" t="s">
        <v>26</v>
      </c>
      <c r="D174">
        <v>30</v>
      </c>
    </row>
    <row r="175" spans="1:4" x14ac:dyDescent="0.25">
      <c r="A175" t="s">
        <v>31</v>
      </c>
      <c r="B175" t="s">
        <v>33</v>
      </c>
      <c r="C175" t="s">
        <v>37</v>
      </c>
      <c r="D175">
        <v>10</v>
      </c>
    </row>
    <row r="176" spans="1:4" x14ac:dyDescent="0.25">
      <c r="A176" t="s">
        <v>31</v>
      </c>
      <c r="B176" t="s">
        <v>33</v>
      </c>
      <c r="C176" t="s">
        <v>14</v>
      </c>
      <c r="D176">
        <v>41</v>
      </c>
    </row>
    <row r="177" spans="1:4" x14ac:dyDescent="0.25">
      <c r="A177" t="s">
        <v>31</v>
      </c>
      <c r="B177" t="s">
        <v>33</v>
      </c>
      <c r="C177" t="s">
        <v>15</v>
      </c>
      <c r="D177">
        <v>20</v>
      </c>
    </row>
    <row r="178" spans="1:4" x14ac:dyDescent="0.25">
      <c r="A178" t="s">
        <v>31</v>
      </c>
      <c r="B178" t="s">
        <v>33</v>
      </c>
      <c r="C178" t="s">
        <v>22</v>
      </c>
      <c r="D178">
        <v>54</v>
      </c>
    </row>
    <row r="179" spans="1:4" x14ac:dyDescent="0.25">
      <c r="A179" t="s">
        <v>31</v>
      </c>
      <c r="B179" t="s">
        <v>33</v>
      </c>
      <c r="C179" t="s">
        <v>34</v>
      </c>
      <c r="D179">
        <v>13</v>
      </c>
    </row>
    <row r="180" spans="1:4" x14ac:dyDescent="0.25">
      <c r="A180" t="s">
        <v>31</v>
      </c>
      <c r="B180" t="s">
        <v>33</v>
      </c>
      <c r="C180" t="s">
        <v>18</v>
      </c>
      <c r="D180">
        <v>21</v>
      </c>
    </row>
    <row r="181" spans="1:4" x14ac:dyDescent="0.25">
      <c r="A181" t="s">
        <v>31</v>
      </c>
      <c r="B181" t="s">
        <v>33</v>
      </c>
      <c r="C181" t="s">
        <v>27</v>
      </c>
      <c r="D181">
        <v>5</v>
      </c>
    </row>
    <row r="182" spans="1:4" x14ac:dyDescent="0.25">
      <c r="A182" t="s">
        <v>31</v>
      </c>
      <c r="B182" t="s">
        <v>33</v>
      </c>
      <c r="C182" t="s">
        <v>20</v>
      </c>
      <c r="D182">
        <v>40</v>
      </c>
    </row>
    <row r="183" spans="1:4" x14ac:dyDescent="0.25">
      <c r="A183" t="s">
        <v>32</v>
      </c>
      <c r="B183" t="s">
        <v>33</v>
      </c>
      <c r="C183" t="s">
        <v>26</v>
      </c>
      <c r="D183">
        <v>13</v>
      </c>
    </row>
    <row r="184" spans="1:4" x14ac:dyDescent="0.25">
      <c r="A184" t="s">
        <v>32</v>
      </c>
      <c r="B184" t="s">
        <v>33</v>
      </c>
      <c r="C184" t="s">
        <v>37</v>
      </c>
      <c r="D184">
        <v>44</v>
      </c>
    </row>
    <row r="185" spans="1:4" x14ac:dyDescent="0.25">
      <c r="A185" t="s">
        <v>32</v>
      </c>
      <c r="B185" t="s">
        <v>33</v>
      </c>
      <c r="C185" t="s">
        <v>15</v>
      </c>
      <c r="D185">
        <v>9</v>
      </c>
    </row>
    <row r="186" spans="1:4" x14ac:dyDescent="0.25">
      <c r="A186" t="s">
        <v>32</v>
      </c>
      <c r="B186" t="s">
        <v>33</v>
      </c>
      <c r="C186" t="s">
        <v>16</v>
      </c>
      <c r="D186">
        <v>49</v>
      </c>
    </row>
    <row r="187" spans="1:4" x14ac:dyDescent="0.25">
      <c r="A187" t="s">
        <v>32</v>
      </c>
      <c r="B187" t="s">
        <v>33</v>
      </c>
      <c r="C187" t="s">
        <v>17</v>
      </c>
      <c r="D187">
        <v>43</v>
      </c>
    </row>
    <row r="188" spans="1:4" x14ac:dyDescent="0.25">
      <c r="A188" t="s">
        <v>32</v>
      </c>
      <c r="B188" t="s">
        <v>33</v>
      </c>
      <c r="C188" t="s">
        <v>36</v>
      </c>
      <c r="D188">
        <v>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4"/>
  <sheetViews>
    <sheetView tabSelected="1" topLeftCell="A6" zoomScale="115" zoomScaleNormal="115" workbookViewId="0">
      <selection activeCell="L23" sqref="L23"/>
    </sheetView>
  </sheetViews>
  <sheetFormatPr defaultRowHeight="15" x14ac:dyDescent="0.25"/>
  <sheetData>
    <row r="1" spans="1:24" ht="15.75" customHeight="1" thickBot="1" x14ac:dyDescent="0.3">
      <c r="A1" t="str">
        <f>'shipping solution_10'!A2&amp;'shipping solution_10'!B2&amp;'shipping solution_10'!C2</f>
        <v>BrusselsEsbjergbearing</v>
      </c>
      <c r="B1">
        <f>'shipping solution_10'!D2</f>
        <v>22</v>
      </c>
    </row>
    <row r="2" spans="1:24" ht="15.75" customHeight="1" thickBot="1" x14ac:dyDescent="0.3">
      <c r="A2" t="str">
        <f>'shipping solution_10'!A3&amp;'shipping solution_10'!B3&amp;'shipping solution_10'!C3</f>
        <v>BrusselsEsbjergbulb</v>
      </c>
      <c r="B2">
        <f>'shipping solution_10'!D3</f>
        <v>5</v>
      </c>
      <c r="E2" s="1"/>
      <c r="F2" s="1"/>
    </row>
    <row r="3" spans="1:24" x14ac:dyDescent="0.25">
      <c r="A3" t="str">
        <f>'shipping solution_10'!A4&amp;'shipping solution_10'!B4&amp;'shipping solution_10'!C4</f>
        <v>EsbjergCN SHAcompass</v>
      </c>
      <c r="B3">
        <f>'shipping solution_10'!D4</f>
        <v>5</v>
      </c>
    </row>
    <row r="4" spans="1:24" x14ac:dyDescent="0.25">
      <c r="A4" t="str">
        <f>'shipping solution_10'!A5&amp;'shipping solution_10'!B5&amp;'shipping solution_10'!C5</f>
        <v>EsbjergCN SHAcylinder</v>
      </c>
      <c r="B4">
        <f>'shipping solution_10'!D5</f>
        <v>6</v>
      </c>
      <c r="E4" s="2" t="s">
        <v>26</v>
      </c>
      <c r="F4" s="2" t="s">
        <v>11</v>
      </c>
      <c r="G4" s="2" t="s">
        <v>12</v>
      </c>
      <c r="H4" s="2" t="s">
        <v>37</v>
      </c>
      <c r="I4" s="2" t="s">
        <v>14</v>
      </c>
      <c r="J4" s="2"/>
      <c r="K4" s="2"/>
      <c r="L4" s="2" t="s">
        <v>15</v>
      </c>
      <c r="M4" s="2" t="s">
        <v>22</v>
      </c>
      <c r="N4" s="2" t="s">
        <v>34</v>
      </c>
      <c r="O4" s="2" t="s">
        <v>35</v>
      </c>
      <c r="P4" s="2" t="s">
        <v>16</v>
      </c>
      <c r="Q4" s="2"/>
      <c r="R4" s="2"/>
      <c r="S4" s="2" t="s">
        <v>17</v>
      </c>
      <c r="T4" s="2" t="s">
        <v>18</v>
      </c>
      <c r="U4" s="2" t="s">
        <v>27</v>
      </c>
      <c r="V4" s="2" t="s">
        <v>20</v>
      </c>
      <c r="W4" s="2" t="s">
        <v>36</v>
      </c>
    </row>
    <row r="5" spans="1:24" x14ac:dyDescent="0.25">
      <c r="A5" t="str">
        <f>'shipping solution_10'!A6&amp;'shipping solution_10'!B6&amp;'shipping solution_10'!C6</f>
        <v>EsbjergCN SHAfire extinguisher</v>
      </c>
      <c r="B5">
        <f>'shipping solution_10'!D6</f>
        <v>7</v>
      </c>
      <c r="C5" s="6" t="s">
        <v>9</v>
      </c>
      <c r="D5" s="3" t="s">
        <v>10</v>
      </c>
      <c r="E5" s="4">
        <f t="shared" ref="E5:I14" si="0">IF(ISNA(VLOOKUP($C5&amp;$D5&amp;E$4,$A:$B,2,0)), 0, VLOOKUP($C5&amp;$D5&amp;E$4,$A:$B,2,0))</f>
        <v>0</v>
      </c>
      <c r="F5" s="4">
        <f t="shared" si="0"/>
        <v>22</v>
      </c>
      <c r="G5" s="4">
        <f t="shared" si="0"/>
        <v>5</v>
      </c>
      <c r="H5" s="4">
        <f t="shared" si="0"/>
        <v>0</v>
      </c>
      <c r="I5" s="4">
        <f t="shared" si="0"/>
        <v>0</v>
      </c>
      <c r="J5" s="6" t="s">
        <v>9</v>
      </c>
      <c r="K5" s="3" t="s">
        <v>10</v>
      </c>
      <c r="L5" s="4">
        <f t="shared" ref="L5:P14" si="1">IF(ISNA(VLOOKUP($C5&amp;$D5&amp;L$4,$A:$B,2,0)), 0, VLOOKUP($C5&amp;$D5&amp;L$4,$A:$B,2,0))</f>
        <v>0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1"/>
        <v>0</v>
      </c>
      <c r="Q5" s="6" t="s">
        <v>9</v>
      </c>
      <c r="R5" s="3" t="s">
        <v>10</v>
      </c>
      <c r="S5" s="4">
        <f t="shared" ref="S5:W14" si="2">IF(ISNA(VLOOKUP($C5&amp;$D5&amp;S$4,$A:$B,2,0)), 0, VLOOKUP($C5&amp;$D5&amp;S$4,$A:$B,2,0))</f>
        <v>0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</v>
      </c>
      <c r="X5">
        <f t="shared" ref="X5:X30" si="3">SUM(E5:W5)</f>
        <v>27</v>
      </c>
    </row>
    <row r="6" spans="1:24" x14ac:dyDescent="0.25">
      <c r="A6" t="str">
        <f>'shipping solution_10'!A7&amp;'shipping solution_10'!B7&amp;'shipping solution_10'!C7</f>
        <v>EsbjergCN SHAfuse</v>
      </c>
      <c r="B6">
        <f>'shipping solution_10'!D7</f>
        <v>2</v>
      </c>
      <c r="C6" s="6" t="s">
        <v>9</v>
      </c>
      <c r="D6" s="3" t="s">
        <v>33</v>
      </c>
      <c r="E6" s="4">
        <f t="shared" si="0"/>
        <v>0</v>
      </c>
      <c r="F6" s="4">
        <f t="shared" si="0"/>
        <v>51</v>
      </c>
      <c r="G6" s="4">
        <f t="shared" si="0"/>
        <v>36</v>
      </c>
      <c r="H6" s="4">
        <f t="shared" si="0"/>
        <v>0</v>
      </c>
      <c r="I6" s="4">
        <f t="shared" si="0"/>
        <v>0</v>
      </c>
      <c r="J6" s="6" t="s">
        <v>9</v>
      </c>
      <c r="K6" s="3" t="s">
        <v>33</v>
      </c>
      <c r="L6" s="4">
        <f t="shared" si="1"/>
        <v>10</v>
      </c>
      <c r="M6" s="4">
        <f t="shared" si="1"/>
        <v>0</v>
      </c>
      <c r="N6" s="4">
        <f t="shared" si="1"/>
        <v>40</v>
      </c>
      <c r="O6" s="4">
        <f t="shared" si="1"/>
        <v>64</v>
      </c>
      <c r="P6" s="4">
        <f t="shared" si="1"/>
        <v>0</v>
      </c>
      <c r="Q6" s="6" t="s">
        <v>9</v>
      </c>
      <c r="R6" s="3" t="s">
        <v>33</v>
      </c>
      <c r="S6" s="4">
        <f t="shared" si="2"/>
        <v>0</v>
      </c>
      <c r="T6" s="4">
        <f t="shared" si="2"/>
        <v>20</v>
      </c>
      <c r="U6" s="4">
        <f t="shared" si="2"/>
        <v>20</v>
      </c>
      <c r="V6" s="4">
        <f t="shared" si="2"/>
        <v>10</v>
      </c>
      <c r="W6" s="4">
        <f t="shared" si="2"/>
        <v>10</v>
      </c>
      <c r="X6">
        <f t="shared" si="3"/>
        <v>261</v>
      </c>
    </row>
    <row r="7" spans="1:24" x14ac:dyDescent="0.25">
      <c r="A7" t="str">
        <f>'shipping solution_10'!A8&amp;'shipping solution_10'!B8&amp;'shipping solution_10'!C8</f>
        <v>EsbjergCN SHAgasket</v>
      </c>
      <c r="B7">
        <f>'shipping solution_10'!D8</f>
        <v>3</v>
      </c>
      <c r="C7" s="6" t="s">
        <v>31</v>
      </c>
      <c r="D7" s="3" t="s">
        <v>10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5</v>
      </c>
      <c r="J7" s="6" t="s">
        <v>31</v>
      </c>
      <c r="K7" s="3" t="s">
        <v>10</v>
      </c>
      <c r="L7" s="4">
        <f t="shared" si="1"/>
        <v>0</v>
      </c>
      <c r="M7" s="4">
        <f t="shared" si="1"/>
        <v>5</v>
      </c>
      <c r="N7" s="4">
        <f t="shared" si="1"/>
        <v>0</v>
      </c>
      <c r="O7" s="4">
        <f t="shared" si="1"/>
        <v>0</v>
      </c>
      <c r="P7" s="4">
        <f t="shared" si="1"/>
        <v>0</v>
      </c>
      <c r="Q7" s="6" t="s">
        <v>31</v>
      </c>
      <c r="R7" s="3" t="s">
        <v>10</v>
      </c>
      <c r="S7" s="4">
        <f t="shared" si="2"/>
        <v>0</v>
      </c>
      <c r="T7" s="4">
        <f t="shared" si="2"/>
        <v>9</v>
      </c>
      <c r="U7" s="4">
        <f t="shared" si="2"/>
        <v>14</v>
      </c>
      <c r="V7" s="4">
        <f t="shared" si="2"/>
        <v>0</v>
      </c>
      <c r="W7" s="4">
        <f t="shared" si="2"/>
        <v>0</v>
      </c>
      <c r="X7">
        <f t="shared" si="3"/>
        <v>33</v>
      </c>
    </row>
    <row r="8" spans="1:24" x14ac:dyDescent="0.25">
      <c r="A8" t="str">
        <f>'shipping solution_10'!A9&amp;'shipping solution_10'!B9&amp;'shipping solution_10'!C9</f>
        <v>EsbjergKR PUShose</v>
      </c>
      <c r="B8">
        <f>'shipping solution_10'!D9</f>
        <v>1</v>
      </c>
      <c r="C8" s="6" t="s">
        <v>31</v>
      </c>
      <c r="D8" s="3" t="s">
        <v>33</v>
      </c>
      <c r="E8" s="4">
        <f t="shared" si="0"/>
        <v>30</v>
      </c>
      <c r="F8" s="4">
        <f t="shared" si="0"/>
        <v>0</v>
      </c>
      <c r="G8" s="4">
        <f t="shared" si="0"/>
        <v>0</v>
      </c>
      <c r="H8" s="4">
        <f t="shared" si="0"/>
        <v>10</v>
      </c>
      <c r="I8" s="4">
        <f t="shared" si="0"/>
        <v>41</v>
      </c>
      <c r="J8" s="6" t="s">
        <v>31</v>
      </c>
      <c r="K8" s="3" t="s">
        <v>33</v>
      </c>
      <c r="L8" s="4">
        <f t="shared" si="1"/>
        <v>20</v>
      </c>
      <c r="M8" s="4">
        <f t="shared" si="1"/>
        <v>54</v>
      </c>
      <c r="N8" s="4">
        <f t="shared" si="1"/>
        <v>13</v>
      </c>
      <c r="O8" s="4">
        <f t="shared" si="1"/>
        <v>0</v>
      </c>
      <c r="P8" s="4">
        <f t="shared" si="1"/>
        <v>0</v>
      </c>
      <c r="Q8" s="6" t="s">
        <v>31</v>
      </c>
      <c r="R8" s="3" t="s">
        <v>33</v>
      </c>
      <c r="S8" s="4">
        <f t="shared" si="2"/>
        <v>0</v>
      </c>
      <c r="T8" s="4">
        <f t="shared" si="2"/>
        <v>21</v>
      </c>
      <c r="U8" s="4">
        <f t="shared" si="2"/>
        <v>5</v>
      </c>
      <c r="V8" s="4">
        <f t="shared" si="2"/>
        <v>40</v>
      </c>
      <c r="W8" s="4">
        <f t="shared" si="2"/>
        <v>0</v>
      </c>
      <c r="X8">
        <f t="shared" si="3"/>
        <v>234</v>
      </c>
    </row>
    <row r="9" spans="1:24" x14ac:dyDescent="0.25">
      <c r="A9" t="str">
        <f>'shipping solution_10'!A10&amp;'shipping solution_10'!B10&amp;'shipping solution_10'!C10</f>
        <v>EsbjergKR INCecho sounder</v>
      </c>
      <c r="B9">
        <f>'shipping solution_10'!D10</f>
        <v>5</v>
      </c>
      <c r="C9" s="6" t="s">
        <v>32</v>
      </c>
      <c r="D9" s="3" t="s">
        <v>10</v>
      </c>
      <c r="E9" s="4">
        <f t="shared" si="0"/>
        <v>23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6" t="s">
        <v>32</v>
      </c>
      <c r="K9" s="3" t="s">
        <v>10</v>
      </c>
      <c r="L9" s="4">
        <f t="shared" si="1"/>
        <v>20</v>
      </c>
      <c r="M9" s="4">
        <f t="shared" si="1"/>
        <v>0</v>
      </c>
      <c r="N9" s="4">
        <f t="shared" si="1"/>
        <v>0</v>
      </c>
      <c r="O9" s="4">
        <f t="shared" si="1"/>
        <v>0</v>
      </c>
      <c r="P9" s="4">
        <f t="shared" si="1"/>
        <v>16</v>
      </c>
      <c r="Q9" s="6" t="s">
        <v>32</v>
      </c>
      <c r="R9" s="3" t="s">
        <v>10</v>
      </c>
      <c r="S9" s="4">
        <f t="shared" si="2"/>
        <v>18</v>
      </c>
      <c r="T9" s="4">
        <f t="shared" si="2"/>
        <v>7</v>
      </c>
      <c r="U9" s="4">
        <f t="shared" si="2"/>
        <v>0</v>
      </c>
      <c r="V9" s="4">
        <f t="shared" si="2"/>
        <v>6</v>
      </c>
      <c r="W9" s="4">
        <f t="shared" si="2"/>
        <v>0</v>
      </c>
      <c r="X9">
        <f t="shared" si="3"/>
        <v>90</v>
      </c>
    </row>
    <row r="10" spans="1:24" x14ac:dyDescent="0.25">
      <c r="A10" t="str">
        <f>'shipping solution_10'!A11&amp;'shipping solution_10'!B11&amp;'shipping solution_10'!C11</f>
        <v>EsbjergJP TYObearing</v>
      </c>
      <c r="B10">
        <f>'shipping solution_10'!D11</f>
        <v>8</v>
      </c>
      <c r="C10" s="6" t="s">
        <v>32</v>
      </c>
      <c r="D10" s="3" t="s">
        <v>33</v>
      </c>
      <c r="E10" s="4">
        <f t="shared" si="0"/>
        <v>13</v>
      </c>
      <c r="F10" s="4">
        <f t="shared" si="0"/>
        <v>0</v>
      </c>
      <c r="G10" s="4">
        <f t="shared" si="0"/>
        <v>0</v>
      </c>
      <c r="H10" s="4">
        <f t="shared" si="0"/>
        <v>44</v>
      </c>
      <c r="I10" s="4">
        <f t="shared" si="0"/>
        <v>0</v>
      </c>
      <c r="J10" s="6" t="s">
        <v>32</v>
      </c>
      <c r="K10" s="3" t="s">
        <v>33</v>
      </c>
      <c r="L10" s="4">
        <f t="shared" si="1"/>
        <v>9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6" t="s">
        <v>32</v>
      </c>
      <c r="R10" s="3" t="s">
        <v>33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>
        <f t="shared" si="3"/>
        <v>66</v>
      </c>
    </row>
    <row r="11" spans="1:24" x14ac:dyDescent="0.25">
      <c r="A11" t="str">
        <f>'shipping solution_10'!A12&amp;'shipping solution_10'!B12&amp;'shipping solution_10'!C12</f>
        <v>EsbjergJP TYOhose</v>
      </c>
      <c r="B11">
        <f>'shipping solution_10'!D12</f>
        <v>5</v>
      </c>
      <c r="C11" t="s">
        <v>10</v>
      </c>
      <c r="D11" s="5" t="s">
        <v>13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 t="shared" si="0"/>
        <v>5</v>
      </c>
      <c r="J11" t="s">
        <v>10</v>
      </c>
      <c r="K11" s="5" t="s">
        <v>13</v>
      </c>
      <c r="L11" s="4">
        <f t="shared" si="1"/>
        <v>6</v>
      </c>
      <c r="M11" s="4">
        <f t="shared" si="1"/>
        <v>0</v>
      </c>
      <c r="N11" s="4">
        <f t="shared" si="1"/>
        <v>0</v>
      </c>
      <c r="O11" s="4">
        <f t="shared" si="1"/>
        <v>0</v>
      </c>
      <c r="P11" s="4">
        <f t="shared" si="1"/>
        <v>7</v>
      </c>
      <c r="Q11" t="s">
        <v>10</v>
      </c>
      <c r="R11" s="5" t="s">
        <v>13</v>
      </c>
      <c r="S11" s="4">
        <f t="shared" si="2"/>
        <v>2</v>
      </c>
      <c r="T11" s="4">
        <f t="shared" si="2"/>
        <v>3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>
        <f t="shared" si="3"/>
        <v>23</v>
      </c>
    </row>
    <row r="12" spans="1:24" x14ac:dyDescent="0.25">
      <c r="A12" t="str">
        <f>'shipping solution_10'!A13&amp;'shipping solution_10'!B13&amp;'shipping solution_10'!C13</f>
        <v>EsbjergJP SMZbearing</v>
      </c>
      <c r="B12">
        <f>'shipping solution_10'!D13</f>
        <v>6</v>
      </c>
      <c r="C12" t="s">
        <v>10</v>
      </c>
      <c r="D12" s="5" t="s">
        <v>19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t="s">
        <v>10</v>
      </c>
      <c r="K12" s="5" t="s">
        <v>19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t="s">
        <v>10</v>
      </c>
      <c r="R12" s="5" t="s">
        <v>19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1</v>
      </c>
      <c r="W12" s="4">
        <f t="shared" si="2"/>
        <v>0</v>
      </c>
      <c r="X12">
        <f t="shared" si="3"/>
        <v>1</v>
      </c>
    </row>
    <row r="13" spans="1:24" x14ac:dyDescent="0.25">
      <c r="A13" t="str">
        <f>'shipping solution_10'!A14&amp;'shipping solution_10'!B14&amp;'shipping solution_10'!C14</f>
        <v>EsbjergJP SMZbulb</v>
      </c>
      <c r="B13">
        <f>'shipping solution_10'!D14</f>
        <v>2</v>
      </c>
      <c r="C13" t="s">
        <v>10</v>
      </c>
      <c r="D13" s="5" t="s">
        <v>21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4">
        <f t="shared" si="0"/>
        <v>0</v>
      </c>
      <c r="I13" s="4">
        <f t="shared" si="0"/>
        <v>0</v>
      </c>
      <c r="J13" t="s">
        <v>10</v>
      </c>
      <c r="K13" s="5" t="s">
        <v>21</v>
      </c>
      <c r="L13" s="4">
        <f t="shared" si="1"/>
        <v>0</v>
      </c>
      <c r="M13" s="4">
        <f t="shared" si="1"/>
        <v>5</v>
      </c>
      <c r="N13" s="4">
        <f t="shared" si="1"/>
        <v>0</v>
      </c>
      <c r="O13" s="4">
        <f t="shared" si="1"/>
        <v>0</v>
      </c>
      <c r="P13" s="4">
        <f t="shared" si="1"/>
        <v>0</v>
      </c>
      <c r="Q13" t="s">
        <v>10</v>
      </c>
      <c r="R13" s="5" t="s">
        <v>21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0</v>
      </c>
      <c r="X13">
        <f t="shared" si="3"/>
        <v>5</v>
      </c>
    </row>
    <row r="14" spans="1:24" x14ac:dyDescent="0.25">
      <c r="A14" t="str">
        <f>'shipping solution_10'!A15&amp;'shipping solution_10'!B15&amp;'shipping solution_10'!C15</f>
        <v>EsbjergJP SMZfuse</v>
      </c>
      <c r="B14">
        <f>'shipping solution_10'!D15</f>
        <v>8</v>
      </c>
      <c r="C14" t="s">
        <v>10</v>
      </c>
      <c r="D14" s="5" t="s">
        <v>23</v>
      </c>
      <c r="E14" s="4">
        <f t="shared" si="0"/>
        <v>0</v>
      </c>
      <c r="F14" s="4">
        <f t="shared" si="0"/>
        <v>8</v>
      </c>
      <c r="G14" s="4">
        <f t="shared" si="0"/>
        <v>0</v>
      </c>
      <c r="H14" s="4">
        <f t="shared" si="0"/>
        <v>0</v>
      </c>
      <c r="I14" s="4">
        <f t="shared" si="0"/>
        <v>0</v>
      </c>
      <c r="J14" t="s">
        <v>10</v>
      </c>
      <c r="K14" s="5" t="s">
        <v>23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4">
        <f t="shared" si="1"/>
        <v>0</v>
      </c>
      <c r="P14" s="4">
        <f t="shared" si="1"/>
        <v>0</v>
      </c>
      <c r="Q14" t="s">
        <v>10</v>
      </c>
      <c r="R14" s="5" t="s">
        <v>23</v>
      </c>
      <c r="S14" s="4">
        <f t="shared" si="2"/>
        <v>0</v>
      </c>
      <c r="T14" s="4">
        <f t="shared" si="2"/>
        <v>0</v>
      </c>
      <c r="U14" s="4">
        <f t="shared" si="2"/>
        <v>0</v>
      </c>
      <c r="V14" s="4">
        <f t="shared" si="2"/>
        <v>5</v>
      </c>
      <c r="W14" s="4">
        <f t="shared" si="2"/>
        <v>0</v>
      </c>
      <c r="X14">
        <f t="shared" si="3"/>
        <v>13</v>
      </c>
    </row>
    <row r="15" spans="1:24" x14ac:dyDescent="0.25">
      <c r="A15" t="str">
        <f>'shipping solution_10'!A16&amp;'shipping solution_10'!B16&amp;'shipping solution_10'!C16</f>
        <v>EsbjergJP SMZgasket</v>
      </c>
      <c r="B15">
        <f>'shipping solution_10'!D16</f>
        <v>3</v>
      </c>
      <c r="C15" t="s">
        <v>10</v>
      </c>
      <c r="D15" s="5" t="s">
        <v>24</v>
      </c>
      <c r="E15" s="4">
        <f t="shared" ref="E15:I24" si="4">IF(ISNA(VLOOKUP($C15&amp;$D15&amp;E$4,$A:$B,2,0)), 0, VLOOKUP($C15&amp;$D15&amp;E$4,$A:$B,2,0))</f>
        <v>0</v>
      </c>
      <c r="F15" s="4">
        <f t="shared" si="4"/>
        <v>6</v>
      </c>
      <c r="G15" s="4">
        <f t="shared" si="4"/>
        <v>2</v>
      </c>
      <c r="H15" s="4">
        <f t="shared" si="4"/>
        <v>0</v>
      </c>
      <c r="I15" s="4">
        <f t="shared" si="4"/>
        <v>0</v>
      </c>
      <c r="J15" t="s">
        <v>10</v>
      </c>
      <c r="K15" s="5" t="s">
        <v>24</v>
      </c>
      <c r="L15" s="4">
        <f t="shared" ref="L15:P24" si="5">IF(ISNA(VLOOKUP($C15&amp;$D15&amp;L$4,$A:$B,2,0)), 0, VLOOKUP($C15&amp;$D15&amp;L$4,$A:$B,2,0))</f>
        <v>0</v>
      </c>
      <c r="M15" s="4">
        <f t="shared" si="5"/>
        <v>0</v>
      </c>
      <c r="N15" s="4">
        <f t="shared" si="5"/>
        <v>0</v>
      </c>
      <c r="O15" s="4">
        <f t="shared" si="5"/>
        <v>0</v>
      </c>
      <c r="P15" s="4">
        <f t="shared" si="5"/>
        <v>0</v>
      </c>
      <c r="Q15" t="s">
        <v>10</v>
      </c>
      <c r="R15" s="5" t="s">
        <v>24</v>
      </c>
      <c r="S15" s="4">
        <f t="shared" ref="S15:W24" si="6">IF(ISNA(VLOOKUP($C15&amp;$D15&amp;S$4,$A:$B,2,0)), 0, VLOOKUP($C15&amp;$D15&amp;S$4,$A:$B,2,0))</f>
        <v>8</v>
      </c>
      <c r="T15" s="4">
        <f t="shared" si="6"/>
        <v>3</v>
      </c>
      <c r="U15" s="4">
        <f t="shared" si="6"/>
        <v>0</v>
      </c>
      <c r="V15" s="4">
        <f t="shared" si="6"/>
        <v>0</v>
      </c>
      <c r="W15" s="4">
        <f t="shared" si="6"/>
        <v>0</v>
      </c>
      <c r="X15">
        <f t="shared" si="3"/>
        <v>19</v>
      </c>
    </row>
    <row r="16" spans="1:24" x14ac:dyDescent="0.25">
      <c r="A16" t="str">
        <f>'shipping solution_10'!A17&amp;'shipping solution_10'!B17&amp;'shipping solution_10'!C17</f>
        <v>EsbjergCN NGBanchor</v>
      </c>
      <c r="B16">
        <f>'shipping solution_10'!D17</f>
        <v>6</v>
      </c>
      <c r="C16" t="s">
        <v>10</v>
      </c>
      <c r="D16" s="5" t="s">
        <v>28</v>
      </c>
      <c r="E16" s="4">
        <f t="shared" si="4"/>
        <v>8</v>
      </c>
      <c r="F16" s="4">
        <f t="shared" si="4"/>
        <v>8</v>
      </c>
      <c r="G16" s="4">
        <f t="shared" si="4"/>
        <v>0</v>
      </c>
      <c r="H16" s="4">
        <f t="shared" si="4"/>
        <v>0</v>
      </c>
      <c r="I16" s="4">
        <f t="shared" si="4"/>
        <v>0</v>
      </c>
      <c r="J16" t="s">
        <v>10</v>
      </c>
      <c r="K16" s="5" t="s">
        <v>28</v>
      </c>
      <c r="L16" s="4">
        <f t="shared" si="5"/>
        <v>0</v>
      </c>
      <c r="M16" s="4">
        <f t="shared" si="5"/>
        <v>0</v>
      </c>
      <c r="N16" s="4">
        <f t="shared" si="5"/>
        <v>0</v>
      </c>
      <c r="O16" s="4">
        <f t="shared" si="5"/>
        <v>0</v>
      </c>
      <c r="P16" s="4">
        <f t="shared" si="5"/>
        <v>0</v>
      </c>
      <c r="Q16" t="s">
        <v>10</v>
      </c>
      <c r="R16" s="5" t="s">
        <v>28</v>
      </c>
      <c r="S16" s="4">
        <f t="shared" si="6"/>
        <v>0</v>
      </c>
      <c r="T16" s="4">
        <f t="shared" si="6"/>
        <v>0</v>
      </c>
      <c r="U16" s="4">
        <f t="shared" si="6"/>
        <v>0</v>
      </c>
      <c r="V16" s="4">
        <f t="shared" si="6"/>
        <v>0</v>
      </c>
      <c r="W16" s="4">
        <f t="shared" si="6"/>
        <v>0</v>
      </c>
      <c r="X16">
        <f t="shared" si="3"/>
        <v>16</v>
      </c>
    </row>
    <row r="17" spans="1:24" x14ac:dyDescent="0.25">
      <c r="A17" t="str">
        <f>'shipping solution_10'!A18&amp;'shipping solution_10'!B18&amp;'shipping solution_10'!C18</f>
        <v>EsbjergCN NGBcylinder</v>
      </c>
      <c r="B17">
        <f>'shipping solution_10'!D18</f>
        <v>5</v>
      </c>
      <c r="C17" t="s">
        <v>10</v>
      </c>
      <c r="D17" s="5" t="s">
        <v>25</v>
      </c>
      <c r="E17" s="4">
        <f t="shared" si="4"/>
        <v>6</v>
      </c>
      <c r="F17" s="4">
        <f t="shared" si="4"/>
        <v>0</v>
      </c>
      <c r="G17" s="4">
        <f t="shared" si="4"/>
        <v>0</v>
      </c>
      <c r="H17" s="4">
        <f t="shared" si="4"/>
        <v>0</v>
      </c>
      <c r="I17" s="4">
        <f t="shared" si="4"/>
        <v>0</v>
      </c>
      <c r="J17" t="s">
        <v>10</v>
      </c>
      <c r="K17" s="5" t="s">
        <v>25</v>
      </c>
      <c r="L17" s="4">
        <f t="shared" si="5"/>
        <v>5</v>
      </c>
      <c r="M17" s="4">
        <f t="shared" si="5"/>
        <v>0</v>
      </c>
      <c r="N17" s="4">
        <f t="shared" si="5"/>
        <v>0</v>
      </c>
      <c r="O17" s="4">
        <f t="shared" si="5"/>
        <v>0</v>
      </c>
      <c r="P17" s="4">
        <f t="shared" si="5"/>
        <v>9</v>
      </c>
      <c r="Q17" t="s">
        <v>10</v>
      </c>
      <c r="R17" s="5" t="s">
        <v>25</v>
      </c>
      <c r="S17" s="4">
        <f t="shared" si="6"/>
        <v>0</v>
      </c>
      <c r="T17" s="4">
        <f t="shared" si="6"/>
        <v>10</v>
      </c>
      <c r="U17" s="4">
        <f t="shared" si="6"/>
        <v>10</v>
      </c>
      <c r="V17" s="4">
        <f t="shared" si="6"/>
        <v>0</v>
      </c>
      <c r="W17" s="4">
        <f t="shared" si="6"/>
        <v>0</v>
      </c>
      <c r="X17">
        <f t="shared" si="3"/>
        <v>40</v>
      </c>
    </row>
    <row r="18" spans="1:24" x14ac:dyDescent="0.25">
      <c r="A18" t="str">
        <f>'shipping solution_10'!A19&amp;'shipping solution_10'!B19&amp;'shipping solution_10'!C19</f>
        <v>EsbjergCN NGBfire extinguisher</v>
      </c>
      <c r="B18">
        <f>'shipping solution_10'!D19</f>
        <v>9</v>
      </c>
      <c r="C18" t="s">
        <v>10</v>
      </c>
      <c r="D18" s="5" t="s">
        <v>29</v>
      </c>
      <c r="E18" s="4">
        <f t="shared" si="4"/>
        <v>9</v>
      </c>
      <c r="F18" s="4">
        <f t="shared" si="4"/>
        <v>0</v>
      </c>
      <c r="G18" s="4">
        <f t="shared" si="4"/>
        <v>3</v>
      </c>
      <c r="H18" s="4">
        <f t="shared" si="4"/>
        <v>0</v>
      </c>
      <c r="I18" s="4">
        <f t="shared" si="4"/>
        <v>0</v>
      </c>
      <c r="J18" t="s">
        <v>10</v>
      </c>
      <c r="K18" s="5" t="s">
        <v>29</v>
      </c>
      <c r="L18" s="4">
        <f t="shared" si="5"/>
        <v>0</v>
      </c>
      <c r="M18" s="4">
        <f t="shared" si="5"/>
        <v>0</v>
      </c>
      <c r="N18" s="4">
        <f t="shared" si="5"/>
        <v>0</v>
      </c>
      <c r="O18" s="4">
        <f t="shared" si="5"/>
        <v>0</v>
      </c>
      <c r="P18" s="4">
        <f t="shared" si="5"/>
        <v>0</v>
      </c>
      <c r="Q18" t="s">
        <v>10</v>
      </c>
      <c r="R18" s="5" t="s">
        <v>29</v>
      </c>
      <c r="S18" s="4">
        <f t="shared" si="6"/>
        <v>8</v>
      </c>
      <c r="T18" s="4">
        <f t="shared" si="6"/>
        <v>0</v>
      </c>
      <c r="U18" s="4">
        <f t="shared" si="6"/>
        <v>0</v>
      </c>
      <c r="V18" s="4">
        <f t="shared" si="6"/>
        <v>0</v>
      </c>
      <c r="W18" s="4">
        <f t="shared" si="6"/>
        <v>0</v>
      </c>
      <c r="X18">
        <f t="shared" si="3"/>
        <v>20</v>
      </c>
    </row>
    <row r="19" spans="1:24" x14ac:dyDescent="0.25">
      <c r="A19" t="str">
        <f>'shipping solution_10'!A20&amp;'shipping solution_10'!B20&amp;'shipping solution_10'!C20</f>
        <v>EsbjergCN NGBgasket</v>
      </c>
      <c r="B19">
        <f>'shipping solution_10'!D20</f>
        <v>10</v>
      </c>
      <c r="C19" t="s">
        <v>10</v>
      </c>
      <c r="D19" s="5" t="s">
        <v>30</v>
      </c>
      <c r="E19" s="4">
        <f t="shared" si="4"/>
        <v>0</v>
      </c>
      <c r="F19" s="4">
        <f t="shared" si="4"/>
        <v>0</v>
      </c>
      <c r="G19" s="4">
        <f t="shared" si="4"/>
        <v>0</v>
      </c>
      <c r="H19" s="4">
        <f t="shared" si="4"/>
        <v>0</v>
      </c>
      <c r="I19" s="4">
        <f t="shared" si="4"/>
        <v>0</v>
      </c>
      <c r="J19" t="s">
        <v>10</v>
      </c>
      <c r="K19" s="5" t="s">
        <v>30</v>
      </c>
      <c r="L19" s="4">
        <f t="shared" si="5"/>
        <v>9</v>
      </c>
      <c r="M19" s="4">
        <f t="shared" si="5"/>
        <v>0</v>
      </c>
      <c r="N19" s="4">
        <f t="shared" si="5"/>
        <v>0</v>
      </c>
      <c r="O19" s="4">
        <f t="shared" si="5"/>
        <v>0</v>
      </c>
      <c r="P19" s="4">
        <f t="shared" si="5"/>
        <v>0</v>
      </c>
      <c r="Q19" t="s">
        <v>10</v>
      </c>
      <c r="R19" s="5" t="s">
        <v>30</v>
      </c>
      <c r="S19" s="4">
        <f t="shared" si="6"/>
        <v>0</v>
      </c>
      <c r="T19" s="4">
        <f t="shared" si="6"/>
        <v>0</v>
      </c>
      <c r="U19" s="4">
        <f t="shared" si="6"/>
        <v>4</v>
      </c>
      <c r="V19" s="4">
        <f t="shared" si="6"/>
        <v>0</v>
      </c>
      <c r="W19" s="4">
        <f t="shared" si="6"/>
        <v>0</v>
      </c>
      <c r="X19">
        <f t="shared" si="3"/>
        <v>13</v>
      </c>
    </row>
    <row r="20" spans="1:24" x14ac:dyDescent="0.25">
      <c r="A20" t="str">
        <f>'shipping solution_10'!A21&amp;'shipping solution_10'!B21&amp;'shipping solution_10'!C21</f>
        <v>EsbjergCN NGBGPS unit</v>
      </c>
      <c r="B20">
        <f>'shipping solution_10'!D21</f>
        <v>10</v>
      </c>
      <c r="C20" t="s">
        <v>10</v>
      </c>
      <c r="D20" s="5" t="s">
        <v>38</v>
      </c>
      <c r="E20" s="4">
        <f t="shared" si="4"/>
        <v>0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t="s">
        <v>10</v>
      </c>
      <c r="K20" s="5" t="s">
        <v>38</v>
      </c>
      <c r="L20" s="4">
        <f t="shared" si="5"/>
        <v>0</v>
      </c>
      <c r="M20" s="4">
        <f t="shared" si="5"/>
        <v>0</v>
      </c>
      <c r="N20" s="4">
        <f t="shared" si="5"/>
        <v>0</v>
      </c>
      <c r="O20" s="4">
        <f t="shared" si="5"/>
        <v>0</v>
      </c>
      <c r="P20" s="4">
        <f t="shared" si="5"/>
        <v>0</v>
      </c>
      <c r="Q20" t="s">
        <v>10</v>
      </c>
      <c r="R20" s="5" t="s">
        <v>38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>
        <f t="shared" si="3"/>
        <v>0</v>
      </c>
    </row>
    <row r="21" spans="1:24" x14ac:dyDescent="0.25">
      <c r="A21" t="str">
        <f>'shipping solution_10'!A22&amp;'shipping solution_10'!B22&amp;'shipping solution_10'!C22</f>
        <v>EsbjergJP NGOanchor</v>
      </c>
      <c r="B21">
        <f>'shipping solution_10'!D22</f>
        <v>8</v>
      </c>
      <c r="C21" t="s">
        <v>33</v>
      </c>
      <c r="D21" s="5" t="s">
        <v>13</v>
      </c>
      <c r="E21" s="4">
        <f t="shared" si="4"/>
        <v>5</v>
      </c>
      <c r="F21" s="4">
        <f t="shared" si="4"/>
        <v>9</v>
      </c>
      <c r="G21" s="4">
        <f t="shared" si="4"/>
        <v>2</v>
      </c>
      <c r="H21" s="4">
        <f t="shared" si="4"/>
        <v>10</v>
      </c>
      <c r="I21" s="4">
        <f t="shared" si="4"/>
        <v>0</v>
      </c>
      <c r="J21" t="s">
        <v>33</v>
      </c>
      <c r="K21" s="5" t="s">
        <v>13</v>
      </c>
      <c r="L21" s="4">
        <f t="shared" si="5"/>
        <v>0</v>
      </c>
      <c r="M21" s="4">
        <f t="shared" si="5"/>
        <v>8</v>
      </c>
      <c r="N21" s="4">
        <f t="shared" si="5"/>
        <v>10</v>
      </c>
      <c r="O21" s="4">
        <f t="shared" si="5"/>
        <v>10</v>
      </c>
      <c r="P21" s="4">
        <f t="shared" si="5"/>
        <v>0</v>
      </c>
      <c r="Q21" t="s">
        <v>33</v>
      </c>
      <c r="R21" s="5" t="s">
        <v>13</v>
      </c>
      <c r="S21" s="4">
        <f t="shared" si="6"/>
        <v>0</v>
      </c>
      <c r="T21" s="4">
        <f t="shared" si="6"/>
        <v>0</v>
      </c>
      <c r="U21" s="4">
        <f t="shared" si="6"/>
        <v>4</v>
      </c>
      <c r="V21" s="4">
        <f t="shared" si="6"/>
        <v>3</v>
      </c>
      <c r="W21" s="4">
        <f t="shared" si="6"/>
        <v>7</v>
      </c>
      <c r="X21">
        <f t="shared" si="3"/>
        <v>68</v>
      </c>
    </row>
    <row r="22" spans="1:24" x14ac:dyDescent="0.25">
      <c r="A22" t="str">
        <f>'shipping solution_10'!A23&amp;'shipping solution_10'!B23&amp;'shipping solution_10'!C23</f>
        <v>EsbjergJP NGObearing</v>
      </c>
      <c r="B22">
        <f>'shipping solution_10'!D23</f>
        <v>8</v>
      </c>
      <c r="C22" t="s">
        <v>33</v>
      </c>
      <c r="D22" s="5" t="s">
        <v>19</v>
      </c>
      <c r="E22" s="4">
        <f t="shared" si="4"/>
        <v>8</v>
      </c>
      <c r="F22" s="4">
        <f t="shared" si="4"/>
        <v>7</v>
      </c>
      <c r="G22" s="4">
        <f t="shared" si="4"/>
        <v>7</v>
      </c>
      <c r="H22" s="4">
        <f t="shared" si="4"/>
        <v>2</v>
      </c>
      <c r="I22" s="4">
        <f t="shared" si="4"/>
        <v>1</v>
      </c>
      <c r="J22" t="s">
        <v>33</v>
      </c>
      <c r="K22" s="5" t="s">
        <v>19</v>
      </c>
      <c r="L22" s="4">
        <f t="shared" si="5"/>
        <v>9</v>
      </c>
      <c r="M22" s="4">
        <f t="shared" si="5"/>
        <v>7</v>
      </c>
      <c r="N22" s="4">
        <f t="shared" si="5"/>
        <v>6</v>
      </c>
      <c r="O22" s="4">
        <f t="shared" si="5"/>
        <v>9</v>
      </c>
      <c r="P22" s="4">
        <f t="shared" si="5"/>
        <v>7</v>
      </c>
      <c r="Q22" t="s">
        <v>33</v>
      </c>
      <c r="R22" s="5" t="s">
        <v>19</v>
      </c>
      <c r="S22" s="4">
        <f t="shared" si="6"/>
        <v>10</v>
      </c>
      <c r="T22" s="4">
        <f t="shared" si="6"/>
        <v>3</v>
      </c>
      <c r="U22" s="4">
        <f t="shared" si="6"/>
        <v>5</v>
      </c>
      <c r="V22" s="4">
        <f t="shared" si="6"/>
        <v>0</v>
      </c>
      <c r="W22" s="4">
        <f t="shared" si="6"/>
        <v>9</v>
      </c>
      <c r="X22">
        <f t="shared" si="3"/>
        <v>90</v>
      </c>
    </row>
    <row r="23" spans="1:24" x14ac:dyDescent="0.25">
      <c r="A23" t="str">
        <f>'shipping solution_10'!A24&amp;'shipping solution_10'!B24&amp;'shipping solution_10'!C24</f>
        <v>EsbjergCN TAGanchor</v>
      </c>
      <c r="B23">
        <f>'shipping solution_10'!D24</f>
        <v>9</v>
      </c>
      <c r="C23" t="s">
        <v>33</v>
      </c>
      <c r="D23" s="5" t="s">
        <v>21</v>
      </c>
      <c r="E23" s="4">
        <f t="shared" si="4"/>
        <v>8</v>
      </c>
      <c r="F23" s="4">
        <f t="shared" si="4"/>
        <v>9</v>
      </c>
      <c r="G23" s="4">
        <f t="shared" si="4"/>
        <v>4</v>
      </c>
      <c r="H23" s="4">
        <f t="shared" si="4"/>
        <v>3</v>
      </c>
      <c r="I23" s="4">
        <f t="shared" si="4"/>
        <v>7</v>
      </c>
      <c r="J23" t="s">
        <v>33</v>
      </c>
      <c r="K23" s="5" t="s">
        <v>21</v>
      </c>
      <c r="L23" s="4">
        <f t="shared" si="5"/>
        <v>9</v>
      </c>
      <c r="M23" s="4">
        <f t="shared" si="5"/>
        <v>0</v>
      </c>
      <c r="N23" s="4">
        <f t="shared" si="5"/>
        <v>10</v>
      </c>
      <c r="O23" s="4">
        <f t="shared" si="5"/>
        <v>4</v>
      </c>
      <c r="P23" s="4">
        <f t="shared" si="5"/>
        <v>8</v>
      </c>
      <c r="Q23" t="s">
        <v>33</v>
      </c>
      <c r="R23" s="5" t="s">
        <v>21</v>
      </c>
      <c r="S23" s="4">
        <f t="shared" si="6"/>
        <v>2</v>
      </c>
      <c r="T23" s="4">
        <f t="shared" si="6"/>
        <v>3</v>
      </c>
      <c r="U23" s="4">
        <f t="shared" si="6"/>
        <v>1</v>
      </c>
      <c r="V23" s="4">
        <f t="shared" si="6"/>
        <v>5</v>
      </c>
      <c r="W23" s="4">
        <f t="shared" si="6"/>
        <v>6</v>
      </c>
      <c r="X23">
        <f t="shared" si="3"/>
        <v>79</v>
      </c>
    </row>
    <row r="24" spans="1:24" x14ac:dyDescent="0.25">
      <c r="A24" t="str">
        <f>'shipping solution_10'!A25&amp;'shipping solution_10'!B25&amp;'shipping solution_10'!C25</f>
        <v>EsbjergCN TAGbulb</v>
      </c>
      <c r="B24">
        <f>'shipping solution_10'!D25</f>
        <v>3</v>
      </c>
      <c r="C24" t="s">
        <v>33</v>
      </c>
      <c r="D24" s="5" t="s">
        <v>23</v>
      </c>
      <c r="E24" s="4">
        <f t="shared" si="4"/>
        <v>4</v>
      </c>
      <c r="F24" s="4">
        <f t="shared" si="4"/>
        <v>0</v>
      </c>
      <c r="G24" s="4">
        <f t="shared" si="4"/>
        <v>7</v>
      </c>
      <c r="H24" s="4">
        <f t="shared" si="4"/>
        <v>3</v>
      </c>
      <c r="I24" s="4">
        <f t="shared" si="4"/>
        <v>1</v>
      </c>
      <c r="J24" t="s">
        <v>33</v>
      </c>
      <c r="K24" s="5" t="s">
        <v>23</v>
      </c>
      <c r="L24" s="4">
        <f t="shared" si="5"/>
        <v>3</v>
      </c>
      <c r="M24" s="4">
        <f t="shared" si="5"/>
        <v>7</v>
      </c>
      <c r="N24" s="4">
        <f t="shared" si="5"/>
        <v>4</v>
      </c>
      <c r="O24" s="4">
        <f t="shared" si="5"/>
        <v>7</v>
      </c>
      <c r="P24" s="4">
        <f t="shared" si="5"/>
        <v>5</v>
      </c>
      <c r="Q24" t="s">
        <v>33</v>
      </c>
      <c r="R24" s="5" t="s">
        <v>23</v>
      </c>
      <c r="S24" s="4">
        <f t="shared" si="6"/>
        <v>7</v>
      </c>
      <c r="T24" s="4">
        <f t="shared" si="6"/>
        <v>5</v>
      </c>
      <c r="U24" s="4">
        <f t="shared" si="6"/>
        <v>3</v>
      </c>
      <c r="V24" s="4">
        <f t="shared" si="6"/>
        <v>3</v>
      </c>
      <c r="W24" s="4">
        <f t="shared" si="6"/>
        <v>10</v>
      </c>
      <c r="X24">
        <f t="shared" si="3"/>
        <v>69</v>
      </c>
    </row>
    <row r="25" spans="1:24" x14ac:dyDescent="0.25">
      <c r="A25" t="str">
        <f>'shipping solution_10'!A26&amp;'shipping solution_10'!B26&amp;'shipping solution_10'!C26</f>
        <v>EsbjergCN TAGfuse</v>
      </c>
      <c r="B25">
        <f>'shipping solution_10'!D26</f>
        <v>8</v>
      </c>
      <c r="C25" t="s">
        <v>33</v>
      </c>
      <c r="D25" s="5" t="s">
        <v>24</v>
      </c>
      <c r="E25" s="4">
        <f t="shared" ref="E25:I30" si="7">IF(ISNA(VLOOKUP($C25&amp;$D25&amp;E$4,$A:$B,2,0)), 0, VLOOKUP($C25&amp;$D25&amp;E$4,$A:$B,2,0))</f>
        <v>10</v>
      </c>
      <c r="F25" s="4">
        <f t="shared" si="7"/>
        <v>0</v>
      </c>
      <c r="G25" s="4">
        <f t="shared" si="7"/>
        <v>0</v>
      </c>
      <c r="H25" s="4">
        <f t="shared" si="7"/>
        <v>9</v>
      </c>
      <c r="I25" s="4">
        <f t="shared" si="7"/>
        <v>5</v>
      </c>
      <c r="J25" t="s">
        <v>33</v>
      </c>
      <c r="K25" s="5" t="s">
        <v>24</v>
      </c>
      <c r="L25" s="4">
        <f t="shared" ref="L25:P30" si="8">IF(ISNA(VLOOKUP($C25&amp;$D25&amp;L$4,$A:$B,2,0)), 0, VLOOKUP($C25&amp;$D25&amp;L$4,$A:$B,2,0))</f>
        <v>3</v>
      </c>
      <c r="M25" s="4">
        <f t="shared" si="8"/>
        <v>2</v>
      </c>
      <c r="N25" s="4">
        <f t="shared" si="8"/>
        <v>4</v>
      </c>
      <c r="O25" s="4">
        <f t="shared" si="8"/>
        <v>4</v>
      </c>
      <c r="P25" s="4">
        <f t="shared" si="8"/>
        <v>5</v>
      </c>
      <c r="Q25" t="s">
        <v>33</v>
      </c>
      <c r="R25" s="5" t="s">
        <v>24</v>
      </c>
      <c r="S25" s="4">
        <f t="shared" ref="S25:W30" si="9">IF(ISNA(VLOOKUP($C25&amp;$D25&amp;S$4,$A:$B,2,0)), 0, VLOOKUP($C25&amp;$D25&amp;S$4,$A:$B,2,0))</f>
        <v>0</v>
      </c>
      <c r="T25" s="4">
        <f t="shared" si="9"/>
        <v>0</v>
      </c>
      <c r="U25" s="4">
        <f t="shared" si="9"/>
        <v>2</v>
      </c>
      <c r="V25" s="4">
        <f t="shared" si="9"/>
        <v>9</v>
      </c>
      <c r="W25" s="4">
        <f t="shared" si="9"/>
        <v>7</v>
      </c>
      <c r="X25">
        <f t="shared" si="3"/>
        <v>60</v>
      </c>
    </row>
    <row r="26" spans="1:24" x14ac:dyDescent="0.25">
      <c r="A26" t="str">
        <f>'shipping solution_10'!A27&amp;'shipping solution_10'!B27&amp;'shipping solution_10'!C27</f>
        <v>EsbjergJP UKBcylinder</v>
      </c>
      <c r="B26">
        <f>'shipping solution_10'!D27</f>
        <v>9</v>
      </c>
      <c r="C26" t="s">
        <v>33</v>
      </c>
      <c r="D26" s="5" t="s">
        <v>28</v>
      </c>
      <c r="E26" s="4">
        <f t="shared" si="7"/>
        <v>0</v>
      </c>
      <c r="F26" s="4">
        <f t="shared" si="7"/>
        <v>0</v>
      </c>
      <c r="G26" s="4">
        <f t="shared" si="7"/>
        <v>8</v>
      </c>
      <c r="H26" s="4">
        <f t="shared" si="7"/>
        <v>5</v>
      </c>
      <c r="I26" s="4">
        <f t="shared" si="7"/>
        <v>5</v>
      </c>
      <c r="J26" t="s">
        <v>33</v>
      </c>
      <c r="K26" s="5" t="s">
        <v>28</v>
      </c>
      <c r="L26" s="4">
        <f t="shared" si="8"/>
        <v>10</v>
      </c>
      <c r="M26" s="4">
        <f t="shared" si="8"/>
        <v>6</v>
      </c>
      <c r="N26" s="4">
        <f t="shared" si="8"/>
        <v>2</v>
      </c>
      <c r="O26" s="4">
        <f t="shared" si="8"/>
        <v>7</v>
      </c>
      <c r="P26" s="4">
        <f t="shared" si="8"/>
        <v>5</v>
      </c>
      <c r="Q26" t="s">
        <v>33</v>
      </c>
      <c r="R26" s="5" t="s">
        <v>28</v>
      </c>
      <c r="S26" s="4">
        <f t="shared" si="9"/>
        <v>10</v>
      </c>
      <c r="T26" s="4">
        <f t="shared" si="9"/>
        <v>5</v>
      </c>
      <c r="U26" s="4">
        <f t="shared" si="9"/>
        <v>5</v>
      </c>
      <c r="V26" s="4">
        <f t="shared" si="9"/>
        <v>10</v>
      </c>
      <c r="W26" s="4">
        <f t="shared" si="9"/>
        <v>10</v>
      </c>
      <c r="X26">
        <f t="shared" si="3"/>
        <v>88</v>
      </c>
    </row>
    <row r="27" spans="1:24" x14ac:dyDescent="0.25">
      <c r="A27" t="str">
        <f>'shipping solution_10'!A28&amp;'shipping solution_10'!B28&amp;'shipping solution_10'!C28</f>
        <v>EsbjergJP UKBGPS unit</v>
      </c>
      <c r="B27">
        <f>'shipping solution_10'!D28</f>
        <v>4</v>
      </c>
      <c r="C27" t="s">
        <v>33</v>
      </c>
      <c r="D27" s="5" t="s">
        <v>25</v>
      </c>
      <c r="E27" s="4">
        <f t="shared" si="7"/>
        <v>0</v>
      </c>
      <c r="F27" s="4">
        <f t="shared" si="7"/>
        <v>9</v>
      </c>
      <c r="G27" s="4">
        <f t="shared" si="7"/>
        <v>1</v>
      </c>
      <c r="H27" s="4">
        <f t="shared" si="7"/>
        <v>10</v>
      </c>
      <c r="I27" s="4">
        <f t="shared" si="7"/>
        <v>1</v>
      </c>
      <c r="J27" t="s">
        <v>33</v>
      </c>
      <c r="K27" s="5" t="s">
        <v>25</v>
      </c>
      <c r="L27" s="4">
        <f t="shared" si="8"/>
        <v>0</v>
      </c>
      <c r="M27" s="4">
        <f t="shared" si="8"/>
        <v>7</v>
      </c>
      <c r="N27" s="4">
        <f t="shared" si="8"/>
        <v>3</v>
      </c>
      <c r="O27" s="4">
        <f t="shared" si="8"/>
        <v>4</v>
      </c>
      <c r="P27" s="4">
        <f t="shared" si="8"/>
        <v>0</v>
      </c>
      <c r="Q27" t="s">
        <v>33</v>
      </c>
      <c r="R27" s="5" t="s">
        <v>25</v>
      </c>
      <c r="S27" s="4">
        <f t="shared" si="9"/>
        <v>6</v>
      </c>
      <c r="T27" s="4">
        <f t="shared" si="9"/>
        <v>0</v>
      </c>
      <c r="U27" s="4">
        <f t="shared" si="9"/>
        <v>0</v>
      </c>
      <c r="V27" s="4">
        <f t="shared" si="9"/>
        <v>1</v>
      </c>
      <c r="W27" s="4">
        <f t="shared" si="9"/>
        <v>4</v>
      </c>
      <c r="X27">
        <f t="shared" si="3"/>
        <v>46</v>
      </c>
    </row>
    <row r="28" spans="1:24" x14ac:dyDescent="0.25">
      <c r="A28" t="str">
        <f>'shipping solution_10'!A29&amp;'shipping solution_10'!B29&amp;'shipping solution_10'!C29</f>
        <v>HamburgEsbjergcompass</v>
      </c>
      <c r="B28">
        <f>'shipping solution_10'!D29</f>
        <v>5</v>
      </c>
      <c r="C28" t="s">
        <v>33</v>
      </c>
      <c r="D28" s="5" t="s">
        <v>29</v>
      </c>
      <c r="E28" s="4">
        <f t="shared" si="7"/>
        <v>0</v>
      </c>
      <c r="F28" s="4">
        <f t="shared" si="7"/>
        <v>3</v>
      </c>
      <c r="G28" s="4">
        <f t="shared" si="7"/>
        <v>0</v>
      </c>
      <c r="H28" s="4">
        <f t="shared" si="7"/>
        <v>10</v>
      </c>
      <c r="I28" s="4">
        <f t="shared" si="7"/>
        <v>7</v>
      </c>
      <c r="J28" t="s">
        <v>33</v>
      </c>
      <c r="K28" s="5" t="s">
        <v>29</v>
      </c>
      <c r="L28" s="4">
        <f t="shared" si="8"/>
        <v>3</v>
      </c>
      <c r="M28" s="4">
        <f t="shared" si="8"/>
        <v>7</v>
      </c>
      <c r="N28" s="4">
        <f t="shared" si="8"/>
        <v>1</v>
      </c>
      <c r="O28" s="4">
        <f t="shared" si="8"/>
        <v>10</v>
      </c>
      <c r="P28" s="4">
        <f t="shared" si="8"/>
        <v>8</v>
      </c>
      <c r="Q28" t="s">
        <v>33</v>
      </c>
      <c r="R28" s="5" t="s">
        <v>29</v>
      </c>
      <c r="S28" s="4">
        <f t="shared" si="9"/>
        <v>0</v>
      </c>
      <c r="T28" s="4">
        <f t="shared" si="9"/>
        <v>8</v>
      </c>
      <c r="U28" s="4">
        <f t="shared" si="9"/>
        <v>2</v>
      </c>
      <c r="V28" s="4">
        <f t="shared" si="9"/>
        <v>8</v>
      </c>
      <c r="W28" s="4">
        <f t="shared" si="9"/>
        <v>10</v>
      </c>
      <c r="X28">
        <f t="shared" si="3"/>
        <v>77</v>
      </c>
    </row>
    <row r="29" spans="1:24" x14ac:dyDescent="0.25">
      <c r="A29" t="str">
        <f>'shipping solution_10'!A30&amp;'shipping solution_10'!B30&amp;'shipping solution_10'!C30</f>
        <v>HamburgEsbjergecho sounder</v>
      </c>
      <c r="B29">
        <f>'shipping solution_10'!D30</f>
        <v>5</v>
      </c>
      <c r="C29" t="s">
        <v>33</v>
      </c>
      <c r="D29" s="5" t="s">
        <v>30</v>
      </c>
      <c r="E29" s="4">
        <f t="shared" si="7"/>
        <v>3</v>
      </c>
      <c r="F29" s="4">
        <f t="shared" si="7"/>
        <v>10</v>
      </c>
      <c r="G29" s="4">
        <f t="shared" si="7"/>
        <v>3</v>
      </c>
      <c r="H29" s="4">
        <f t="shared" si="7"/>
        <v>1</v>
      </c>
      <c r="I29" s="4">
        <f t="shared" si="7"/>
        <v>8</v>
      </c>
      <c r="J29" t="s">
        <v>33</v>
      </c>
      <c r="K29" s="5" t="s">
        <v>30</v>
      </c>
      <c r="L29" s="4">
        <f t="shared" si="8"/>
        <v>0</v>
      </c>
      <c r="M29" s="4">
        <f t="shared" si="8"/>
        <v>5</v>
      </c>
      <c r="N29" s="4">
        <f t="shared" si="8"/>
        <v>4</v>
      </c>
      <c r="O29" s="4">
        <f t="shared" si="8"/>
        <v>1</v>
      </c>
      <c r="P29" s="4">
        <f t="shared" si="8"/>
        <v>8</v>
      </c>
      <c r="Q29" t="s">
        <v>33</v>
      </c>
      <c r="R29" s="5" t="s">
        <v>30</v>
      </c>
      <c r="S29" s="4">
        <f t="shared" si="9"/>
        <v>2</v>
      </c>
      <c r="T29" s="4">
        <f t="shared" si="9"/>
        <v>7</v>
      </c>
      <c r="U29" s="4">
        <f t="shared" si="9"/>
        <v>0</v>
      </c>
      <c r="V29" s="4">
        <f t="shared" si="9"/>
        <v>2</v>
      </c>
      <c r="W29" s="4">
        <f t="shared" si="9"/>
        <v>4</v>
      </c>
      <c r="X29">
        <f t="shared" si="3"/>
        <v>58</v>
      </c>
    </row>
    <row r="30" spans="1:24" x14ac:dyDescent="0.25">
      <c r="A30" t="str">
        <f>'shipping solution_10'!A31&amp;'shipping solution_10'!B31&amp;'shipping solution_10'!C31</f>
        <v>HamburgEsbjerggasket</v>
      </c>
      <c r="B30">
        <f>'shipping solution_10'!D31</f>
        <v>9</v>
      </c>
      <c r="C30" t="s">
        <v>33</v>
      </c>
      <c r="D30" s="5" t="s">
        <v>38</v>
      </c>
      <c r="E30" s="4">
        <f t="shared" si="7"/>
        <v>5</v>
      </c>
      <c r="F30" s="4">
        <f t="shared" si="7"/>
        <v>4</v>
      </c>
      <c r="G30" s="4">
        <f t="shared" si="7"/>
        <v>4</v>
      </c>
      <c r="H30" s="4">
        <f t="shared" si="7"/>
        <v>1</v>
      </c>
      <c r="I30" s="4">
        <f t="shared" si="7"/>
        <v>6</v>
      </c>
      <c r="J30" t="s">
        <v>33</v>
      </c>
      <c r="K30" s="5" t="s">
        <v>38</v>
      </c>
      <c r="L30" s="4">
        <f t="shared" si="8"/>
        <v>2</v>
      </c>
      <c r="M30" s="4">
        <f t="shared" si="8"/>
        <v>5</v>
      </c>
      <c r="N30" s="4">
        <f t="shared" si="8"/>
        <v>9</v>
      </c>
      <c r="O30" s="4">
        <f t="shared" si="8"/>
        <v>8</v>
      </c>
      <c r="P30" s="4">
        <f t="shared" si="8"/>
        <v>3</v>
      </c>
      <c r="Q30" t="s">
        <v>33</v>
      </c>
      <c r="R30" s="5" t="s">
        <v>38</v>
      </c>
      <c r="S30" s="4">
        <f t="shared" si="9"/>
        <v>6</v>
      </c>
      <c r="T30" s="4">
        <f t="shared" si="9"/>
        <v>10</v>
      </c>
      <c r="U30" s="4">
        <f t="shared" si="9"/>
        <v>3</v>
      </c>
      <c r="V30" s="4">
        <f t="shared" si="9"/>
        <v>9</v>
      </c>
      <c r="W30" s="4">
        <f t="shared" si="9"/>
        <v>7</v>
      </c>
      <c r="X30">
        <f t="shared" si="3"/>
        <v>82</v>
      </c>
    </row>
    <row r="31" spans="1:24" x14ac:dyDescent="0.25">
      <c r="A31" t="str">
        <f>'shipping solution_10'!A32&amp;'shipping solution_10'!B32&amp;'shipping solution_10'!C32</f>
        <v>HamburgEsbjergGPS unit</v>
      </c>
      <c r="B31">
        <f>'shipping solution_10'!D32</f>
        <v>14</v>
      </c>
      <c r="C31" s="6"/>
      <c r="D31" s="5"/>
      <c r="E31" s="4">
        <f t="shared" ref="E31:I40" si="10">IF(E5&gt;0,1,0)</f>
        <v>0</v>
      </c>
      <c r="F31" s="4">
        <f t="shared" si="10"/>
        <v>1</v>
      </c>
      <c r="G31" s="4">
        <f t="shared" si="10"/>
        <v>1</v>
      </c>
      <c r="H31" s="4">
        <f t="shared" si="10"/>
        <v>0</v>
      </c>
      <c r="I31" s="4">
        <f t="shared" si="10"/>
        <v>0</v>
      </c>
      <c r="L31" s="4">
        <f t="shared" ref="L31:P40" si="11">IF(L5&gt;0,1,0)</f>
        <v>0</v>
      </c>
      <c r="M31" s="4">
        <f t="shared" si="11"/>
        <v>0</v>
      </c>
      <c r="N31" s="4">
        <f t="shared" si="11"/>
        <v>0</v>
      </c>
      <c r="O31" s="4">
        <f t="shared" si="11"/>
        <v>0</v>
      </c>
      <c r="P31" s="4">
        <f t="shared" si="11"/>
        <v>0</v>
      </c>
      <c r="S31" s="4">
        <f t="shared" ref="S31:W40" si="12">IF(S5&gt;0,1,0)</f>
        <v>0</v>
      </c>
      <c r="T31" s="4">
        <f t="shared" si="12"/>
        <v>0</v>
      </c>
      <c r="U31" s="4">
        <f t="shared" si="12"/>
        <v>0</v>
      </c>
      <c r="V31" s="4">
        <f t="shared" si="12"/>
        <v>0</v>
      </c>
      <c r="W31" s="4">
        <f t="shared" si="12"/>
        <v>0</v>
      </c>
    </row>
    <row r="32" spans="1:24" x14ac:dyDescent="0.25">
      <c r="A32" t="str">
        <f>'shipping solution_10'!A33&amp;'shipping solution_10'!B33&amp;'shipping solution_10'!C33</f>
        <v>KalmarEsbjerganchor</v>
      </c>
      <c r="B32">
        <f>'shipping solution_10'!D33</f>
        <v>23</v>
      </c>
      <c r="C32" s="6"/>
      <c r="D32" s="5"/>
      <c r="E32" s="4">
        <f t="shared" si="10"/>
        <v>0</v>
      </c>
      <c r="F32" s="4">
        <f t="shared" si="10"/>
        <v>1</v>
      </c>
      <c r="G32" s="4">
        <f t="shared" si="10"/>
        <v>1</v>
      </c>
      <c r="H32" s="4">
        <f t="shared" si="10"/>
        <v>0</v>
      </c>
      <c r="I32" s="4">
        <f t="shared" si="10"/>
        <v>0</v>
      </c>
      <c r="L32" s="4">
        <f t="shared" si="11"/>
        <v>1</v>
      </c>
      <c r="M32" s="4">
        <f t="shared" si="11"/>
        <v>0</v>
      </c>
      <c r="N32" s="4">
        <f t="shared" si="11"/>
        <v>1</v>
      </c>
      <c r="O32" s="4">
        <f t="shared" si="11"/>
        <v>1</v>
      </c>
      <c r="P32" s="4">
        <f t="shared" si="11"/>
        <v>0</v>
      </c>
      <c r="S32" s="4">
        <f t="shared" si="12"/>
        <v>0</v>
      </c>
      <c r="T32" s="4">
        <f t="shared" si="12"/>
        <v>1</v>
      </c>
      <c r="U32" s="4">
        <f t="shared" si="12"/>
        <v>1</v>
      </c>
      <c r="V32" s="4">
        <f t="shared" si="12"/>
        <v>1</v>
      </c>
      <c r="W32" s="4">
        <f t="shared" si="12"/>
        <v>1</v>
      </c>
    </row>
    <row r="33" spans="1:23" x14ac:dyDescent="0.25">
      <c r="A33" t="str">
        <f>'shipping solution_10'!A34&amp;'shipping solution_10'!B34&amp;'shipping solution_10'!C34</f>
        <v>KalmarEsbjergcylinder</v>
      </c>
      <c r="B33">
        <f>'shipping solution_10'!D34</f>
        <v>20</v>
      </c>
      <c r="C33" s="6"/>
      <c r="D33" s="5"/>
      <c r="E33" s="4">
        <f t="shared" si="10"/>
        <v>0</v>
      </c>
      <c r="F33" s="4">
        <f t="shared" si="10"/>
        <v>0</v>
      </c>
      <c r="G33" s="4">
        <f t="shared" si="10"/>
        <v>0</v>
      </c>
      <c r="H33" s="4">
        <f t="shared" si="10"/>
        <v>0</v>
      </c>
      <c r="I33" s="4">
        <f t="shared" si="10"/>
        <v>1</v>
      </c>
      <c r="L33" s="4">
        <f t="shared" si="11"/>
        <v>0</v>
      </c>
      <c r="M33" s="4">
        <f t="shared" si="11"/>
        <v>1</v>
      </c>
      <c r="N33" s="4">
        <f t="shared" si="11"/>
        <v>0</v>
      </c>
      <c r="O33" s="4">
        <f t="shared" si="11"/>
        <v>0</v>
      </c>
      <c r="P33" s="4">
        <f t="shared" si="11"/>
        <v>0</v>
      </c>
      <c r="S33" s="4">
        <f t="shared" si="12"/>
        <v>0</v>
      </c>
      <c r="T33" s="4">
        <f t="shared" si="12"/>
        <v>1</v>
      </c>
      <c r="U33" s="4">
        <f t="shared" si="12"/>
        <v>1</v>
      </c>
      <c r="V33" s="4">
        <f t="shared" si="12"/>
        <v>0</v>
      </c>
      <c r="W33" s="4">
        <f t="shared" si="12"/>
        <v>0</v>
      </c>
    </row>
    <row r="34" spans="1:23" x14ac:dyDescent="0.25">
      <c r="A34" t="str">
        <f>'shipping solution_10'!A35&amp;'shipping solution_10'!B35&amp;'shipping solution_10'!C35</f>
        <v>KalmarEsbjergfire extinguisher</v>
      </c>
      <c r="B34">
        <f>'shipping solution_10'!D35</f>
        <v>16</v>
      </c>
      <c r="C34" s="6"/>
      <c r="D34" s="5"/>
      <c r="E34" s="4">
        <f t="shared" si="10"/>
        <v>1</v>
      </c>
      <c r="F34" s="4">
        <f t="shared" si="10"/>
        <v>0</v>
      </c>
      <c r="G34" s="4">
        <f t="shared" si="10"/>
        <v>0</v>
      </c>
      <c r="H34" s="4">
        <f t="shared" si="10"/>
        <v>1</v>
      </c>
      <c r="I34" s="4">
        <f t="shared" si="10"/>
        <v>1</v>
      </c>
      <c r="L34" s="4">
        <f t="shared" si="11"/>
        <v>1</v>
      </c>
      <c r="M34" s="4">
        <f t="shared" si="11"/>
        <v>1</v>
      </c>
      <c r="N34" s="4">
        <f t="shared" si="11"/>
        <v>1</v>
      </c>
      <c r="O34" s="4">
        <f t="shared" si="11"/>
        <v>0</v>
      </c>
      <c r="P34" s="4">
        <f t="shared" si="11"/>
        <v>0</v>
      </c>
      <c r="S34" s="4">
        <f t="shared" si="12"/>
        <v>0</v>
      </c>
      <c r="T34" s="4">
        <f t="shared" si="12"/>
        <v>1</v>
      </c>
      <c r="U34" s="4">
        <f t="shared" si="12"/>
        <v>1</v>
      </c>
      <c r="V34" s="4">
        <f t="shared" si="12"/>
        <v>1</v>
      </c>
      <c r="W34" s="4">
        <f t="shared" si="12"/>
        <v>0</v>
      </c>
    </row>
    <row r="35" spans="1:23" x14ac:dyDescent="0.25">
      <c r="A35" t="str">
        <f>'shipping solution_10'!A36&amp;'shipping solution_10'!B36&amp;'shipping solution_10'!C36</f>
        <v>KalmarEsbjergfuse</v>
      </c>
      <c r="B35">
        <f>'shipping solution_10'!D36</f>
        <v>18</v>
      </c>
      <c r="C35" s="6"/>
      <c r="D35" s="5"/>
      <c r="E35" s="4">
        <f t="shared" si="10"/>
        <v>1</v>
      </c>
      <c r="F35" s="4">
        <f t="shared" si="10"/>
        <v>0</v>
      </c>
      <c r="G35" s="4">
        <f t="shared" si="10"/>
        <v>0</v>
      </c>
      <c r="H35" s="4">
        <f t="shared" si="10"/>
        <v>0</v>
      </c>
      <c r="I35" s="4">
        <f t="shared" si="10"/>
        <v>0</v>
      </c>
      <c r="L35" s="4">
        <f t="shared" si="11"/>
        <v>1</v>
      </c>
      <c r="M35" s="4">
        <f t="shared" si="11"/>
        <v>0</v>
      </c>
      <c r="N35" s="4">
        <f t="shared" si="11"/>
        <v>0</v>
      </c>
      <c r="O35" s="4">
        <f t="shared" si="11"/>
        <v>0</v>
      </c>
      <c r="P35" s="4">
        <f t="shared" si="11"/>
        <v>1</v>
      </c>
      <c r="S35" s="4">
        <f t="shared" si="12"/>
        <v>1</v>
      </c>
      <c r="T35" s="4">
        <f t="shared" si="12"/>
        <v>1</v>
      </c>
      <c r="U35" s="4">
        <f t="shared" si="12"/>
        <v>0</v>
      </c>
      <c r="V35" s="4">
        <f t="shared" si="12"/>
        <v>1</v>
      </c>
      <c r="W35" s="4">
        <f t="shared" si="12"/>
        <v>0</v>
      </c>
    </row>
    <row r="36" spans="1:23" x14ac:dyDescent="0.25">
      <c r="A36" t="str">
        <f>'shipping solution_10'!A37&amp;'shipping solution_10'!B37&amp;'shipping solution_10'!C37</f>
        <v>KalmarEsbjerggasket</v>
      </c>
      <c r="B36">
        <f>'shipping solution_10'!D37</f>
        <v>7</v>
      </c>
      <c r="C36" s="6"/>
      <c r="D36" s="5"/>
      <c r="E36" s="4">
        <f t="shared" si="10"/>
        <v>1</v>
      </c>
      <c r="F36" s="4">
        <f t="shared" si="10"/>
        <v>0</v>
      </c>
      <c r="G36" s="4">
        <f t="shared" si="10"/>
        <v>0</v>
      </c>
      <c r="H36" s="4">
        <f t="shared" si="10"/>
        <v>1</v>
      </c>
      <c r="I36" s="4">
        <f t="shared" si="10"/>
        <v>0</v>
      </c>
      <c r="L36" s="4">
        <f t="shared" si="11"/>
        <v>1</v>
      </c>
      <c r="M36" s="4">
        <f t="shared" si="11"/>
        <v>0</v>
      </c>
      <c r="N36" s="4">
        <f t="shared" si="11"/>
        <v>0</v>
      </c>
      <c r="O36" s="4">
        <f t="shared" si="11"/>
        <v>0</v>
      </c>
      <c r="P36" s="4">
        <f t="shared" si="11"/>
        <v>0</v>
      </c>
      <c r="S36" s="4">
        <f t="shared" si="12"/>
        <v>0</v>
      </c>
      <c r="T36" s="4">
        <f t="shared" si="12"/>
        <v>0</v>
      </c>
      <c r="U36" s="4">
        <f t="shared" si="12"/>
        <v>0</v>
      </c>
      <c r="V36" s="4">
        <f t="shared" si="12"/>
        <v>0</v>
      </c>
      <c r="W36" s="4">
        <f t="shared" si="12"/>
        <v>0</v>
      </c>
    </row>
    <row r="37" spans="1:23" x14ac:dyDescent="0.25">
      <c r="A37" t="str">
        <f>'shipping solution_10'!A38&amp;'shipping solution_10'!B38&amp;'shipping solution_10'!C38</f>
        <v>KalmarEsbjerghose</v>
      </c>
      <c r="B37">
        <f>'shipping solution_10'!D38</f>
        <v>6</v>
      </c>
      <c r="C37" s="6"/>
      <c r="D37" s="5"/>
      <c r="E37" s="4">
        <f t="shared" si="10"/>
        <v>0</v>
      </c>
      <c r="F37" s="4">
        <f t="shared" si="10"/>
        <v>0</v>
      </c>
      <c r="G37" s="4">
        <f t="shared" si="10"/>
        <v>0</v>
      </c>
      <c r="H37" s="4">
        <f t="shared" si="10"/>
        <v>0</v>
      </c>
      <c r="I37" s="4">
        <f t="shared" si="10"/>
        <v>1</v>
      </c>
      <c r="L37" s="4">
        <f t="shared" si="11"/>
        <v>1</v>
      </c>
      <c r="M37" s="4">
        <f t="shared" si="11"/>
        <v>0</v>
      </c>
      <c r="N37" s="4">
        <f t="shared" si="11"/>
        <v>0</v>
      </c>
      <c r="O37" s="4">
        <f t="shared" si="11"/>
        <v>0</v>
      </c>
      <c r="P37" s="4">
        <f t="shared" si="11"/>
        <v>1</v>
      </c>
      <c r="S37" s="4">
        <f t="shared" si="12"/>
        <v>1</v>
      </c>
      <c r="T37" s="4">
        <f t="shared" si="12"/>
        <v>1</v>
      </c>
      <c r="U37" s="4">
        <f t="shared" si="12"/>
        <v>0</v>
      </c>
      <c r="V37" s="4">
        <f t="shared" si="12"/>
        <v>0</v>
      </c>
      <c r="W37" s="4">
        <f t="shared" si="12"/>
        <v>0</v>
      </c>
    </row>
    <row r="38" spans="1:23" x14ac:dyDescent="0.25">
      <c r="A38" t="str">
        <f>'shipping solution_10'!A39&amp;'shipping solution_10'!B39&amp;'shipping solution_10'!C39</f>
        <v>BrusselsAmsterdambearing</v>
      </c>
      <c r="B38">
        <f>'shipping solution_10'!D39</f>
        <v>51</v>
      </c>
      <c r="C38" s="6"/>
      <c r="D38" s="5"/>
      <c r="E38" s="4">
        <f t="shared" si="10"/>
        <v>0</v>
      </c>
      <c r="F38" s="4">
        <f t="shared" si="10"/>
        <v>0</v>
      </c>
      <c r="G38" s="4">
        <f t="shared" si="10"/>
        <v>0</v>
      </c>
      <c r="H38" s="4">
        <f t="shared" si="10"/>
        <v>0</v>
      </c>
      <c r="I38" s="4">
        <f t="shared" si="10"/>
        <v>0</v>
      </c>
      <c r="L38" s="4">
        <f t="shared" si="11"/>
        <v>0</v>
      </c>
      <c r="M38" s="4">
        <f t="shared" si="11"/>
        <v>0</v>
      </c>
      <c r="N38" s="4">
        <f t="shared" si="11"/>
        <v>0</v>
      </c>
      <c r="O38" s="4">
        <f t="shared" si="11"/>
        <v>0</v>
      </c>
      <c r="P38" s="4">
        <f t="shared" si="11"/>
        <v>0</v>
      </c>
      <c r="S38" s="4">
        <f t="shared" si="12"/>
        <v>0</v>
      </c>
      <c r="T38" s="4">
        <f t="shared" si="12"/>
        <v>0</v>
      </c>
      <c r="U38" s="4">
        <f t="shared" si="12"/>
        <v>0</v>
      </c>
      <c r="V38" s="4">
        <f t="shared" si="12"/>
        <v>1</v>
      </c>
      <c r="W38" s="4">
        <f t="shared" si="12"/>
        <v>0</v>
      </c>
    </row>
    <row r="39" spans="1:23" x14ac:dyDescent="0.25">
      <c r="A39" t="str">
        <f>'shipping solution_10'!A40&amp;'shipping solution_10'!B40&amp;'shipping solution_10'!C40</f>
        <v>BrusselsAmsterdambulb</v>
      </c>
      <c r="B39">
        <f>'shipping solution_10'!D40</f>
        <v>36</v>
      </c>
      <c r="C39" s="6"/>
      <c r="D39" s="5"/>
      <c r="E39" s="4">
        <f t="shared" si="10"/>
        <v>0</v>
      </c>
      <c r="F39" s="4">
        <f t="shared" si="10"/>
        <v>0</v>
      </c>
      <c r="G39" s="4">
        <f t="shared" si="10"/>
        <v>0</v>
      </c>
      <c r="H39" s="4">
        <f t="shared" si="10"/>
        <v>0</v>
      </c>
      <c r="I39" s="4">
        <f t="shared" si="10"/>
        <v>0</v>
      </c>
      <c r="L39" s="4">
        <f t="shared" si="11"/>
        <v>0</v>
      </c>
      <c r="M39" s="4">
        <f t="shared" si="11"/>
        <v>1</v>
      </c>
      <c r="N39" s="4">
        <f t="shared" si="11"/>
        <v>0</v>
      </c>
      <c r="O39" s="4">
        <f t="shared" si="11"/>
        <v>0</v>
      </c>
      <c r="P39" s="4">
        <f t="shared" si="11"/>
        <v>0</v>
      </c>
      <c r="S39" s="4">
        <f t="shared" si="12"/>
        <v>0</v>
      </c>
      <c r="T39" s="4">
        <f t="shared" si="12"/>
        <v>0</v>
      </c>
      <c r="U39" s="4">
        <f t="shared" si="12"/>
        <v>0</v>
      </c>
      <c r="V39" s="4">
        <f t="shared" si="12"/>
        <v>0</v>
      </c>
      <c r="W39" s="4">
        <f t="shared" si="12"/>
        <v>0</v>
      </c>
    </row>
    <row r="40" spans="1:23" x14ac:dyDescent="0.25">
      <c r="A40" t="str">
        <f>'shipping solution_10'!A41&amp;'shipping solution_10'!B41&amp;'shipping solution_10'!C41</f>
        <v>BrusselsAmsterdamcylinder</v>
      </c>
      <c r="B40">
        <f>'shipping solution_10'!D41</f>
        <v>10</v>
      </c>
      <c r="C40" s="6"/>
      <c r="D40" s="5"/>
      <c r="E40" s="4">
        <f t="shared" si="10"/>
        <v>0</v>
      </c>
      <c r="F40" s="4">
        <f t="shared" si="10"/>
        <v>1</v>
      </c>
      <c r="G40" s="4">
        <f t="shared" si="10"/>
        <v>0</v>
      </c>
      <c r="H40" s="4">
        <f t="shared" si="10"/>
        <v>0</v>
      </c>
      <c r="I40" s="4">
        <f t="shared" si="10"/>
        <v>0</v>
      </c>
      <c r="L40" s="4">
        <f t="shared" si="11"/>
        <v>0</v>
      </c>
      <c r="M40" s="4">
        <f t="shared" si="11"/>
        <v>0</v>
      </c>
      <c r="N40" s="4">
        <f t="shared" si="11"/>
        <v>0</v>
      </c>
      <c r="O40" s="4">
        <f t="shared" si="11"/>
        <v>0</v>
      </c>
      <c r="P40" s="4">
        <f t="shared" si="11"/>
        <v>0</v>
      </c>
      <c r="S40" s="4">
        <f t="shared" si="12"/>
        <v>0</v>
      </c>
      <c r="T40" s="4">
        <f t="shared" si="12"/>
        <v>0</v>
      </c>
      <c r="U40" s="4">
        <f t="shared" si="12"/>
        <v>0</v>
      </c>
      <c r="V40" s="4">
        <f t="shared" si="12"/>
        <v>1</v>
      </c>
      <c r="W40" s="4">
        <f t="shared" si="12"/>
        <v>0</v>
      </c>
    </row>
    <row r="41" spans="1:23" x14ac:dyDescent="0.25">
      <c r="A41" t="str">
        <f>'shipping solution_10'!A42&amp;'shipping solution_10'!B42&amp;'shipping solution_10'!C42</f>
        <v>BrusselsAmsterdamEPIRB</v>
      </c>
      <c r="B41">
        <f>'shipping solution_10'!D42</f>
        <v>40</v>
      </c>
      <c r="E41" s="4">
        <f t="shared" ref="E41:I50" si="13">IF(E15&gt;0,1,0)</f>
        <v>0</v>
      </c>
      <c r="F41" s="4">
        <f t="shared" si="13"/>
        <v>1</v>
      </c>
      <c r="G41" s="4">
        <f t="shared" si="13"/>
        <v>1</v>
      </c>
      <c r="H41" s="4">
        <f t="shared" si="13"/>
        <v>0</v>
      </c>
      <c r="I41" s="4">
        <f t="shared" si="13"/>
        <v>0</v>
      </c>
      <c r="L41" s="4">
        <f t="shared" ref="L41:P50" si="14">IF(L15&gt;0,1,0)</f>
        <v>0</v>
      </c>
      <c r="M41" s="4">
        <f t="shared" si="14"/>
        <v>0</v>
      </c>
      <c r="N41" s="4">
        <f t="shared" si="14"/>
        <v>0</v>
      </c>
      <c r="O41" s="4">
        <f t="shared" si="14"/>
        <v>0</v>
      </c>
      <c r="P41" s="4">
        <f t="shared" si="14"/>
        <v>0</v>
      </c>
      <c r="S41" s="4">
        <f t="shared" ref="S41:W50" si="15">IF(S15&gt;0,1,0)</f>
        <v>1</v>
      </c>
      <c r="T41" s="4">
        <f t="shared" si="15"/>
        <v>1</v>
      </c>
      <c r="U41" s="4">
        <f t="shared" si="15"/>
        <v>0</v>
      </c>
      <c r="V41" s="4">
        <f t="shared" si="15"/>
        <v>0</v>
      </c>
      <c r="W41" s="4">
        <f t="shared" si="15"/>
        <v>0</v>
      </c>
    </row>
    <row r="42" spans="1:23" x14ac:dyDescent="0.25">
      <c r="A42" t="str">
        <f>'shipping solution_10'!A43&amp;'shipping solution_10'!B43&amp;'shipping solution_10'!C43</f>
        <v>BrusselsAmsterdamfilter</v>
      </c>
      <c r="B42">
        <f>'shipping solution_10'!D43</f>
        <v>64</v>
      </c>
      <c r="E42" s="4">
        <f t="shared" si="13"/>
        <v>1</v>
      </c>
      <c r="F42" s="4">
        <f t="shared" si="13"/>
        <v>1</v>
      </c>
      <c r="G42" s="4">
        <f t="shared" si="13"/>
        <v>0</v>
      </c>
      <c r="H42" s="4">
        <f t="shared" si="13"/>
        <v>0</v>
      </c>
      <c r="I42" s="4">
        <f t="shared" si="13"/>
        <v>0</v>
      </c>
      <c r="L42" s="4">
        <f t="shared" si="14"/>
        <v>0</v>
      </c>
      <c r="M42" s="4">
        <f t="shared" si="14"/>
        <v>0</v>
      </c>
      <c r="N42" s="4">
        <f t="shared" si="14"/>
        <v>0</v>
      </c>
      <c r="O42" s="4">
        <f t="shared" si="14"/>
        <v>0</v>
      </c>
      <c r="P42" s="4">
        <f t="shared" si="14"/>
        <v>0</v>
      </c>
      <c r="S42" s="4">
        <f t="shared" si="15"/>
        <v>0</v>
      </c>
      <c r="T42" s="4">
        <f t="shared" si="15"/>
        <v>0</v>
      </c>
      <c r="U42" s="4">
        <f t="shared" si="15"/>
        <v>0</v>
      </c>
      <c r="V42" s="4">
        <f t="shared" si="15"/>
        <v>0</v>
      </c>
      <c r="W42" s="4">
        <f t="shared" si="15"/>
        <v>0</v>
      </c>
    </row>
    <row r="43" spans="1:23" x14ac:dyDescent="0.25">
      <c r="A43" t="str">
        <f>'shipping solution_10'!A44&amp;'shipping solution_10'!B44&amp;'shipping solution_10'!C44</f>
        <v>BrusselsAmsterdamgasket</v>
      </c>
      <c r="B43">
        <f>'shipping solution_10'!D44</f>
        <v>20</v>
      </c>
      <c r="E43" s="4">
        <f t="shared" si="13"/>
        <v>1</v>
      </c>
      <c r="F43" s="4">
        <f t="shared" si="13"/>
        <v>0</v>
      </c>
      <c r="G43" s="4">
        <f t="shared" si="13"/>
        <v>0</v>
      </c>
      <c r="H43" s="4">
        <f t="shared" si="13"/>
        <v>0</v>
      </c>
      <c r="I43" s="4">
        <f t="shared" si="13"/>
        <v>0</v>
      </c>
      <c r="L43" s="4">
        <f t="shared" si="14"/>
        <v>1</v>
      </c>
      <c r="M43" s="4">
        <f t="shared" si="14"/>
        <v>0</v>
      </c>
      <c r="N43" s="4">
        <f t="shared" si="14"/>
        <v>0</v>
      </c>
      <c r="O43" s="4">
        <f t="shared" si="14"/>
        <v>0</v>
      </c>
      <c r="P43" s="4">
        <f t="shared" si="14"/>
        <v>1</v>
      </c>
      <c r="S43" s="4">
        <f t="shared" si="15"/>
        <v>0</v>
      </c>
      <c r="T43" s="4">
        <f t="shared" si="15"/>
        <v>1</v>
      </c>
      <c r="U43" s="4">
        <f t="shared" si="15"/>
        <v>1</v>
      </c>
      <c r="V43" s="4">
        <f t="shared" si="15"/>
        <v>0</v>
      </c>
      <c r="W43" s="4">
        <f t="shared" si="15"/>
        <v>0</v>
      </c>
    </row>
    <row r="44" spans="1:23" x14ac:dyDescent="0.25">
      <c r="A44" t="str">
        <f>'shipping solution_10'!A45&amp;'shipping solution_10'!B45&amp;'shipping solution_10'!C45</f>
        <v>BrusselsAmsterdamGPS unit</v>
      </c>
      <c r="B44">
        <f>'shipping solution_10'!D45</f>
        <v>20</v>
      </c>
      <c r="E44" s="4">
        <f t="shared" si="13"/>
        <v>1</v>
      </c>
      <c r="F44" s="4">
        <f t="shared" si="13"/>
        <v>0</v>
      </c>
      <c r="G44" s="4">
        <f t="shared" si="13"/>
        <v>1</v>
      </c>
      <c r="H44" s="4">
        <f t="shared" si="13"/>
        <v>0</v>
      </c>
      <c r="I44" s="4">
        <f t="shared" si="13"/>
        <v>0</v>
      </c>
      <c r="L44" s="4">
        <f t="shared" si="14"/>
        <v>0</v>
      </c>
      <c r="M44" s="4">
        <f t="shared" si="14"/>
        <v>0</v>
      </c>
      <c r="N44" s="4">
        <f t="shared" si="14"/>
        <v>0</v>
      </c>
      <c r="O44" s="4">
        <f t="shared" si="14"/>
        <v>0</v>
      </c>
      <c r="P44" s="4">
        <f t="shared" si="14"/>
        <v>0</v>
      </c>
      <c r="S44" s="4">
        <f t="shared" si="15"/>
        <v>1</v>
      </c>
      <c r="T44" s="4">
        <f t="shared" si="15"/>
        <v>0</v>
      </c>
      <c r="U44" s="4">
        <f t="shared" si="15"/>
        <v>0</v>
      </c>
      <c r="V44" s="4">
        <f t="shared" si="15"/>
        <v>0</v>
      </c>
      <c r="W44" s="4">
        <f t="shared" si="15"/>
        <v>0</v>
      </c>
    </row>
    <row r="45" spans="1:23" x14ac:dyDescent="0.25">
      <c r="A45" t="str">
        <f>'shipping solution_10'!A46&amp;'shipping solution_10'!B46&amp;'shipping solution_10'!C46</f>
        <v>BrusselsAmsterdamhose</v>
      </c>
      <c r="B45">
        <f>'shipping solution_10'!D46</f>
        <v>10</v>
      </c>
      <c r="E45" s="4">
        <f t="shared" si="13"/>
        <v>0</v>
      </c>
      <c r="F45" s="4">
        <f t="shared" si="13"/>
        <v>0</v>
      </c>
      <c r="G45" s="4">
        <f t="shared" si="13"/>
        <v>0</v>
      </c>
      <c r="H45" s="4">
        <f t="shared" si="13"/>
        <v>0</v>
      </c>
      <c r="I45" s="4">
        <f t="shared" si="13"/>
        <v>0</v>
      </c>
      <c r="L45" s="4">
        <f t="shared" si="14"/>
        <v>1</v>
      </c>
      <c r="M45" s="4">
        <f t="shared" si="14"/>
        <v>0</v>
      </c>
      <c r="N45" s="4">
        <f t="shared" si="14"/>
        <v>0</v>
      </c>
      <c r="O45" s="4">
        <f t="shared" si="14"/>
        <v>0</v>
      </c>
      <c r="P45" s="4">
        <f t="shared" si="14"/>
        <v>0</v>
      </c>
      <c r="S45" s="4">
        <f t="shared" si="15"/>
        <v>0</v>
      </c>
      <c r="T45" s="4">
        <f t="shared" si="15"/>
        <v>0</v>
      </c>
      <c r="U45" s="4">
        <f t="shared" si="15"/>
        <v>1</v>
      </c>
      <c r="V45" s="4">
        <f t="shared" si="15"/>
        <v>0</v>
      </c>
      <c r="W45" s="4">
        <f t="shared" si="15"/>
        <v>0</v>
      </c>
    </row>
    <row r="46" spans="1:23" x14ac:dyDescent="0.25">
      <c r="A46" t="str">
        <f>'shipping solution_10'!A47&amp;'shipping solution_10'!B47&amp;'shipping solution_10'!C47</f>
        <v>BrusselsAmsterdamlife jacket</v>
      </c>
      <c r="B46">
        <f>'shipping solution_10'!D47</f>
        <v>10</v>
      </c>
      <c r="E46" s="4">
        <f t="shared" si="13"/>
        <v>0</v>
      </c>
      <c r="F46" s="4">
        <f t="shared" si="13"/>
        <v>0</v>
      </c>
      <c r="G46" s="4">
        <f t="shared" si="13"/>
        <v>0</v>
      </c>
      <c r="H46" s="4">
        <f t="shared" si="13"/>
        <v>0</v>
      </c>
      <c r="I46" s="4">
        <f t="shared" si="13"/>
        <v>0</v>
      </c>
      <c r="L46" s="4">
        <f t="shared" si="14"/>
        <v>0</v>
      </c>
      <c r="M46" s="4">
        <f t="shared" si="14"/>
        <v>0</v>
      </c>
      <c r="N46" s="4">
        <f t="shared" si="14"/>
        <v>0</v>
      </c>
      <c r="O46" s="4">
        <f t="shared" si="14"/>
        <v>0</v>
      </c>
      <c r="P46" s="4">
        <f t="shared" si="14"/>
        <v>0</v>
      </c>
      <c r="S46" s="4">
        <f t="shared" si="15"/>
        <v>0</v>
      </c>
      <c r="T46" s="4">
        <f t="shared" si="15"/>
        <v>0</v>
      </c>
      <c r="U46" s="4">
        <f t="shared" si="15"/>
        <v>0</v>
      </c>
      <c r="V46" s="4">
        <f t="shared" si="15"/>
        <v>0</v>
      </c>
      <c r="W46" s="4">
        <f t="shared" si="15"/>
        <v>0</v>
      </c>
    </row>
    <row r="47" spans="1:23" x14ac:dyDescent="0.25">
      <c r="A47" t="str">
        <f>'shipping solution_10'!A48&amp;'shipping solution_10'!B48&amp;'shipping solution_10'!C48</f>
        <v>AmsterdamCN SHAanchor</v>
      </c>
      <c r="B47">
        <f>'shipping solution_10'!D48</f>
        <v>5</v>
      </c>
      <c r="E47" s="4">
        <f t="shared" si="13"/>
        <v>1</v>
      </c>
      <c r="F47" s="4">
        <f t="shared" si="13"/>
        <v>1</v>
      </c>
      <c r="G47" s="4">
        <f t="shared" si="13"/>
        <v>1</v>
      </c>
      <c r="H47" s="4">
        <f t="shared" si="13"/>
        <v>1</v>
      </c>
      <c r="I47" s="4">
        <f t="shared" si="13"/>
        <v>0</v>
      </c>
      <c r="L47" s="4">
        <f t="shared" si="14"/>
        <v>0</v>
      </c>
      <c r="M47" s="4">
        <f t="shared" si="14"/>
        <v>1</v>
      </c>
      <c r="N47" s="4">
        <f t="shared" si="14"/>
        <v>1</v>
      </c>
      <c r="O47" s="4">
        <f t="shared" si="14"/>
        <v>1</v>
      </c>
      <c r="P47" s="4">
        <f t="shared" si="14"/>
        <v>0</v>
      </c>
      <c r="S47" s="4">
        <f t="shared" si="15"/>
        <v>0</v>
      </c>
      <c r="T47" s="4">
        <f t="shared" si="15"/>
        <v>0</v>
      </c>
      <c r="U47" s="4">
        <f t="shared" si="15"/>
        <v>1</v>
      </c>
      <c r="V47" s="4">
        <f t="shared" si="15"/>
        <v>1</v>
      </c>
      <c r="W47" s="4">
        <f t="shared" si="15"/>
        <v>1</v>
      </c>
    </row>
    <row r="48" spans="1:23" x14ac:dyDescent="0.25">
      <c r="A48" t="str">
        <f>'shipping solution_10'!A49&amp;'shipping solution_10'!B49&amp;'shipping solution_10'!C49</f>
        <v>AmsterdamCN SHAbearing</v>
      </c>
      <c r="B48">
        <f>'shipping solution_10'!D49</f>
        <v>9</v>
      </c>
      <c r="E48" s="4">
        <f t="shared" si="13"/>
        <v>1</v>
      </c>
      <c r="F48" s="4">
        <f t="shared" si="13"/>
        <v>1</v>
      </c>
      <c r="G48" s="4">
        <f t="shared" si="13"/>
        <v>1</v>
      </c>
      <c r="H48" s="4">
        <f t="shared" si="13"/>
        <v>1</v>
      </c>
      <c r="I48" s="4">
        <f t="shared" si="13"/>
        <v>1</v>
      </c>
      <c r="L48" s="4">
        <f t="shared" si="14"/>
        <v>1</v>
      </c>
      <c r="M48" s="4">
        <f t="shared" si="14"/>
        <v>1</v>
      </c>
      <c r="N48" s="4">
        <f t="shared" si="14"/>
        <v>1</v>
      </c>
      <c r="O48" s="4">
        <f t="shared" si="14"/>
        <v>1</v>
      </c>
      <c r="P48" s="4">
        <f t="shared" si="14"/>
        <v>1</v>
      </c>
      <c r="S48" s="4">
        <f t="shared" si="15"/>
        <v>1</v>
      </c>
      <c r="T48" s="4">
        <f t="shared" si="15"/>
        <v>1</v>
      </c>
      <c r="U48" s="4">
        <f t="shared" si="15"/>
        <v>1</v>
      </c>
      <c r="V48" s="4">
        <f t="shared" si="15"/>
        <v>0</v>
      </c>
      <c r="W48" s="4">
        <f t="shared" si="15"/>
        <v>1</v>
      </c>
    </row>
    <row r="49" spans="1:24" x14ac:dyDescent="0.25">
      <c r="A49" t="str">
        <f>'shipping solution_10'!A50&amp;'shipping solution_10'!B50&amp;'shipping solution_10'!C50</f>
        <v>AmsterdamCN SHAbulb</v>
      </c>
      <c r="B49">
        <f>'shipping solution_10'!D50</f>
        <v>2</v>
      </c>
      <c r="E49" s="4">
        <f t="shared" si="13"/>
        <v>1</v>
      </c>
      <c r="F49" s="4">
        <f t="shared" si="13"/>
        <v>1</v>
      </c>
      <c r="G49" s="4">
        <f t="shared" si="13"/>
        <v>1</v>
      </c>
      <c r="H49" s="4">
        <f t="shared" si="13"/>
        <v>1</v>
      </c>
      <c r="I49" s="4">
        <f t="shared" si="13"/>
        <v>1</v>
      </c>
      <c r="L49" s="4">
        <f t="shared" si="14"/>
        <v>1</v>
      </c>
      <c r="M49" s="4">
        <f t="shared" si="14"/>
        <v>0</v>
      </c>
      <c r="N49" s="4">
        <f t="shared" si="14"/>
        <v>1</v>
      </c>
      <c r="O49" s="4">
        <f t="shared" si="14"/>
        <v>1</v>
      </c>
      <c r="P49" s="4">
        <f t="shared" si="14"/>
        <v>1</v>
      </c>
      <c r="S49" s="4">
        <f t="shared" si="15"/>
        <v>1</v>
      </c>
      <c r="T49" s="4">
        <f t="shared" si="15"/>
        <v>1</v>
      </c>
      <c r="U49" s="4">
        <f t="shared" si="15"/>
        <v>1</v>
      </c>
      <c r="V49" s="4">
        <f t="shared" si="15"/>
        <v>1</v>
      </c>
      <c r="W49" s="4">
        <f t="shared" si="15"/>
        <v>1</v>
      </c>
    </row>
    <row r="50" spans="1:24" x14ac:dyDescent="0.25">
      <c r="A50" t="str">
        <f>'shipping solution_10'!A51&amp;'shipping solution_10'!B51&amp;'shipping solution_10'!C51</f>
        <v>AmsterdamCN SHAchain</v>
      </c>
      <c r="B50">
        <f>'shipping solution_10'!D51</f>
        <v>10</v>
      </c>
      <c r="E50" s="4">
        <f t="shared" si="13"/>
        <v>1</v>
      </c>
      <c r="F50" s="4">
        <f t="shared" si="13"/>
        <v>0</v>
      </c>
      <c r="G50" s="4">
        <f t="shared" si="13"/>
        <v>1</v>
      </c>
      <c r="H50" s="4">
        <f t="shared" si="13"/>
        <v>1</v>
      </c>
      <c r="I50" s="4">
        <f t="shared" si="13"/>
        <v>1</v>
      </c>
      <c r="L50" s="4">
        <f t="shared" si="14"/>
        <v>1</v>
      </c>
      <c r="M50" s="4">
        <f t="shared" si="14"/>
        <v>1</v>
      </c>
      <c r="N50" s="4">
        <f t="shared" si="14"/>
        <v>1</v>
      </c>
      <c r="O50" s="4">
        <f t="shared" si="14"/>
        <v>1</v>
      </c>
      <c r="P50" s="4">
        <f t="shared" si="14"/>
        <v>1</v>
      </c>
      <c r="S50" s="4">
        <f t="shared" si="15"/>
        <v>1</v>
      </c>
      <c r="T50" s="4">
        <f t="shared" si="15"/>
        <v>1</v>
      </c>
      <c r="U50" s="4">
        <f t="shared" si="15"/>
        <v>1</v>
      </c>
      <c r="V50" s="4">
        <f t="shared" si="15"/>
        <v>1</v>
      </c>
      <c r="W50" s="4">
        <f t="shared" si="15"/>
        <v>1</v>
      </c>
    </row>
    <row r="51" spans="1:24" x14ac:dyDescent="0.25">
      <c r="A51" t="str">
        <f>'shipping solution_10'!A52&amp;'shipping solution_10'!B52&amp;'shipping solution_10'!C52</f>
        <v>AmsterdamCN SHAecho sounder</v>
      </c>
      <c r="B51">
        <f>'shipping solution_10'!D52</f>
        <v>8</v>
      </c>
      <c r="E51" s="4">
        <f t="shared" ref="E51:I60" si="16">IF(E25&gt;0,1,0)</f>
        <v>1</v>
      </c>
      <c r="F51" s="4">
        <f t="shared" si="16"/>
        <v>0</v>
      </c>
      <c r="G51" s="4">
        <f t="shared" si="16"/>
        <v>0</v>
      </c>
      <c r="H51" s="4">
        <f t="shared" si="16"/>
        <v>1</v>
      </c>
      <c r="I51" s="4">
        <f t="shared" si="16"/>
        <v>1</v>
      </c>
      <c r="L51" s="4">
        <f t="shared" ref="L51:P60" si="17">IF(L25&gt;0,1,0)</f>
        <v>1</v>
      </c>
      <c r="M51" s="4">
        <f t="shared" si="17"/>
        <v>1</v>
      </c>
      <c r="N51" s="4">
        <f t="shared" si="17"/>
        <v>1</v>
      </c>
      <c r="O51" s="4">
        <f t="shared" si="17"/>
        <v>1</v>
      </c>
      <c r="P51" s="4">
        <f t="shared" si="17"/>
        <v>1</v>
      </c>
      <c r="S51" s="4">
        <f t="shared" ref="S51:W60" si="18">IF(S25&gt;0,1,0)</f>
        <v>0</v>
      </c>
      <c r="T51" s="4">
        <f t="shared" si="18"/>
        <v>0</v>
      </c>
      <c r="U51" s="4">
        <f t="shared" si="18"/>
        <v>1</v>
      </c>
      <c r="V51" s="4">
        <f t="shared" si="18"/>
        <v>1</v>
      </c>
      <c r="W51" s="4">
        <f t="shared" si="18"/>
        <v>1</v>
      </c>
    </row>
    <row r="52" spans="1:24" x14ac:dyDescent="0.25">
      <c r="A52" t="str">
        <f>'shipping solution_10'!A53&amp;'shipping solution_10'!B53&amp;'shipping solution_10'!C53</f>
        <v>AmsterdamCN SHAEPIRB</v>
      </c>
      <c r="B52">
        <f>'shipping solution_10'!D53</f>
        <v>10</v>
      </c>
      <c r="E52" s="4">
        <f t="shared" si="16"/>
        <v>0</v>
      </c>
      <c r="F52" s="4">
        <f t="shared" si="16"/>
        <v>0</v>
      </c>
      <c r="G52" s="4">
        <f t="shared" si="16"/>
        <v>1</v>
      </c>
      <c r="H52" s="4">
        <f t="shared" si="16"/>
        <v>1</v>
      </c>
      <c r="I52" s="4">
        <f t="shared" si="16"/>
        <v>1</v>
      </c>
      <c r="L52" s="4">
        <f t="shared" si="17"/>
        <v>1</v>
      </c>
      <c r="M52" s="4">
        <f t="shared" si="17"/>
        <v>1</v>
      </c>
      <c r="N52" s="4">
        <f t="shared" si="17"/>
        <v>1</v>
      </c>
      <c r="O52" s="4">
        <f t="shared" si="17"/>
        <v>1</v>
      </c>
      <c r="P52" s="4">
        <f t="shared" si="17"/>
        <v>1</v>
      </c>
      <c r="S52" s="4">
        <f t="shared" si="18"/>
        <v>1</v>
      </c>
      <c r="T52" s="4">
        <f t="shared" si="18"/>
        <v>1</v>
      </c>
      <c r="U52" s="4">
        <f t="shared" si="18"/>
        <v>1</v>
      </c>
      <c r="V52" s="4">
        <f t="shared" si="18"/>
        <v>1</v>
      </c>
      <c r="W52" s="4">
        <f t="shared" si="18"/>
        <v>1</v>
      </c>
    </row>
    <row r="53" spans="1:24" x14ac:dyDescent="0.25">
      <c r="A53" t="str">
        <f>'shipping solution_10'!A54&amp;'shipping solution_10'!B54&amp;'shipping solution_10'!C54</f>
        <v>AmsterdamCN SHAfilter</v>
      </c>
      <c r="B53">
        <f>'shipping solution_10'!D54</f>
        <v>10</v>
      </c>
      <c r="E53" s="4">
        <f t="shared" si="16"/>
        <v>0</v>
      </c>
      <c r="F53" s="4">
        <f t="shared" si="16"/>
        <v>1</v>
      </c>
      <c r="G53" s="4">
        <f t="shared" si="16"/>
        <v>1</v>
      </c>
      <c r="H53" s="4">
        <f t="shared" si="16"/>
        <v>1</v>
      </c>
      <c r="I53" s="4">
        <f t="shared" si="16"/>
        <v>1</v>
      </c>
      <c r="L53" s="4">
        <f t="shared" si="17"/>
        <v>0</v>
      </c>
      <c r="M53" s="4">
        <f t="shared" si="17"/>
        <v>1</v>
      </c>
      <c r="N53" s="4">
        <f t="shared" si="17"/>
        <v>1</v>
      </c>
      <c r="O53" s="4">
        <f t="shared" si="17"/>
        <v>1</v>
      </c>
      <c r="P53" s="4">
        <f t="shared" si="17"/>
        <v>0</v>
      </c>
      <c r="S53" s="4">
        <f t="shared" si="18"/>
        <v>1</v>
      </c>
      <c r="T53" s="4">
        <f t="shared" si="18"/>
        <v>0</v>
      </c>
      <c r="U53" s="4">
        <f t="shared" si="18"/>
        <v>0</v>
      </c>
      <c r="V53" s="4">
        <f t="shared" si="18"/>
        <v>1</v>
      </c>
      <c r="W53" s="4">
        <f t="shared" si="18"/>
        <v>1</v>
      </c>
    </row>
    <row r="54" spans="1:24" x14ac:dyDescent="0.25">
      <c r="A54" t="str">
        <f>'shipping solution_10'!A55&amp;'shipping solution_10'!B55&amp;'shipping solution_10'!C55</f>
        <v>AmsterdamCN SHAGPS unit</v>
      </c>
      <c r="B54">
        <f>'shipping solution_10'!D55</f>
        <v>4</v>
      </c>
      <c r="E54" s="4">
        <f t="shared" si="16"/>
        <v>0</v>
      </c>
      <c r="F54" s="4">
        <f t="shared" si="16"/>
        <v>1</v>
      </c>
      <c r="G54" s="4">
        <f t="shared" si="16"/>
        <v>0</v>
      </c>
      <c r="H54" s="4">
        <f t="shared" si="16"/>
        <v>1</v>
      </c>
      <c r="I54" s="4">
        <f t="shared" si="16"/>
        <v>1</v>
      </c>
      <c r="L54" s="4">
        <f t="shared" si="17"/>
        <v>1</v>
      </c>
      <c r="M54" s="4">
        <f t="shared" si="17"/>
        <v>1</v>
      </c>
      <c r="N54" s="4">
        <f t="shared" si="17"/>
        <v>1</v>
      </c>
      <c r="O54" s="4">
        <f t="shared" si="17"/>
        <v>1</v>
      </c>
      <c r="P54" s="4">
        <f t="shared" si="17"/>
        <v>1</v>
      </c>
      <c r="S54" s="4">
        <f t="shared" si="18"/>
        <v>0</v>
      </c>
      <c r="T54" s="4">
        <f t="shared" si="18"/>
        <v>1</v>
      </c>
      <c r="U54" s="4">
        <f t="shared" si="18"/>
        <v>1</v>
      </c>
      <c r="V54" s="4">
        <f t="shared" si="18"/>
        <v>1</v>
      </c>
      <c r="W54" s="4">
        <f t="shared" si="18"/>
        <v>1</v>
      </c>
    </row>
    <row r="55" spans="1:24" x14ac:dyDescent="0.25">
      <c r="A55" t="str">
        <f>'shipping solution_10'!A56&amp;'shipping solution_10'!B56&amp;'shipping solution_10'!C56</f>
        <v>AmsterdamCN SHAhose</v>
      </c>
      <c r="B55">
        <f>'shipping solution_10'!D56</f>
        <v>3</v>
      </c>
      <c r="E55" s="4">
        <f t="shared" si="16"/>
        <v>1</v>
      </c>
      <c r="F55" s="4">
        <f t="shared" si="16"/>
        <v>1</v>
      </c>
      <c r="G55" s="4">
        <f t="shared" si="16"/>
        <v>1</v>
      </c>
      <c r="H55" s="4">
        <f t="shared" si="16"/>
        <v>1</v>
      </c>
      <c r="I55" s="4">
        <f t="shared" si="16"/>
        <v>1</v>
      </c>
      <c r="L55" s="4">
        <f t="shared" si="17"/>
        <v>0</v>
      </c>
      <c r="M55" s="4">
        <f t="shared" si="17"/>
        <v>1</v>
      </c>
      <c r="N55" s="4">
        <f t="shared" si="17"/>
        <v>1</v>
      </c>
      <c r="O55" s="4">
        <f t="shared" si="17"/>
        <v>1</v>
      </c>
      <c r="P55" s="4">
        <f t="shared" si="17"/>
        <v>1</v>
      </c>
      <c r="S55" s="4">
        <f t="shared" si="18"/>
        <v>1</v>
      </c>
      <c r="T55" s="4">
        <f t="shared" si="18"/>
        <v>1</v>
      </c>
      <c r="U55" s="4">
        <f t="shared" si="18"/>
        <v>0</v>
      </c>
      <c r="V55" s="4">
        <f t="shared" si="18"/>
        <v>1</v>
      </c>
      <c r="W55" s="4">
        <f t="shared" si="18"/>
        <v>1</v>
      </c>
    </row>
    <row r="56" spans="1:24" x14ac:dyDescent="0.25">
      <c r="A56" t="str">
        <f>'shipping solution_10'!A57&amp;'shipping solution_10'!B57&amp;'shipping solution_10'!C57</f>
        <v>AmsterdamCN SHAlife jacket</v>
      </c>
      <c r="B56">
        <f>'shipping solution_10'!D57</f>
        <v>7</v>
      </c>
      <c r="E56" s="4">
        <f t="shared" si="16"/>
        <v>1</v>
      </c>
      <c r="F56" s="4">
        <f t="shared" si="16"/>
        <v>1</v>
      </c>
      <c r="G56" s="4">
        <f t="shared" si="16"/>
        <v>1</v>
      </c>
      <c r="H56" s="4">
        <f t="shared" si="16"/>
        <v>1</v>
      </c>
      <c r="I56" s="4">
        <f t="shared" si="16"/>
        <v>1</v>
      </c>
      <c r="L56" s="4">
        <f t="shared" si="17"/>
        <v>1</v>
      </c>
      <c r="M56" s="4">
        <f t="shared" si="17"/>
        <v>1</v>
      </c>
      <c r="N56" s="4">
        <f t="shared" si="17"/>
        <v>1</v>
      </c>
      <c r="O56" s="4">
        <f t="shared" si="17"/>
        <v>1</v>
      </c>
      <c r="P56" s="4">
        <f t="shared" si="17"/>
        <v>1</v>
      </c>
      <c r="S56" s="4">
        <f t="shared" si="18"/>
        <v>1</v>
      </c>
      <c r="T56" s="4">
        <f t="shared" si="18"/>
        <v>1</v>
      </c>
      <c r="U56" s="4">
        <f t="shared" si="18"/>
        <v>1</v>
      </c>
      <c r="V56" s="4">
        <f t="shared" si="18"/>
        <v>1</v>
      </c>
      <c r="W56" s="4">
        <f t="shared" si="18"/>
        <v>1</v>
      </c>
    </row>
    <row r="57" spans="1:24" x14ac:dyDescent="0.25">
      <c r="A57" t="str">
        <f>'shipping solution_10'!A58&amp;'shipping solution_10'!B58&amp;'shipping solution_10'!C58</f>
        <v>AmsterdamKR PUSanchor</v>
      </c>
      <c r="B57">
        <f>'shipping solution_10'!D58</f>
        <v>8</v>
      </c>
      <c r="E57" s="4">
        <f>SUM(E31:E56)</f>
        <v>13</v>
      </c>
      <c r="F57" s="4">
        <f>SUM(F31:F56)</f>
        <v>12</v>
      </c>
      <c r="G57" s="4">
        <f>SUM(G31:G56)</f>
        <v>12</v>
      </c>
      <c r="H57" s="4">
        <f>SUM(H31:H56)</f>
        <v>12</v>
      </c>
      <c r="I57" s="4">
        <f>SUM(I31:I56)</f>
        <v>12</v>
      </c>
      <c r="L57" s="4">
        <f>SUM(L31:L56)</f>
        <v>14</v>
      </c>
      <c r="M57" s="4">
        <f>SUM(M31:M56)</f>
        <v>12</v>
      </c>
      <c r="N57" s="4">
        <f>SUM(N31:N56)</f>
        <v>12</v>
      </c>
      <c r="O57" s="4">
        <f>SUM(O31:O56)</f>
        <v>11</v>
      </c>
      <c r="P57" s="4">
        <f>SUM(P31:P56)</f>
        <v>11</v>
      </c>
      <c r="S57" s="4">
        <f>SUM(S31:S56)</f>
        <v>11</v>
      </c>
      <c r="T57" s="4">
        <f>SUM(T31:T56)</f>
        <v>14</v>
      </c>
      <c r="U57" s="4">
        <f>SUM(U31:U56)</f>
        <v>13</v>
      </c>
      <c r="V57" s="4">
        <f>SUM(V31:V56)</f>
        <v>14</v>
      </c>
      <c r="W57" s="4">
        <f>SUM(W31:W56)</f>
        <v>11</v>
      </c>
      <c r="X57" s="4">
        <f>SUM(E57:W57)</f>
        <v>184</v>
      </c>
    </row>
    <row r="58" spans="1:24" x14ac:dyDescent="0.25">
      <c r="A58" t="str">
        <f>'shipping solution_10'!A59&amp;'shipping solution_10'!B59&amp;'shipping solution_10'!C59</f>
        <v>AmsterdamKR PUSbearing</v>
      </c>
      <c r="B58">
        <f>'shipping solution_10'!D59</f>
        <v>7</v>
      </c>
    </row>
    <row r="59" spans="1:24" x14ac:dyDescent="0.25">
      <c r="A59" t="str">
        <f>'shipping solution_10'!A60&amp;'shipping solution_10'!B60&amp;'shipping solution_10'!C60</f>
        <v>AmsterdamKR PUSbulb</v>
      </c>
      <c r="B59">
        <f>'shipping solution_10'!D60</f>
        <v>7</v>
      </c>
    </row>
    <row r="60" spans="1:24" x14ac:dyDescent="0.25">
      <c r="A60" t="str">
        <f>'shipping solution_10'!A61&amp;'shipping solution_10'!B61&amp;'shipping solution_10'!C61</f>
        <v>AmsterdamKR PUSchain</v>
      </c>
      <c r="B60">
        <f>'shipping solution_10'!D61</f>
        <v>2</v>
      </c>
    </row>
    <row r="61" spans="1:24" x14ac:dyDescent="0.25">
      <c r="A61" t="str">
        <f>'shipping solution_10'!A62&amp;'shipping solution_10'!B62&amp;'shipping solution_10'!C62</f>
        <v>AmsterdamKR PUScompass</v>
      </c>
      <c r="B61">
        <f>'shipping solution_10'!D62</f>
        <v>1</v>
      </c>
    </row>
    <row r="62" spans="1:24" x14ac:dyDescent="0.25">
      <c r="A62" t="str">
        <f>'shipping solution_10'!A63&amp;'shipping solution_10'!B63&amp;'shipping solution_10'!C63</f>
        <v>AmsterdamKR PUScylinder</v>
      </c>
      <c r="B62">
        <f>'shipping solution_10'!D63</f>
        <v>9</v>
      </c>
    </row>
    <row r="63" spans="1:24" x14ac:dyDescent="0.25">
      <c r="A63" t="str">
        <f>'shipping solution_10'!A64&amp;'shipping solution_10'!B64&amp;'shipping solution_10'!C64</f>
        <v>AmsterdamKR PUSecho sounder</v>
      </c>
      <c r="B63">
        <f>'shipping solution_10'!D64</f>
        <v>7</v>
      </c>
    </row>
    <row r="64" spans="1:24" x14ac:dyDescent="0.25">
      <c r="A64" t="str">
        <f>'shipping solution_10'!A65&amp;'shipping solution_10'!B65&amp;'shipping solution_10'!C65</f>
        <v>AmsterdamKR PUSEPIRB</v>
      </c>
      <c r="B64">
        <f>'shipping solution_10'!D65</f>
        <v>6</v>
      </c>
    </row>
    <row r="65" spans="1:2" x14ac:dyDescent="0.25">
      <c r="A65" t="str">
        <f>'shipping solution_10'!A66&amp;'shipping solution_10'!B66&amp;'shipping solution_10'!C66</f>
        <v>AmsterdamKR PUSfilter</v>
      </c>
      <c r="B65">
        <f>'shipping solution_10'!D66</f>
        <v>9</v>
      </c>
    </row>
    <row r="66" spans="1:2" x14ac:dyDescent="0.25">
      <c r="A66" t="str">
        <f>'shipping solution_10'!A67&amp;'shipping solution_10'!B67&amp;'shipping solution_10'!C67</f>
        <v>AmsterdamKR PUSfire extinguisher</v>
      </c>
      <c r="B66">
        <f>'shipping solution_10'!D67</f>
        <v>7</v>
      </c>
    </row>
    <row r="67" spans="1:2" x14ac:dyDescent="0.25">
      <c r="A67" t="str">
        <f>'shipping solution_10'!A68&amp;'shipping solution_10'!B68&amp;'shipping solution_10'!C68</f>
        <v>AmsterdamKR PUSfuse</v>
      </c>
      <c r="B67">
        <f>'shipping solution_10'!D68</f>
        <v>10</v>
      </c>
    </row>
    <row r="68" spans="1:2" x14ac:dyDescent="0.25">
      <c r="A68" t="str">
        <f>'shipping solution_10'!A69&amp;'shipping solution_10'!B69&amp;'shipping solution_10'!C69</f>
        <v>AmsterdamKR PUSgasket</v>
      </c>
      <c r="B68">
        <f>'shipping solution_10'!D69</f>
        <v>3</v>
      </c>
    </row>
    <row r="69" spans="1:2" x14ac:dyDescent="0.25">
      <c r="A69" t="str">
        <f>'shipping solution_10'!A70&amp;'shipping solution_10'!B70&amp;'shipping solution_10'!C70</f>
        <v>AmsterdamKR PUSGPS unit</v>
      </c>
      <c r="B69">
        <f>'shipping solution_10'!D70</f>
        <v>5</v>
      </c>
    </row>
    <row r="70" spans="1:2" x14ac:dyDescent="0.25">
      <c r="A70" t="str">
        <f>'shipping solution_10'!A71&amp;'shipping solution_10'!B71&amp;'shipping solution_10'!C71</f>
        <v>AmsterdamKR PUSlife jacket</v>
      </c>
      <c r="B70">
        <f>'shipping solution_10'!D71</f>
        <v>9</v>
      </c>
    </row>
    <row r="71" spans="1:2" x14ac:dyDescent="0.25">
      <c r="A71" t="str">
        <f>'shipping solution_10'!A72&amp;'shipping solution_10'!B72&amp;'shipping solution_10'!C72</f>
        <v>AmsterdamKR INCanchor</v>
      </c>
      <c r="B71">
        <f>'shipping solution_10'!D72</f>
        <v>8</v>
      </c>
    </row>
    <row r="72" spans="1:2" x14ac:dyDescent="0.25">
      <c r="A72" t="str">
        <f>'shipping solution_10'!A73&amp;'shipping solution_10'!B73&amp;'shipping solution_10'!C73</f>
        <v>AmsterdamKR INCbearing</v>
      </c>
      <c r="B72">
        <f>'shipping solution_10'!D73</f>
        <v>9</v>
      </c>
    </row>
    <row r="73" spans="1:2" x14ac:dyDescent="0.25">
      <c r="A73" t="str">
        <f>'shipping solution_10'!A74&amp;'shipping solution_10'!B74&amp;'shipping solution_10'!C74</f>
        <v>AmsterdamKR INCbulb</v>
      </c>
      <c r="B73">
        <f>'shipping solution_10'!D74</f>
        <v>4</v>
      </c>
    </row>
    <row r="74" spans="1:2" x14ac:dyDescent="0.25">
      <c r="A74" t="str">
        <f>'shipping solution_10'!A75&amp;'shipping solution_10'!B75&amp;'shipping solution_10'!C75</f>
        <v>AmsterdamKR INCchain</v>
      </c>
      <c r="B74">
        <f>'shipping solution_10'!D75</f>
        <v>3</v>
      </c>
    </row>
    <row r="75" spans="1:2" x14ac:dyDescent="0.25">
      <c r="A75" t="str">
        <f>'shipping solution_10'!A76&amp;'shipping solution_10'!B76&amp;'shipping solution_10'!C76</f>
        <v>AmsterdamKR INCcompass</v>
      </c>
      <c r="B75">
        <f>'shipping solution_10'!D76</f>
        <v>7</v>
      </c>
    </row>
    <row r="76" spans="1:2" x14ac:dyDescent="0.25">
      <c r="A76" t="str">
        <f>'shipping solution_10'!A77&amp;'shipping solution_10'!B77&amp;'shipping solution_10'!C77</f>
        <v>AmsterdamKR INCcylinder</v>
      </c>
      <c r="B76">
        <f>'shipping solution_10'!D77</f>
        <v>9</v>
      </c>
    </row>
    <row r="77" spans="1:2" x14ac:dyDescent="0.25">
      <c r="A77" t="str">
        <f>'shipping solution_10'!A78&amp;'shipping solution_10'!B78&amp;'shipping solution_10'!C78</f>
        <v>AmsterdamKR INCEPIRB</v>
      </c>
      <c r="B77">
        <f>'shipping solution_10'!D78</f>
        <v>10</v>
      </c>
    </row>
    <row r="78" spans="1:2" x14ac:dyDescent="0.25">
      <c r="A78" t="str">
        <f>'shipping solution_10'!A79&amp;'shipping solution_10'!B79&amp;'shipping solution_10'!C79</f>
        <v>AmsterdamKR INCfilter</v>
      </c>
      <c r="B78">
        <f>'shipping solution_10'!D79</f>
        <v>4</v>
      </c>
    </row>
    <row r="79" spans="1:2" x14ac:dyDescent="0.25">
      <c r="A79" t="str">
        <f>'shipping solution_10'!A80&amp;'shipping solution_10'!B80&amp;'shipping solution_10'!C80</f>
        <v>AmsterdamKR INCfire extinguisher</v>
      </c>
      <c r="B79">
        <f>'shipping solution_10'!D80</f>
        <v>8</v>
      </c>
    </row>
    <row r="80" spans="1:2" x14ac:dyDescent="0.25">
      <c r="A80" t="str">
        <f>'shipping solution_10'!A81&amp;'shipping solution_10'!B81&amp;'shipping solution_10'!C81</f>
        <v>AmsterdamKR INCfuse</v>
      </c>
      <c r="B80">
        <f>'shipping solution_10'!D81</f>
        <v>2</v>
      </c>
    </row>
    <row r="81" spans="1:2" x14ac:dyDescent="0.25">
      <c r="A81" t="str">
        <f>'shipping solution_10'!A82&amp;'shipping solution_10'!B82&amp;'shipping solution_10'!C82</f>
        <v>AmsterdamKR INCgasket</v>
      </c>
      <c r="B81">
        <f>'shipping solution_10'!D82</f>
        <v>3</v>
      </c>
    </row>
    <row r="82" spans="1:2" x14ac:dyDescent="0.25">
      <c r="A82" t="str">
        <f>'shipping solution_10'!A83&amp;'shipping solution_10'!B83&amp;'shipping solution_10'!C83</f>
        <v>AmsterdamKR INCGPS unit</v>
      </c>
      <c r="B82">
        <f>'shipping solution_10'!D83</f>
        <v>1</v>
      </c>
    </row>
    <row r="83" spans="1:2" x14ac:dyDescent="0.25">
      <c r="A83" t="str">
        <f>'shipping solution_10'!A84&amp;'shipping solution_10'!B84&amp;'shipping solution_10'!C84</f>
        <v>AmsterdamKR INChose</v>
      </c>
      <c r="B83">
        <f>'shipping solution_10'!D84</f>
        <v>5</v>
      </c>
    </row>
    <row r="84" spans="1:2" x14ac:dyDescent="0.25">
      <c r="A84" t="str">
        <f>'shipping solution_10'!A85&amp;'shipping solution_10'!B85&amp;'shipping solution_10'!C85</f>
        <v>AmsterdamKR INClife jacket</v>
      </c>
      <c r="B84">
        <f>'shipping solution_10'!D85</f>
        <v>6</v>
      </c>
    </row>
    <row r="85" spans="1:2" x14ac:dyDescent="0.25">
      <c r="A85" t="str">
        <f>'shipping solution_10'!A86&amp;'shipping solution_10'!B86&amp;'shipping solution_10'!C86</f>
        <v>AmsterdamJP TYOanchor</v>
      </c>
      <c r="B85">
        <f>'shipping solution_10'!D86</f>
        <v>4</v>
      </c>
    </row>
    <row r="86" spans="1:2" x14ac:dyDescent="0.25">
      <c r="A86" t="str">
        <f>'shipping solution_10'!A87&amp;'shipping solution_10'!B87&amp;'shipping solution_10'!C87</f>
        <v>AmsterdamJP TYObulb</v>
      </c>
      <c r="B86">
        <f>'shipping solution_10'!D87</f>
        <v>7</v>
      </c>
    </row>
    <row r="87" spans="1:2" x14ac:dyDescent="0.25">
      <c r="A87" t="str">
        <f>'shipping solution_10'!A88&amp;'shipping solution_10'!B88&amp;'shipping solution_10'!C88</f>
        <v>AmsterdamJP TYOchain</v>
      </c>
      <c r="B87">
        <f>'shipping solution_10'!D88</f>
        <v>3</v>
      </c>
    </row>
    <row r="88" spans="1:2" x14ac:dyDescent="0.25">
      <c r="A88" t="str">
        <f>'shipping solution_10'!A89&amp;'shipping solution_10'!B89&amp;'shipping solution_10'!C89</f>
        <v>AmsterdamJP TYOcompass</v>
      </c>
      <c r="B88">
        <f>'shipping solution_10'!D89</f>
        <v>1</v>
      </c>
    </row>
    <row r="89" spans="1:2" x14ac:dyDescent="0.25">
      <c r="A89" t="str">
        <f>'shipping solution_10'!A90&amp;'shipping solution_10'!B90&amp;'shipping solution_10'!C90</f>
        <v>AmsterdamJP TYOcylinder</v>
      </c>
      <c r="B89">
        <f>'shipping solution_10'!D90</f>
        <v>3</v>
      </c>
    </row>
    <row r="90" spans="1:2" x14ac:dyDescent="0.25">
      <c r="A90" t="str">
        <f>'shipping solution_10'!A91&amp;'shipping solution_10'!B91&amp;'shipping solution_10'!C91</f>
        <v>AmsterdamJP TYOecho sounder</v>
      </c>
      <c r="B90">
        <f>'shipping solution_10'!D91</f>
        <v>7</v>
      </c>
    </row>
    <row r="91" spans="1:2" x14ac:dyDescent="0.25">
      <c r="A91" t="str">
        <f>'shipping solution_10'!A92&amp;'shipping solution_10'!B92&amp;'shipping solution_10'!C92</f>
        <v>AmsterdamJP TYOEPIRB</v>
      </c>
      <c r="B91">
        <f>'shipping solution_10'!D92</f>
        <v>4</v>
      </c>
    </row>
    <row r="92" spans="1:2" x14ac:dyDescent="0.25">
      <c r="A92" t="str">
        <f>'shipping solution_10'!A93&amp;'shipping solution_10'!B93&amp;'shipping solution_10'!C93</f>
        <v>AmsterdamJP TYOfilter</v>
      </c>
      <c r="B92">
        <f>'shipping solution_10'!D93</f>
        <v>7</v>
      </c>
    </row>
    <row r="93" spans="1:2" x14ac:dyDescent="0.25">
      <c r="A93" t="str">
        <f>'shipping solution_10'!A94&amp;'shipping solution_10'!B94&amp;'shipping solution_10'!C94</f>
        <v>AmsterdamJP TYOfire extinguisher</v>
      </c>
      <c r="B93">
        <f>'shipping solution_10'!D94</f>
        <v>5</v>
      </c>
    </row>
    <row r="94" spans="1:2" x14ac:dyDescent="0.25">
      <c r="A94" t="str">
        <f>'shipping solution_10'!A95&amp;'shipping solution_10'!B95&amp;'shipping solution_10'!C95</f>
        <v>AmsterdamJP TYOfuse</v>
      </c>
      <c r="B94">
        <f>'shipping solution_10'!D95</f>
        <v>7</v>
      </c>
    </row>
    <row r="95" spans="1:2" x14ac:dyDescent="0.25">
      <c r="A95" t="str">
        <f>'shipping solution_10'!A96&amp;'shipping solution_10'!B96&amp;'shipping solution_10'!C96</f>
        <v>AmsterdamJP TYOgasket</v>
      </c>
      <c r="B95">
        <f>'shipping solution_10'!D96</f>
        <v>5</v>
      </c>
    </row>
    <row r="96" spans="1:2" x14ac:dyDescent="0.25">
      <c r="A96" t="str">
        <f>'shipping solution_10'!A97&amp;'shipping solution_10'!B97&amp;'shipping solution_10'!C97</f>
        <v>AmsterdamJP TYOGPS unit</v>
      </c>
      <c r="B96">
        <f>'shipping solution_10'!D97</f>
        <v>3</v>
      </c>
    </row>
    <row r="97" spans="1:2" x14ac:dyDescent="0.25">
      <c r="A97" t="str">
        <f>'shipping solution_10'!A98&amp;'shipping solution_10'!B98&amp;'shipping solution_10'!C98</f>
        <v>AmsterdamJP TYOhose</v>
      </c>
      <c r="B97">
        <f>'shipping solution_10'!D98</f>
        <v>3</v>
      </c>
    </row>
    <row r="98" spans="1:2" x14ac:dyDescent="0.25">
      <c r="A98" t="str">
        <f>'shipping solution_10'!A99&amp;'shipping solution_10'!B99&amp;'shipping solution_10'!C99</f>
        <v>AmsterdamJP TYOlife jacket</v>
      </c>
      <c r="B98">
        <f>'shipping solution_10'!D99</f>
        <v>10</v>
      </c>
    </row>
    <row r="99" spans="1:2" x14ac:dyDescent="0.25">
      <c r="A99" t="str">
        <f>'shipping solution_10'!A100&amp;'shipping solution_10'!B100&amp;'shipping solution_10'!C100</f>
        <v>AmsterdamJP SMZanchor</v>
      </c>
      <c r="B99">
        <f>'shipping solution_10'!D100</f>
        <v>10</v>
      </c>
    </row>
    <row r="100" spans="1:2" x14ac:dyDescent="0.25">
      <c r="A100" t="str">
        <f>'shipping solution_10'!A101&amp;'shipping solution_10'!B101&amp;'shipping solution_10'!C101</f>
        <v>AmsterdamJP SMZchain</v>
      </c>
      <c r="B100">
        <f>'shipping solution_10'!D101</f>
        <v>9</v>
      </c>
    </row>
    <row r="101" spans="1:2" x14ac:dyDescent="0.25">
      <c r="A101" t="str">
        <f>'shipping solution_10'!A102&amp;'shipping solution_10'!B102&amp;'shipping solution_10'!C102</f>
        <v>AmsterdamJP SMZcompass</v>
      </c>
      <c r="B101">
        <f>'shipping solution_10'!D102</f>
        <v>5</v>
      </c>
    </row>
    <row r="102" spans="1:2" x14ac:dyDescent="0.25">
      <c r="A102" t="str">
        <f>'shipping solution_10'!A103&amp;'shipping solution_10'!B103&amp;'shipping solution_10'!C103</f>
        <v>AmsterdamJP SMZcylinder</v>
      </c>
      <c r="B102">
        <f>'shipping solution_10'!D103</f>
        <v>3</v>
      </c>
    </row>
    <row r="103" spans="1:2" x14ac:dyDescent="0.25">
      <c r="A103" t="str">
        <f>'shipping solution_10'!A104&amp;'shipping solution_10'!B104&amp;'shipping solution_10'!C104</f>
        <v>AmsterdamJP SMZecho sounder</v>
      </c>
      <c r="B103">
        <f>'shipping solution_10'!D104</f>
        <v>2</v>
      </c>
    </row>
    <row r="104" spans="1:2" x14ac:dyDescent="0.25">
      <c r="A104" t="str">
        <f>'shipping solution_10'!A105&amp;'shipping solution_10'!B105&amp;'shipping solution_10'!C105</f>
        <v>AmsterdamJP SMZEPIRB</v>
      </c>
      <c r="B104">
        <f>'shipping solution_10'!D105</f>
        <v>4</v>
      </c>
    </row>
    <row r="105" spans="1:2" x14ac:dyDescent="0.25">
      <c r="A105" t="str">
        <f>'shipping solution_10'!A106&amp;'shipping solution_10'!B106&amp;'shipping solution_10'!C106</f>
        <v>AmsterdamJP SMZfilter</v>
      </c>
      <c r="B105">
        <f>'shipping solution_10'!D106</f>
        <v>4</v>
      </c>
    </row>
    <row r="106" spans="1:2" x14ac:dyDescent="0.25">
      <c r="A106" t="str">
        <f>'shipping solution_10'!A107&amp;'shipping solution_10'!B107&amp;'shipping solution_10'!C107</f>
        <v>AmsterdamJP SMZfire extinguisher</v>
      </c>
      <c r="B106">
        <f>'shipping solution_10'!D107</f>
        <v>5</v>
      </c>
    </row>
    <row r="107" spans="1:2" x14ac:dyDescent="0.25">
      <c r="A107" t="str">
        <f>'shipping solution_10'!A108&amp;'shipping solution_10'!B108&amp;'shipping solution_10'!C108</f>
        <v>AmsterdamJP SMZGPS unit</v>
      </c>
      <c r="B107">
        <f>'shipping solution_10'!D108</f>
        <v>2</v>
      </c>
    </row>
    <row r="108" spans="1:2" x14ac:dyDescent="0.25">
      <c r="A108" t="str">
        <f>'shipping solution_10'!A109&amp;'shipping solution_10'!B109&amp;'shipping solution_10'!C109</f>
        <v>AmsterdamJP SMZhose</v>
      </c>
      <c r="B108">
        <f>'shipping solution_10'!D109</f>
        <v>9</v>
      </c>
    </row>
    <row r="109" spans="1:2" x14ac:dyDescent="0.25">
      <c r="A109" t="str">
        <f>'shipping solution_10'!A110&amp;'shipping solution_10'!B110&amp;'shipping solution_10'!C110</f>
        <v>AmsterdamJP SMZlife jacket</v>
      </c>
      <c r="B109">
        <f>'shipping solution_10'!D110</f>
        <v>7</v>
      </c>
    </row>
    <row r="110" spans="1:2" x14ac:dyDescent="0.25">
      <c r="A110" t="str">
        <f>'shipping solution_10'!A111&amp;'shipping solution_10'!B111&amp;'shipping solution_10'!C111</f>
        <v>AmsterdamCN NGBbearing</v>
      </c>
      <c r="B110">
        <f>'shipping solution_10'!D111</f>
        <v>9</v>
      </c>
    </row>
    <row r="111" spans="1:2" x14ac:dyDescent="0.25">
      <c r="A111" t="str">
        <f>'shipping solution_10'!A112&amp;'shipping solution_10'!B112&amp;'shipping solution_10'!C112</f>
        <v>AmsterdamCN NGBbulb</v>
      </c>
      <c r="B111">
        <f>'shipping solution_10'!D112</f>
        <v>1</v>
      </c>
    </row>
    <row r="112" spans="1:2" x14ac:dyDescent="0.25">
      <c r="A112" t="str">
        <f>'shipping solution_10'!A113&amp;'shipping solution_10'!B113&amp;'shipping solution_10'!C113</f>
        <v>AmsterdamCN NGBchain</v>
      </c>
      <c r="B112">
        <f>'shipping solution_10'!D113</f>
        <v>10</v>
      </c>
    </row>
    <row r="113" spans="1:2" x14ac:dyDescent="0.25">
      <c r="A113" t="str">
        <f>'shipping solution_10'!A114&amp;'shipping solution_10'!B114&amp;'shipping solution_10'!C114</f>
        <v>AmsterdamCN NGBcompass</v>
      </c>
      <c r="B113">
        <f>'shipping solution_10'!D114</f>
        <v>1</v>
      </c>
    </row>
    <row r="114" spans="1:2" x14ac:dyDescent="0.25">
      <c r="A114" t="str">
        <f>'shipping solution_10'!A115&amp;'shipping solution_10'!B115&amp;'shipping solution_10'!C115</f>
        <v>AmsterdamCN NGBecho sounder</v>
      </c>
      <c r="B114">
        <f>'shipping solution_10'!D115</f>
        <v>7</v>
      </c>
    </row>
    <row r="115" spans="1:2" x14ac:dyDescent="0.25">
      <c r="A115" t="str">
        <f>'shipping solution_10'!A116&amp;'shipping solution_10'!B116&amp;'shipping solution_10'!C116</f>
        <v>AmsterdamCN NGBEPIRB</v>
      </c>
      <c r="B115">
        <f>'shipping solution_10'!D116</f>
        <v>3</v>
      </c>
    </row>
    <row r="116" spans="1:2" x14ac:dyDescent="0.25">
      <c r="A116" t="str">
        <f>'shipping solution_10'!A117&amp;'shipping solution_10'!B117&amp;'shipping solution_10'!C117</f>
        <v>AmsterdamCN NGBfilter</v>
      </c>
      <c r="B116">
        <f>'shipping solution_10'!D117</f>
        <v>4</v>
      </c>
    </row>
    <row r="117" spans="1:2" x14ac:dyDescent="0.25">
      <c r="A117" t="str">
        <f>'shipping solution_10'!A118&amp;'shipping solution_10'!B118&amp;'shipping solution_10'!C118</f>
        <v>AmsterdamCN NGBfuse</v>
      </c>
      <c r="B117">
        <f>'shipping solution_10'!D118</f>
        <v>6</v>
      </c>
    </row>
    <row r="118" spans="1:2" x14ac:dyDescent="0.25">
      <c r="A118" t="str">
        <f>'shipping solution_10'!A119&amp;'shipping solution_10'!B119&amp;'shipping solution_10'!C119</f>
        <v>AmsterdamCN NGBhose</v>
      </c>
      <c r="B118">
        <f>'shipping solution_10'!D119</f>
        <v>1</v>
      </c>
    </row>
    <row r="119" spans="1:2" x14ac:dyDescent="0.25">
      <c r="A119" t="str">
        <f>'shipping solution_10'!A120&amp;'shipping solution_10'!B120&amp;'shipping solution_10'!C120</f>
        <v>AmsterdamCN NGBlife jacket</v>
      </c>
      <c r="B119">
        <f>'shipping solution_10'!D120</f>
        <v>4</v>
      </c>
    </row>
    <row r="120" spans="1:2" x14ac:dyDescent="0.25">
      <c r="A120" t="str">
        <f>'shipping solution_10'!A121&amp;'shipping solution_10'!B121&amp;'shipping solution_10'!C121</f>
        <v>AmsterdamJP NGObulb</v>
      </c>
      <c r="B120">
        <f>'shipping solution_10'!D121</f>
        <v>8</v>
      </c>
    </row>
    <row r="121" spans="1:2" x14ac:dyDescent="0.25">
      <c r="A121" t="str">
        <f>'shipping solution_10'!A122&amp;'shipping solution_10'!B122&amp;'shipping solution_10'!C122</f>
        <v>AmsterdamJP NGOchain</v>
      </c>
      <c r="B121">
        <f>'shipping solution_10'!D122</f>
        <v>5</v>
      </c>
    </row>
    <row r="122" spans="1:2" x14ac:dyDescent="0.25">
      <c r="A122" t="str">
        <f>'shipping solution_10'!A123&amp;'shipping solution_10'!B123&amp;'shipping solution_10'!C123</f>
        <v>AmsterdamJP NGOcompass</v>
      </c>
      <c r="B122">
        <f>'shipping solution_10'!D123</f>
        <v>5</v>
      </c>
    </row>
    <row r="123" spans="1:2" x14ac:dyDescent="0.25">
      <c r="A123" t="str">
        <f>'shipping solution_10'!A124&amp;'shipping solution_10'!B124&amp;'shipping solution_10'!C124</f>
        <v>AmsterdamJP NGOcylinder</v>
      </c>
      <c r="B123">
        <f>'shipping solution_10'!D124</f>
        <v>10</v>
      </c>
    </row>
    <row r="124" spans="1:2" x14ac:dyDescent="0.25">
      <c r="A124" t="str">
        <f>'shipping solution_10'!A125&amp;'shipping solution_10'!B125&amp;'shipping solution_10'!C125</f>
        <v>AmsterdamJP NGOecho sounder</v>
      </c>
      <c r="B124">
        <f>'shipping solution_10'!D125</f>
        <v>6</v>
      </c>
    </row>
    <row r="125" spans="1:2" x14ac:dyDescent="0.25">
      <c r="A125" t="str">
        <f>'shipping solution_10'!A126&amp;'shipping solution_10'!B126&amp;'shipping solution_10'!C126</f>
        <v>AmsterdamJP NGOEPIRB</v>
      </c>
      <c r="B125">
        <f>'shipping solution_10'!D126</f>
        <v>2</v>
      </c>
    </row>
    <row r="126" spans="1:2" x14ac:dyDescent="0.25">
      <c r="A126" t="str">
        <f>'shipping solution_10'!A127&amp;'shipping solution_10'!B127&amp;'shipping solution_10'!C127</f>
        <v>AmsterdamJP NGOfilter</v>
      </c>
      <c r="B126">
        <f>'shipping solution_10'!D127</f>
        <v>7</v>
      </c>
    </row>
    <row r="127" spans="1:2" x14ac:dyDescent="0.25">
      <c r="A127" t="str">
        <f>'shipping solution_10'!A128&amp;'shipping solution_10'!B128&amp;'shipping solution_10'!C128</f>
        <v>AmsterdamJP NGOfire extinguisher</v>
      </c>
      <c r="B127">
        <f>'shipping solution_10'!D128</f>
        <v>5</v>
      </c>
    </row>
    <row r="128" spans="1:2" x14ac:dyDescent="0.25">
      <c r="A128" t="str">
        <f>'shipping solution_10'!A129&amp;'shipping solution_10'!B129&amp;'shipping solution_10'!C129</f>
        <v>AmsterdamJP NGOfuse</v>
      </c>
      <c r="B128">
        <f>'shipping solution_10'!D129</f>
        <v>10</v>
      </c>
    </row>
    <row r="129" spans="1:2" x14ac:dyDescent="0.25">
      <c r="A129" t="str">
        <f>'shipping solution_10'!A130&amp;'shipping solution_10'!B130&amp;'shipping solution_10'!C130</f>
        <v>AmsterdamJP NGOgasket</v>
      </c>
      <c r="B129">
        <f>'shipping solution_10'!D130</f>
        <v>5</v>
      </c>
    </row>
    <row r="130" spans="1:2" x14ac:dyDescent="0.25">
      <c r="A130" t="str">
        <f>'shipping solution_10'!A131&amp;'shipping solution_10'!B131&amp;'shipping solution_10'!C131</f>
        <v>AmsterdamJP NGOGPS unit</v>
      </c>
      <c r="B130">
        <f>'shipping solution_10'!D131</f>
        <v>5</v>
      </c>
    </row>
    <row r="131" spans="1:2" x14ac:dyDescent="0.25">
      <c r="A131" t="str">
        <f>'shipping solution_10'!A132&amp;'shipping solution_10'!B132&amp;'shipping solution_10'!C132</f>
        <v>AmsterdamJP NGOhose</v>
      </c>
      <c r="B131">
        <f>'shipping solution_10'!D132</f>
        <v>10</v>
      </c>
    </row>
    <row r="132" spans="1:2" x14ac:dyDescent="0.25">
      <c r="A132" t="str">
        <f>'shipping solution_10'!A133&amp;'shipping solution_10'!B133&amp;'shipping solution_10'!C133</f>
        <v>AmsterdamJP NGOlife jacket</v>
      </c>
      <c r="B132">
        <f>'shipping solution_10'!D133</f>
        <v>10</v>
      </c>
    </row>
    <row r="133" spans="1:2" x14ac:dyDescent="0.25">
      <c r="A133" t="str">
        <f>'shipping solution_10'!A134&amp;'shipping solution_10'!B134&amp;'shipping solution_10'!C134</f>
        <v>AmsterdamCN TAGbearing</v>
      </c>
      <c r="B133">
        <f>'shipping solution_10'!D134</f>
        <v>3</v>
      </c>
    </row>
    <row r="134" spans="1:2" x14ac:dyDescent="0.25">
      <c r="A134" t="str">
        <f>'shipping solution_10'!A135&amp;'shipping solution_10'!B135&amp;'shipping solution_10'!C135</f>
        <v>AmsterdamCN TAGchain</v>
      </c>
      <c r="B134">
        <f>'shipping solution_10'!D135</f>
        <v>10</v>
      </c>
    </row>
    <row r="135" spans="1:2" x14ac:dyDescent="0.25">
      <c r="A135" t="str">
        <f>'shipping solution_10'!A136&amp;'shipping solution_10'!B136&amp;'shipping solution_10'!C136</f>
        <v>AmsterdamCN TAGcompass</v>
      </c>
      <c r="B135">
        <f>'shipping solution_10'!D136</f>
        <v>7</v>
      </c>
    </row>
    <row r="136" spans="1:2" x14ac:dyDescent="0.25">
      <c r="A136" t="str">
        <f>'shipping solution_10'!A137&amp;'shipping solution_10'!B137&amp;'shipping solution_10'!C137</f>
        <v>AmsterdamCN TAGcylinder</v>
      </c>
      <c r="B136">
        <f>'shipping solution_10'!D137</f>
        <v>3</v>
      </c>
    </row>
    <row r="137" spans="1:2" x14ac:dyDescent="0.25">
      <c r="A137" t="str">
        <f>'shipping solution_10'!A138&amp;'shipping solution_10'!B138&amp;'shipping solution_10'!C138</f>
        <v>AmsterdamCN TAGecho sounder</v>
      </c>
      <c r="B137">
        <f>'shipping solution_10'!D138</f>
        <v>7</v>
      </c>
    </row>
    <row r="138" spans="1:2" x14ac:dyDescent="0.25">
      <c r="A138" t="str">
        <f>'shipping solution_10'!A139&amp;'shipping solution_10'!B139&amp;'shipping solution_10'!C139</f>
        <v>AmsterdamCN TAGEPIRB</v>
      </c>
      <c r="B138">
        <f>'shipping solution_10'!D139</f>
        <v>1</v>
      </c>
    </row>
    <row r="139" spans="1:2" x14ac:dyDescent="0.25">
      <c r="A139" t="str">
        <f>'shipping solution_10'!A140&amp;'shipping solution_10'!B140&amp;'shipping solution_10'!C140</f>
        <v>AmsterdamCN TAGfilter</v>
      </c>
      <c r="B139">
        <f>'shipping solution_10'!D140</f>
        <v>10</v>
      </c>
    </row>
    <row r="140" spans="1:2" x14ac:dyDescent="0.25">
      <c r="A140" t="str">
        <f>'shipping solution_10'!A141&amp;'shipping solution_10'!B141&amp;'shipping solution_10'!C141</f>
        <v>AmsterdamCN TAGfire extinguisher</v>
      </c>
      <c r="B140">
        <f>'shipping solution_10'!D141</f>
        <v>8</v>
      </c>
    </row>
    <row r="141" spans="1:2" x14ac:dyDescent="0.25">
      <c r="A141" t="str">
        <f>'shipping solution_10'!A142&amp;'shipping solution_10'!B142&amp;'shipping solution_10'!C142</f>
        <v>AmsterdamCN TAGgasket</v>
      </c>
      <c r="B141">
        <f>'shipping solution_10'!D142</f>
        <v>8</v>
      </c>
    </row>
    <row r="142" spans="1:2" x14ac:dyDescent="0.25">
      <c r="A142" t="str">
        <f>'shipping solution_10'!A143&amp;'shipping solution_10'!B143&amp;'shipping solution_10'!C143</f>
        <v>AmsterdamCN TAGGPS unit</v>
      </c>
      <c r="B142">
        <f>'shipping solution_10'!D143</f>
        <v>2</v>
      </c>
    </row>
    <row r="143" spans="1:2" x14ac:dyDescent="0.25">
      <c r="A143" t="str">
        <f>'shipping solution_10'!A144&amp;'shipping solution_10'!B144&amp;'shipping solution_10'!C144</f>
        <v>AmsterdamCN TAGhose</v>
      </c>
      <c r="B143">
        <f>'shipping solution_10'!D144</f>
        <v>8</v>
      </c>
    </row>
    <row r="144" spans="1:2" x14ac:dyDescent="0.25">
      <c r="A144" t="str">
        <f>'shipping solution_10'!A145&amp;'shipping solution_10'!B145&amp;'shipping solution_10'!C145</f>
        <v>AmsterdamCN TAGlife jacket</v>
      </c>
      <c r="B144">
        <f>'shipping solution_10'!D145</f>
        <v>10</v>
      </c>
    </row>
    <row r="145" spans="1:2" x14ac:dyDescent="0.25">
      <c r="A145" t="str">
        <f>'shipping solution_10'!A146&amp;'shipping solution_10'!B146&amp;'shipping solution_10'!C146</f>
        <v>AmsterdamJP UKBanchor</v>
      </c>
      <c r="B145">
        <f>'shipping solution_10'!D146</f>
        <v>3</v>
      </c>
    </row>
    <row r="146" spans="1:2" x14ac:dyDescent="0.25">
      <c r="A146" t="str">
        <f>'shipping solution_10'!A147&amp;'shipping solution_10'!B147&amp;'shipping solution_10'!C147</f>
        <v>AmsterdamJP UKBbearing</v>
      </c>
      <c r="B146">
        <f>'shipping solution_10'!D147</f>
        <v>10</v>
      </c>
    </row>
    <row r="147" spans="1:2" x14ac:dyDescent="0.25">
      <c r="A147" t="str">
        <f>'shipping solution_10'!A148&amp;'shipping solution_10'!B148&amp;'shipping solution_10'!C148</f>
        <v>AmsterdamJP UKBbulb</v>
      </c>
      <c r="B147">
        <f>'shipping solution_10'!D148</f>
        <v>3</v>
      </c>
    </row>
    <row r="148" spans="1:2" x14ac:dyDescent="0.25">
      <c r="A148" t="str">
        <f>'shipping solution_10'!A149&amp;'shipping solution_10'!B149&amp;'shipping solution_10'!C149</f>
        <v>AmsterdamJP UKBchain</v>
      </c>
      <c r="B148">
        <f>'shipping solution_10'!D149</f>
        <v>1</v>
      </c>
    </row>
    <row r="149" spans="1:2" x14ac:dyDescent="0.25">
      <c r="A149" t="str">
        <f>'shipping solution_10'!A150&amp;'shipping solution_10'!B150&amp;'shipping solution_10'!C150</f>
        <v>AmsterdamJP UKBcompass</v>
      </c>
      <c r="B149">
        <f>'shipping solution_10'!D150</f>
        <v>8</v>
      </c>
    </row>
    <row r="150" spans="1:2" x14ac:dyDescent="0.25">
      <c r="A150" t="str">
        <f>'shipping solution_10'!A151&amp;'shipping solution_10'!B151&amp;'shipping solution_10'!C151</f>
        <v>AmsterdamJP UKBecho sounder</v>
      </c>
      <c r="B150">
        <f>'shipping solution_10'!D151</f>
        <v>5</v>
      </c>
    </row>
    <row r="151" spans="1:2" x14ac:dyDescent="0.25">
      <c r="A151" t="str">
        <f>'shipping solution_10'!A152&amp;'shipping solution_10'!B152&amp;'shipping solution_10'!C152</f>
        <v>AmsterdamJP UKBEPIRB</v>
      </c>
      <c r="B151">
        <f>'shipping solution_10'!D152</f>
        <v>4</v>
      </c>
    </row>
    <row r="152" spans="1:2" x14ac:dyDescent="0.25">
      <c r="A152" t="str">
        <f>'shipping solution_10'!A153&amp;'shipping solution_10'!B153&amp;'shipping solution_10'!C153</f>
        <v>AmsterdamJP UKBfilter</v>
      </c>
      <c r="B152">
        <f>'shipping solution_10'!D153</f>
        <v>1</v>
      </c>
    </row>
    <row r="153" spans="1:2" x14ac:dyDescent="0.25">
      <c r="A153" t="str">
        <f>'shipping solution_10'!A154&amp;'shipping solution_10'!B154&amp;'shipping solution_10'!C154</f>
        <v>AmsterdamJP UKBfire extinguisher</v>
      </c>
      <c r="B153">
        <f>'shipping solution_10'!D154</f>
        <v>8</v>
      </c>
    </row>
    <row r="154" spans="1:2" x14ac:dyDescent="0.25">
      <c r="A154" t="str">
        <f>'shipping solution_10'!A155&amp;'shipping solution_10'!B155&amp;'shipping solution_10'!C155</f>
        <v>AmsterdamJP UKBfuse</v>
      </c>
      <c r="B154">
        <f>'shipping solution_10'!D155</f>
        <v>2</v>
      </c>
    </row>
    <row r="155" spans="1:2" x14ac:dyDescent="0.25">
      <c r="A155" t="str">
        <f>'shipping solution_10'!A156&amp;'shipping solution_10'!B156&amp;'shipping solution_10'!C156</f>
        <v>AmsterdamJP UKBgasket</v>
      </c>
      <c r="B155">
        <f>'shipping solution_10'!D156</f>
        <v>7</v>
      </c>
    </row>
    <row r="156" spans="1:2" x14ac:dyDescent="0.25">
      <c r="A156" t="str">
        <f>'shipping solution_10'!A157&amp;'shipping solution_10'!B157&amp;'shipping solution_10'!C157</f>
        <v>AmsterdamJP UKBhose</v>
      </c>
      <c r="B156">
        <f>'shipping solution_10'!D157</f>
        <v>2</v>
      </c>
    </row>
    <row r="157" spans="1:2" x14ac:dyDescent="0.25">
      <c r="A157" t="str">
        <f>'shipping solution_10'!A158&amp;'shipping solution_10'!B158&amp;'shipping solution_10'!C158</f>
        <v>AmsterdamJP UKBlife jacket</v>
      </c>
      <c r="B157">
        <f>'shipping solution_10'!D158</f>
        <v>4</v>
      </c>
    </row>
    <row r="158" spans="1:2" x14ac:dyDescent="0.25">
      <c r="A158" t="str">
        <f>'shipping solution_10'!A159&amp;'shipping solution_10'!B159&amp;'shipping solution_10'!C159</f>
        <v>AmsterdamVN HPHanchor</v>
      </c>
      <c r="B158">
        <f>'shipping solution_10'!D159</f>
        <v>5</v>
      </c>
    </row>
    <row r="159" spans="1:2" x14ac:dyDescent="0.25">
      <c r="A159" t="str">
        <f>'shipping solution_10'!A160&amp;'shipping solution_10'!B160&amp;'shipping solution_10'!C160</f>
        <v>AmsterdamVN HPHbearing</v>
      </c>
      <c r="B159">
        <f>'shipping solution_10'!D160</f>
        <v>4</v>
      </c>
    </row>
    <row r="160" spans="1:2" x14ac:dyDescent="0.25">
      <c r="A160" t="str">
        <f>'shipping solution_10'!A161&amp;'shipping solution_10'!B161&amp;'shipping solution_10'!C161</f>
        <v>AmsterdamVN HPHbulb</v>
      </c>
      <c r="B160">
        <f>'shipping solution_10'!D161</f>
        <v>4</v>
      </c>
    </row>
    <row r="161" spans="1:2" x14ac:dyDescent="0.25">
      <c r="A161" t="str">
        <f>'shipping solution_10'!A162&amp;'shipping solution_10'!B162&amp;'shipping solution_10'!C162</f>
        <v>AmsterdamVN HPHchain</v>
      </c>
      <c r="B161">
        <f>'shipping solution_10'!D162</f>
        <v>1</v>
      </c>
    </row>
    <row r="162" spans="1:2" x14ac:dyDescent="0.25">
      <c r="A162" t="str">
        <f>'shipping solution_10'!A163&amp;'shipping solution_10'!B163&amp;'shipping solution_10'!C163</f>
        <v>AmsterdamVN HPHcompass</v>
      </c>
      <c r="B162">
        <f>'shipping solution_10'!D163</f>
        <v>6</v>
      </c>
    </row>
    <row r="163" spans="1:2" x14ac:dyDescent="0.25">
      <c r="A163" t="str">
        <f>'shipping solution_10'!A164&amp;'shipping solution_10'!B164&amp;'shipping solution_10'!C164</f>
        <v>AmsterdamVN HPHcylinder</v>
      </c>
      <c r="B163">
        <f>'shipping solution_10'!D164</f>
        <v>2</v>
      </c>
    </row>
    <row r="164" spans="1:2" x14ac:dyDescent="0.25">
      <c r="A164" t="str">
        <f>'shipping solution_10'!A165&amp;'shipping solution_10'!B165&amp;'shipping solution_10'!C165</f>
        <v>AmsterdamVN HPHecho sounder</v>
      </c>
      <c r="B164">
        <f>'shipping solution_10'!D165</f>
        <v>5</v>
      </c>
    </row>
    <row r="165" spans="1:2" x14ac:dyDescent="0.25">
      <c r="A165" t="str">
        <f>'shipping solution_10'!A166&amp;'shipping solution_10'!B166&amp;'shipping solution_10'!C166</f>
        <v>AmsterdamVN HPHEPIRB</v>
      </c>
      <c r="B165">
        <f>'shipping solution_10'!D166</f>
        <v>9</v>
      </c>
    </row>
    <row r="166" spans="1:2" x14ac:dyDescent="0.25">
      <c r="A166" t="str">
        <f>'shipping solution_10'!A167&amp;'shipping solution_10'!B167&amp;'shipping solution_10'!C167</f>
        <v>AmsterdamVN HPHfilter</v>
      </c>
      <c r="B166">
        <f>'shipping solution_10'!D167</f>
        <v>8</v>
      </c>
    </row>
    <row r="167" spans="1:2" x14ac:dyDescent="0.25">
      <c r="A167" t="str">
        <f>'shipping solution_10'!A168&amp;'shipping solution_10'!B168&amp;'shipping solution_10'!C168</f>
        <v>AmsterdamVN HPHfire extinguisher</v>
      </c>
      <c r="B167">
        <f>'shipping solution_10'!D168</f>
        <v>3</v>
      </c>
    </row>
    <row r="168" spans="1:2" x14ac:dyDescent="0.25">
      <c r="A168" t="str">
        <f>'shipping solution_10'!A169&amp;'shipping solution_10'!B169&amp;'shipping solution_10'!C169</f>
        <v>AmsterdamVN HPHfuse</v>
      </c>
      <c r="B168">
        <f>'shipping solution_10'!D169</f>
        <v>6</v>
      </c>
    </row>
    <row r="169" spans="1:2" x14ac:dyDescent="0.25">
      <c r="A169" t="str">
        <f>'shipping solution_10'!A170&amp;'shipping solution_10'!B170&amp;'shipping solution_10'!C170</f>
        <v>AmsterdamVN HPHgasket</v>
      </c>
      <c r="B169">
        <f>'shipping solution_10'!D170</f>
        <v>10</v>
      </c>
    </row>
    <row r="170" spans="1:2" x14ac:dyDescent="0.25">
      <c r="A170" t="str">
        <f>'shipping solution_10'!A171&amp;'shipping solution_10'!B171&amp;'shipping solution_10'!C171</f>
        <v>AmsterdamVN HPHGPS unit</v>
      </c>
      <c r="B170">
        <f>'shipping solution_10'!D171</f>
        <v>3</v>
      </c>
    </row>
    <row r="171" spans="1:2" x14ac:dyDescent="0.25">
      <c r="A171" t="str">
        <f>'shipping solution_10'!A172&amp;'shipping solution_10'!B172&amp;'shipping solution_10'!C172</f>
        <v>AmsterdamVN HPHhose</v>
      </c>
      <c r="B171">
        <f>'shipping solution_10'!D172</f>
        <v>9</v>
      </c>
    </row>
    <row r="172" spans="1:2" x14ac:dyDescent="0.25">
      <c r="A172" t="str">
        <f>'shipping solution_10'!A173&amp;'shipping solution_10'!B173&amp;'shipping solution_10'!C173</f>
        <v>AmsterdamVN HPHlife jacket</v>
      </c>
      <c r="B172">
        <f>'shipping solution_10'!D173</f>
        <v>7</v>
      </c>
    </row>
    <row r="173" spans="1:2" x14ac:dyDescent="0.25">
      <c r="A173" t="str">
        <f>'shipping solution_10'!A174&amp;'shipping solution_10'!B174&amp;'shipping solution_10'!C174</f>
        <v>HamburgAmsterdamanchor</v>
      </c>
      <c r="B173">
        <f>'shipping solution_10'!D174</f>
        <v>30</v>
      </c>
    </row>
    <row r="174" spans="1:2" x14ac:dyDescent="0.25">
      <c r="A174" t="str">
        <f>'shipping solution_10'!A175&amp;'shipping solution_10'!B175&amp;'shipping solution_10'!C175</f>
        <v>HamburgAmsterdamchain</v>
      </c>
      <c r="B174">
        <f>'shipping solution_10'!D175</f>
        <v>10</v>
      </c>
    </row>
    <row r="175" spans="1:2" x14ac:dyDescent="0.25">
      <c r="A175" t="str">
        <f>'shipping solution_10'!A176&amp;'shipping solution_10'!B176&amp;'shipping solution_10'!C176</f>
        <v>HamburgAmsterdamcompass</v>
      </c>
      <c r="B175">
        <f>'shipping solution_10'!D176</f>
        <v>41</v>
      </c>
    </row>
    <row r="176" spans="1:2" x14ac:dyDescent="0.25">
      <c r="A176" t="str">
        <f>'shipping solution_10'!A177&amp;'shipping solution_10'!B177&amp;'shipping solution_10'!C177</f>
        <v>HamburgAmsterdamcylinder</v>
      </c>
      <c r="B176">
        <f>'shipping solution_10'!D177</f>
        <v>20</v>
      </c>
    </row>
    <row r="177" spans="1:2" x14ac:dyDescent="0.25">
      <c r="A177" t="str">
        <f>'shipping solution_10'!A178&amp;'shipping solution_10'!B178&amp;'shipping solution_10'!C178</f>
        <v>HamburgAmsterdamecho sounder</v>
      </c>
      <c r="B177">
        <f>'shipping solution_10'!D178</f>
        <v>54</v>
      </c>
    </row>
    <row r="178" spans="1:2" x14ac:dyDescent="0.25">
      <c r="A178" t="str">
        <f>'shipping solution_10'!A179&amp;'shipping solution_10'!B179&amp;'shipping solution_10'!C179</f>
        <v>HamburgAmsterdamEPIRB</v>
      </c>
      <c r="B178">
        <f>'shipping solution_10'!D179</f>
        <v>13</v>
      </c>
    </row>
    <row r="179" spans="1:2" x14ac:dyDescent="0.25">
      <c r="A179" t="str">
        <f>'shipping solution_10'!A180&amp;'shipping solution_10'!B180&amp;'shipping solution_10'!C180</f>
        <v>HamburgAmsterdamgasket</v>
      </c>
      <c r="B179">
        <f>'shipping solution_10'!D180</f>
        <v>21</v>
      </c>
    </row>
    <row r="180" spans="1:2" x14ac:dyDescent="0.25">
      <c r="A180" t="str">
        <f>'shipping solution_10'!A181&amp;'shipping solution_10'!B181&amp;'shipping solution_10'!C181</f>
        <v>HamburgAmsterdamGPS unit</v>
      </c>
      <c r="B180">
        <f>'shipping solution_10'!D181</f>
        <v>5</v>
      </c>
    </row>
    <row r="181" spans="1:2" x14ac:dyDescent="0.25">
      <c r="A181" t="str">
        <f>'shipping solution_10'!A182&amp;'shipping solution_10'!B182&amp;'shipping solution_10'!C182</f>
        <v>HamburgAmsterdamhose</v>
      </c>
      <c r="B181">
        <f>'shipping solution_10'!D182</f>
        <v>40</v>
      </c>
    </row>
    <row r="182" spans="1:2" x14ac:dyDescent="0.25">
      <c r="A182" t="str">
        <f>'shipping solution_10'!A183&amp;'shipping solution_10'!B183&amp;'shipping solution_10'!C183</f>
        <v>KalmarAmsterdamanchor</v>
      </c>
      <c r="B182">
        <f>'shipping solution_10'!D183</f>
        <v>13</v>
      </c>
    </row>
    <row r="183" spans="1:2" x14ac:dyDescent="0.25">
      <c r="A183" t="str">
        <f>'shipping solution_10'!A184&amp;'shipping solution_10'!B184&amp;'shipping solution_10'!C184</f>
        <v>KalmarAmsterdamchain</v>
      </c>
      <c r="B183">
        <f>'shipping solution_10'!D184</f>
        <v>44</v>
      </c>
    </row>
    <row r="184" spans="1:2" x14ac:dyDescent="0.25">
      <c r="A184" t="str">
        <f>'shipping solution_10'!A185&amp;'shipping solution_10'!B185&amp;'shipping solution_10'!C185</f>
        <v>KalmarAmsterdamcylinder</v>
      </c>
      <c r="B184">
        <f>'shipping solution_10'!D185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defaultRowHeight="15" x14ac:dyDescent="0.25"/>
  <sheetData>
    <row r="1" spans="1:1" x14ac:dyDescent="0.25">
      <c r="A1" s="7" t="s">
        <v>39</v>
      </c>
    </row>
    <row r="2" spans="1:1" x14ac:dyDescent="0.25">
      <c r="A2" t="s">
        <v>10</v>
      </c>
    </row>
    <row r="3" spans="1:1" x14ac:dyDescent="0.25">
      <c r="A3" t="s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objective_10</vt:lpstr>
      <vt:lpstr>shipping solution_10</vt:lpstr>
      <vt:lpstr>Sheet1</vt:lpstr>
      <vt:lpstr>dc solution_10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Yuan Jiaming</cp:lastModifiedBy>
  <dcterms:created xsi:type="dcterms:W3CDTF">2023-03-26T10:53:16Z</dcterms:created>
  <dcterms:modified xsi:type="dcterms:W3CDTF">2023-03-29T10:04:08Z</dcterms:modified>
</cp:coreProperties>
</file>