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JTF\Downloads\"/>
    </mc:Choice>
  </mc:AlternateContent>
  <xr:revisionPtr revIDLastSave="0" documentId="8_{6A1E8953-3699-462E-AD2F-F0BCFF605F8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os" sheetId="1" r:id="rId1"/>
    <sheet name="Hoja2" sheetId="4" state="hidden" r:id="rId2"/>
  </sheets>
  <definedNames>
    <definedName name="_xlnm._FilterDatabase" localSheetId="0" hidden="1">Datos!#REF!</definedName>
    <definedName name="_xlchart.v5.0" hidden="1">Hoja2!$D$20</definedName>
    <definedName name="_xlchart.v5.1" hidden="1">Hoja2!$D$21:$D$28</definedName>
    <definedName name="_xlchart.v5.2" hidden="1">Hoja2!$E$20</definedName>
    <definedName name="_xlchart.v5.3" hidden="1">Hoja2!$E$21:$E$28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D22" i="4" l="1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E21" i="4"/>
  <c r="D21" i="4"/>
</calcChain>
</file>

<file path=xl/sharedStrings.xml><?xml version="1.0" encoding="utf-8"?>
<sst xmlns="http://schemas.openxmlformats.org/spreadsheetml/2006/main" count="2079" uniqueCount="118">
  <si>
    <t>Bocina GHIA GSP-15AP 24,000W Bluetooth / USB / Micro SD Negro GSP-15AP</t>
  </si>
  <si>
    <t>Silla Deportiva COUGAR Gaming ARMOR Pro Negro 3MARMPRB.0001</t>
  </si>
  <si>
    <t>Motherboard AORUS X299X MASTER Socket LGA 2066 E-ATX X299 USB 3.2 DDR4 X299X AORUS MASTER</t>
  </si>
  <si>
    <t>Procesador AMD RYZEN Threadripper 3970X 3.7GHz 24 núcleos Socket sTRX4 Sin Disipador 100-100000011WOF</t>
  </si>
  <si>
    <t>Motherboard Gigabyte X299X DESIGNARE 10G Socket LGA 2066 E-ATX X299 USB 3.2 DDR4 X299X DESIGNARE 10G</t>
  </si>
  <si>
    <t>Unidad de estado sólido SSD GIGABYTE GP-GSM2NE3512GNTD NVMe 512GB PCIe Gen3x4 M.2 2280 NVMe 2280 Read 1700MB/s Write 1550MB/s GP-GSM2NE3512GNTD</t>
  </si>
  <si>
    <t>Audífonos con micrófono Apple AirPods Pro Inalámbrico con estuche de carga Blanco MWP22AM/A</t>
  </si>
  <si>
    <t>Tarjeta de video GIGABYTE GeForce GTX1650 SUPER WINDFORCE OC 4G 4GB GDDR5 PCI Express GV-N165SWF2OC-4GD</t>
  </si>
  <si>
    <t>Motherboard AORUS X299X XTREME WATERFORCE Socket LGA 2066 XL-ATX X299 USB 3.2 WiFi DDR4 X299X AORUS XTREME WF</t>
  </si>
  <si>
    <t>Unidad de estado sólido SSD ADATA Portable SD700 1TB USB 3.1 Read 440MB/s Write 430MB/s Negro ASD700-1TU31-CBK</t>
  </si>
  <si>
    <t>Jalisco</t>
  </si>
  <si>
    <t>CDMX</t>
  </si>
  <si>
    <t>Nuevo Leon</t>
  </si>
  <si>
    <t>Queretaro</t>
  </si>
  <si>
    <t>Puebla</t>
  </si>
  <si>
    <t>Yucatan</t>
  </si>
  <si>
    <t>Quintana Roo</t>
  </si>
  <si>
    <t>Chihuahua</t>
  </si>
  <si>
    <t>Sonido</t>
  </si>
  <si>
    <t>Cables</t>
  </si>
  <si>
    <t>Componentes</t>
  </si>
  <si>
    <t>Almacenamiento</t>
  </si>
  <si>
    <t>video</t>
  </si>
  <si>
    <t>Conectividad</t>
  </si>
  <si>
    <t>Energía</t>
  </si>
  <si>
    <t>Otros</t>
  </si>
  <si>
    <t>Etiquetas de fila</t>
  </si>
  <si>
    <t>Total general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</si>
  <si>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</si>
  <si>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</si>
  <si>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</si>
  <si>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</si>
  <si>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</si>
  <si>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</si>
  <si>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</si>
  <si>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</si>
  <si>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</si>
  <si>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</si>
  <si>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</si>
  <si>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Suma de Total</t>
  </si>
  <si>
    <t>Gráfica de mapas no funciona con tablas dinámicas</t>
  </si>
  <si>
    <t>Ciudad</t>
  </si>
  <si>
    <t>Total de ventas</t>
  </si>
  <si>
    <t>Estado</t>
  </si>
  <si>
    <t>Vendedor</t>
  </si>
  <si>
    <t>Region</t>
  </si>
  <si>
    <t>Fecha de embarque</t>
  </si>
  <si>
    <t>Empresa fletera</t>
  </si>
  <si>
    <t>Forma de pago</t>
  </si>
  <si>
    <t>Nombre del producto</t>
  </si>
  <si>
    <t>Categoría</t>
  </si>
  <si>
    <t>Precio unitario</t>
  </si>
  <si>
    <t>Cantidad</t>
  </si>
  <si>
    <t>Sinaloa</t>
  </si>
  <si>
    <t>Mayra Aguilar Sepúlveda</t>
  </si>
  <si>
    <t>Occidente</t>
  </si>
  <si>
    <t>Empresa de embarque B</t>
  </si>
  <si>
    <t>Cheque</t>
  </si>
  <si>
    <t>Cerveza</t>
  </si>
  <si>
    <t>Bebidas</t>
  </si>
  <si>
    <t>Ciruelas secas</t>
  </si>
  <si>
    <t>Frutas secas</t>
  </si>
  <si>
    <t>Querétaro</t>
  </si>
  <si>
    <t>Andrés González Rico</t>
  </si>
  <si>
    <t>Bajío</t>
  </si>
  <si>
    <t>Empresa de embarque A</t>
  </si>
  <si>
    <t>Tarjeta de crédito</t>
  </si>
  <si>
    <t>Peras secas</t>
  </si>
  <si>
    <t>Manzanas secas</t>
  </si>
  <si>
    <t>Té chai</t>
  </si>
  <si>
    <t>Café</t>
  </si>
  <si>
    <t>Nuevo León</t>
  </si>
  <si>
    <t>Nancy Gil de la Peña</t>
  </si>
  <si>
    <t>Norte</t>
  </si>
  <si>
    <t>Empresa de embarque C</t>
  </si>
  <si>
    <t>Galletas de chocolate</t>
  </si>
  <si>
    <t>Productos horneados</t>
  </si>
  <si>
    <t>José de Jesús Morales</t>
  </si>
  <si>
    <t>Chocolate</t>
  </si>
  <si>
    <t>Dulces</t>
  </si>
  <si>
    <t>Guerrero</t>
  </si>
  <si>
    <t>Efectivo</t>
  </si>
  <si>
    <t>Almejas</t>
  </si>
  <si>
    <t>Sopas</t>
  </si>
  <si>
    <t>Baja California</t>
  </si>
  <si>
    <t>Luis Miguel Valdés Garza</t>
  </si>
  <si>
    <t>Salsa curry</t>
  </si>
  <si>
    <t>Salsas</t>
  </si>
  <si>
    <t>Estado de México</t>
  </si>
  <si>
    <t>Ana del Valle Hinojosa</t>
  </si>
  <si>
    <t>Centro</t>
  </si>
  <si>
    <t>Guanajuato</t>
  </si>
  <si>
    <t>Laura Gutiérrez Saenz</t>
  </si>
  <si>
    <t>Té verde</t>
  </si>
  <si>
    <t>Jalea de fresa</t>
  </si>
  <si>
    <t>Mermeladas y jaleas</t>
  </si>
  <si>
    <t>Condimento cajún</t>
  </si>
  <si>
    <t>Condimentos</t>
  </si>
  <si>
    <t>Ciudad de México</t>
  </si>
  <si>
    <t>Carne de cangrejo</t>
  </si>
  <si>
    <t>Carne enlatada</t>
  </si>
  <si>
    <t>Robert Zárate Carrillo</t>
  </si>
  <si>
    <t>Ravioli</t>
  </si>
  <si>
    <t>Pasta</t>
  </si>
  <si>
    <t>Mozzarella</t>
  </si>
  <si>
    <t>Productos lácteos</t>
  </si>
  <si>
    <t>Jarabe</t>
  </si>
  <si>
    <t>Almendras</t>
  </si>
  <si>
    <t>Cóctel de frutas</t>
  </si>
  <si>
    <t>Frutas y vegetales</t>
  </si>
  <si>
    <t>Bolillos</t>
  </si>
  <si>
    <t>Aceite de oliva</t>
  </si>
  <si>
    <t>Aceite</t>
  </si>
  <si>
    <t>Mermelada de zarzamora</t>
  </si>
  <si>
    <t>Arroz de grano largo</t>
  </si>
  <si>
    <t>Granos</t>
  </si>
  <si>
    <t>Ventas</t>
  </si>
  <si>
    <t>Otros 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</si>
</sst>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&quot;S/&quot;* #,##0.00_-;\-&quot;S/&quot;* #,##0.00_-;_-&quot;S/&quot;* &quot;-&quot;??_-;_-@_-"/>
    <numFmt numFmtId="165" formatCode="&quot;$&quot;#,##0.00_);[Red]\(&quot;$&quot;#,##0.00\)"/>
    <numFmt numFmtId="166" formatCode="dd\/mm\/yy"/>
    <numFmt numFmtId="167" formatCode="_(&quot;$&quot;* #,##0.00_);_(&quot;$&quot;* \(#,##0.00\);_(&quot;$&quot;* &quot;-&quot;??_);_(@_)"/>
    <numFmt numFmtId="168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6" xfId="0" applyBorder="1"/>
    <xf numFmtId="168" fontId="0" fillId="0" borderId="1" xfId="1" applyNumberFormat="1" applyFont="1" applyBorder="1"/>
    <xf numFmtId="168" fontId="0" fillId="0" borderId="5" xfId="1" applyNumberFormat="1" applyFont="1" applyBorder="1"/>
    <xf numFmtId="166" fontId="0" fillId="0" borderId="1" xfId="0" applyNumberFormat="1" applyBorder="1" applyAlignment="1">
      <alignment horizontal="center"/>
    </xf>
    <xf numFmtId="0" fontId="0" fillId="0" borderId="5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2" borderId="3" xfId="0" applyFont="1" applyFill="1" applyBorder="1"/>
  </cellXfs>
  <cellStyles count="3">
    <cellStyle name="Currency 2" xfId="2" xr:uid="{00000000-0005-0000-0000-000000000000}"/>
    <cellStyle name="Moneda" xfId="1" builtinId="4"/>
    <cellStyle name="Normal" xfId="0" builtinId="0"/>
  </cellStyles>
  <dxfs count="19">
    <dxf>
      <numFmt numFmtId="168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70" formatCode="dd/mm/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z val="14"/>
        <color theme="0"/>
        <name val="Franklin Gothic Demi Cond"/>
        <scheme val="none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6"/>
        </left>
        <right style="thin">
          <color theme="6"/>
        </right>
        <top style="thin">
          <color theme="6"/>
        </top>
        <bottom style="thin">
          <color theme="6"/>
        </bottom>
        <vertical/>
        <horizontal/>
      </border>
    </dxf>
    <dxf>
      <font>
        <sz val="12"/>
        <color theme="0"/>
        <name val="Franklin Gothic Demi Cond"/>
        <scheme val="none"/>
      </font>
      <border>
        <bottom style="thin">
          <color theme="4"/>
        </bottom>
        <vertical/>
        <horizontal/>
      </border>
    </dxf>
    <dxf>
      <font>
        <color theme="1"/>
      </font>
      <fill>
        <patternFill>
          <bgColor theme="1"/>
        </patternFill>
      </fill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" defaultTableStyle="TableStyleMedium2" defaultPivotStyle="PivotStyleLight16">
    <tableStyle name="SlicerStyleDark1 2" pivot="0" table="0" count="10" xr9:uid="{00000000-0011-0000-FFFF-FFFF00000000}">
      <tableStyleElement type="wholeTable" dxfId="18"/>
      <tableStyleElement type="headerRow" dxfId="17"/>
    </tableStyle>
    <tableStyle name="SlicerStyleDark3 2" pivot="0" table="0" count="10" xr9:uid="{00000000-0011-0000-FFFF-FFFF01000000}">
      <tableStyleElement type="wholeTable" dxfId="16"/>
      <tableStyleElement type="headerRow" dxfId="15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6"/>
              <bgColor theme="6"/>
            </patternFill>
          </fill>
          <border>
            <left style="thin">
              <color theme="6"/>
            </left>
            <right style="thin">
              <color theme="6"/>
            </right>
            <top style="thin">
              <color theme="6"/>
            </top>
            <bottom style="thin">
              <color theme="6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4" tint="-0.249977111117893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theme="4" tint="0.59999389629810485"/>
            </left>
            <right style="thin">
              <color theme="4" tint="0.59999389629810485"/>
            </right>
            <top style="thin">
              <color theme="4" tint="0.59999389629810485"/>
            </top>
            <bottom style="thin">
              <color theme="4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4"/>
              <bgColor theme="4"/>
            </patternFill>
          </fill>
          <border>
            <left style="thin">
              <color theme="4"/>
            </left>
            <right style="thin">
              <color theme="4"/>
            </right>
            <top style="thin">
              <color theme="4"/>
            </top>
            <bottom style="thin">
              <color theme="4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1 2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[base_tablero.xlsx]Hoja2!TablaDinámica2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Hoja2!$A$4:$A$15</c:f>
              <c:strCache>
                <c:ptCount val="11"/>
                <c:pt idx="0">
                  <c:v>Feb</c:v>
                </c:pt>
                <c:pt idx="1">
                  <c:v>Mar</c:v>
                </c:pt>
                <c:pt idx="2">
                  <c:v>Abr</c:v>
                </c:pt>
                <c:pt idx="3">
                  <c:v>May</c:v>
                </c:pt>
                <c:pt idx="4">
                  <c:v>Jun</c:v>
                </c:pt>
                <c:pt idx="5">
                  <c:v>Jul</c:v>
                </c:pt>
                <c:pt idx="6">
                  <c:v>Ago</c:v>
                </c:pt>
                <c:pt idx="7">
                  <c:v>Set</c:v>
                </c:pt>
                <c:pt idx="8">
                  <c:v>Oct</c:v>
                </c:pt>
                <c:pt idx="9">
                  <c:v>Nov</c:v>
                </c:pt>
                <c:pt idx="10">
                  <c:v>Dic</c:v>
                </c:pt>
              </c:strCache>
            </c:strRef>
          </c:cat>
          <c:val>
            <c:numRef>
              <c:f>Hoja2!$B$4:$B$15</c:f>
              <c:numCache>
                <c:formatCode>General</c:formatCode>
                <c:ptCount val="11"/>
                <c:pt idx="0">
                  <c:v>287965.55600000004</c:v>
                </c:pt>
                <c:pt idx="1">
                  <c:v>204092.14790000004</c:v>
                </c:pt>
                <c:pt idx="2">
                  <c:v>360159.33970000001</c:v>
                </c:pt>
                <c:pt idx="3">
                  <c:v>383352.0258</c:v>
                </c:pt>
                <c:pt idx="4">
                  <c:v>386718.07720000006</c:v>
                </c:pt>
                <c:pt idx="5">
                  <c:v>339617.04849999998</c:v>
                </c:pt>
                <c:pt idx="6">
                  <c:v>392386.12349999993</c:v>
                </c:pt>
                <c:pt idx="7">
                  <c:v>232322.10209999999</c:v>
                </c:pt>
                <c:pt idx="8">
                  <c:v>193545.09220000001</c:v>
                </c:pt>
                <c:pt idx="9">
                  <c:v>399336.2704000001</c:v>
                </c:pt>
                <c:pt idx="10">
                  <c:v>511202.1813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6-3549-86B5-687B0C0FF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265456"/>
        <c:axId val="674895888"/>
      </c:lineChart>
      <c:catAx>
        <c:axId val="66426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4895888"/>
        <c:crosses val="autoZero"/>
        <c:auto val="1"/>
        <c:lblAlgn val="ctr"/>
        <c:lblOffset val="100"/>
        <c:noMultiLvlLbl val="0"/>
      </c:catAx>
      <c:valAx>
        <c:axId val="6748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426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[base_tablero.xlsx]Hoja2!TablaDinámica4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Hoja2!$A$39:$A$47</c:f>
              <c:strCache>
                <c:ptCount val="8"/>
                <c:pt idx="0">
                  <c:v>Almacenamiento</c:v>
                </c:pt>
                <c:pt idx="1">
                  <c:v>Cables</c:v>
                </c:pt>
                <c:pt idx="2">
                  <c:v>Componentes</c:v>
                </c:pt>
                <c:pt idx="3">
                  <c:v>Conectividad</c:v>
                </c:pt>
                <c:pt idx="4">
                  <c:v>Energía</c:v>
                </c:pt>
                <c:pt idx="5">
                  <c:v>Otros</c:v>
                </c:pt>
                <c:pt idx="6">
                  <c:v>Sonido</c:v>
                </c:pt>
                <c:pt idx="7">
                  <c:v>video</c:v>
                </c:pt>
              </c:strCache>
            </c:strRef>
          </c:cat>
          <c:val>
            <c:numRef>
              <c:f>Hoja2!$B$39:$B$47</c:f>
              <c:numCache>
                <c:formatCode>General</c:formatCode>
                <c:ptCount val="8"/>
                <c:pt idx="0">
                  <c:v>125092.9797</c:v>
                </c:pt>
                <c:pt idx="1">
                  <c:v>9387.3613999999998</c:v>
                </c:pt>
                <c:pt idx="2">
                  <c:v>2811178.8099999996</c:v>
                </c:pt>
                <c:pt idx="3">
                  <c:v>82363.944000000003</c:v>
                </c:pt>
                <c:pt idx="4">
                  <c:v>19839.59</c:v>
                </c:pt>
                <c:pt idx="5">
                  <c:v>146091.26399999997</c:v>
                </c:pt>
                <c:pt idx="6">
                  <c:v>334010.45120000007</c:v>
                </c:pt>
                <c:pt idx="7">
                  <c:v>162731.5643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5-D44D-85E0-BC134DF0F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29392"/>
        <c:axId val="669267072"/>
      </c:barChart>
      <c:catAx>
        <c:axId val="18352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9267072"/>
        <c:crosses val="autoZero"/>
        <c:auto val="1"/>
        <c:lblAlgn val="ctr"/>
        <c:lblOffset val="100"/>
        <c:noMultiLvlLbl val="0"/>
      </c:catAx>
      <c:valAx>
        <c:axId val="669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352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[base_tablero.xlsx]Hoja2!TablaDinámica5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Hoja2!$B$62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Hoja2!$A$63:$A$73</c:f>
              <c:strCache>
                <c:ptCount val="10"/>
                <c:pt idx="0">
                  <c:v>Unidad de estado sólido SSD ADATA Portable SD700 1TB USB 3.1 Read 440MB/s Write 430MB/s Negro ASD700-1TU31-CBK</c:v>
                </c:pt>
                <c:pt idx="1">
                  <c:v>Unidad de estado sólido SSD GIGABYTE GP-GSM2NE3512GNTD NVMe 512GB PCIe Gen3x4 M.2 2280 NVMe 2280 Read 1700MB/s Write 1550MB/s GP-GSM2NE3512GNTD</c:v>
                </c:pt>
                <c:pt idx="2">
                  <c:v>Bocina GHIA GSP-15AP 24,000W Bluetooth / USB / Micro SD Negro GSP-15AP</c:v>
                </c:pt>
                <c:pt idx="3">
                  <c:v>Silla Deportiva COUGAR Gaming ARMOR Pro Negro 3MARMPRB.0001</c:v>
                </c:pt>
                <c:pt idx="4">
                  <c:v>Audífonos con micrófono Apple AirPods Pro Inalámbrico con estuche de carga Blanco MWP22AM/A</c:v>
                </c:pt>
                <c:pt idx="5">
                  <c:v>Tarjeta de video GIGABYTE GeForce GTX1650 SUPER WINDFORCE OC 4G 4GB GDDR5 PCI Express GV-N165SWF2OC-4GD</c:v>
                </c:pt>
                <c:pt idx="6">
                  <c:v>Motherboard AORUS X299X MASTER Socket LGA 2066 E-ATX X299 USB 3.2 DDR4 X299X AORUS MASTER</c:v>
                </c:pt>
                <c:pt idx="7">
                  <c:v>Motherboard Gigabyte X299X DESIGNARE 10G Socket LGA 2066 E-ATX X299 USB 3.2 DDR4 X299X DESIGNARE 10G</c:v>
                </c:pt>
                <c:pt idx="8">
                  <c:v>Procesador AMD RYZEN Threadripper 3970X 3.7GHz 24 núcleos Socket sTRX4 Sin Disipador 100-100000011WOF</c:v>
                </c:pt>
                <c:pt idx="9">
                  <c:v>Motherboard AORUS X299X XTREME WATERFORCE Socket LGA 2066 XL-ATX X299 USB 3.2 WiFi DDR4 X299X AORUS XTREME WF</c:v>
                </c:pt>
              </c:strCache>
            </c:strRef>
          </c:cat>
          <c:val>
            <c:numRef>
              <c:f>Hoja2!$B$63:$B$73</c:f>
              <c:numCache>
                <c:formatCode>General</c:formatCode>
                <c:ptCount val="10"/>
                <c:pt idx="0">
                  <c:v>62064.611700000009</c:v>
                </c:pt>
                <c:pt idx="1">
                  <c:v>63028.368000000002</c:v>
                </c:pt>
                <c:pt idx="2">
                  <c:v>128377.56880000001</c:v>
                </c:pt>
                <c:pt idx="3">
                  <c:v>134316.864</c:v>
                </c:pt>
                <c:pt idx="4">
                  <c:v>136141.26240000001</c:v>
                </c:pt>
                <c:pt idx="5">
                  <c:v>147981.61429999999</c:v>
                </c:pt>
                <c:pt idx="6">
                  <c:v>485659.01999999996</c:v>
                </c:pt>
                <c:pt idx="7">
                  <c:v>537451.89599999995</c:v>
                </c:pt>
                <c:pt idx="8">
                  <c:v>820592.63</c:v>
                </c:pt>
                <c:pt idx="9">
                  <c:v>967475.26400000008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7-5641-A7FF-5E2B34B6B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9420960"/>
        <c:axId val="655701040"/>
      </c:barChart>
      <c:catAx>
        <c:axId val="669420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55701040"/>
        <c:crosses val="autoZero"/>
        <c:auto val="1"/>
        <c:lblAlgn val="ctr"/>
        <c:lblOffset val="100"/>
        <c:noMultiLvlLbl val="0"/>
      </c:catAx>
      <c:valAx>
        <c:axId val="65570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69420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/>
    <cx:plotArea>
      <cx:plotAreaRegion>
        <cx:series layoutId="regionMap" uniqueId="{31221AD5-9D3B-524A-A6DA-1F4D6FCA3B55}">
          <cx:tx>
            <cx:txData>
              <cx:f>_xlchart.v5.2</cx:f>
              <cx:v>Total de ventas</cx:v>
            </cx:txData>
          </cx:tx>
          <cx:dataId val="0"/>
          <cx:layoutPr>
            <cx:geography cultureLanguage="es-ES" cultureRegion="PE" attribution="Con tecnología de Bing">
              <cx:geoCache provider="{E9337A44-BEBE-4D9F-B70C-5C5E7DAFC167}">
                <cx:binary>1HrZjtxIsuWvCHoeqnx3Z6PrApdrrJmRq5R6IVKpLG5OOhfn+jfzeJ/nE/rHxiKrSq1Uq1XdQA8w
BSSYweDmdHM7ds6x+OvT/Jcn/fzYvZkrXfd/eZp/fptZ2/zlp5/6p+y5euzfVflTZ3rzi333ZKqf
zC+/5E/PP33uHqe8Tn8iCLOfnrLHzj7Pb//rr3C39NkczNOjzU19NTx3y/VzP2jb/+DYdw+9efxc
5XWQ97bLnyz++e3DADd9rN++ea5tbpfbpXn++e2rk96++enbW/3DY99oGJkdPsO1BL2TTDAhuYso
JYjit2+0qdPfDjtKvXMJ5oojRRGSCpPfn33xWMH1LwP62//+4YhexvP4+XP33PfwRi//v77y1fjh
wJ3/9s2TGWp7nrcUpvDnt8e//c+cP5m3b/Le+L8e8s15/McPLy/80+s5/6+/fvMFTME333wVlm/n
648O/UNULobn0bw5PJsfTsO/GRj+jkvCXc5dQTFlUr4OjOu+c4VyJSacMIYZEq8D8/uY/vZ/fjio
78fm1cXfhOfi8CeLjh+cF8l/KmGw+45IoSjhCnEhXub964SBuGDqMsoUZoxTCM/vz/41Yfx8+Pz4
+c3n5zdf1vQ/H9r3o/OdW3wTI//8xn+qFDrn3LN97CDF//l0/JsZhN4pzjFiDAAOY0zpP2SQYhBF
16WCE8qo+v3Zv0bqPKS//c95TG/+G5D9MX38/fj3YPf7ofrePb6J1dX15Z8sVn6WZ8Mj/P1oPv7N
WKl3CimOsaQMISWV+zpWGIl3DOBOCTiHUMQADX9dJ79l1b8ypO+H6Ku3+SYy/ma7+ZOFZveo8/5c
J/+DSQQpIl1O1DlA7jlJvoY7jOg7gQHmlBAEo5fjXwfmXxjQ98Py5cJvgrL77z9b/TkNz5/0fzBX
oAIhJJDgVEA6AHCx1yFx5TsXIQgF0DUIDVFA6b4OyR+P5/sR+f26bwJyugv/ZElyNeQ1kOjHN9fm
P5gpEBZBCICTxIoILPE3EAZMGvIEEQknCQnc7R/Kzb82qu8H5/U7fROiq+v/zyP0z6jK1yj26px/
V+XQdy7FAnKFKwX/EJCy1yhG3nEkBXGBun2HtH2Xqr0e0PfD8uXCVyf/P9cz/1zrfNGCAejI8EVE
fiV3fnz05RVB2X5z6ata8+o9f8ed7eef32IBAuWLND3f4hUofZmoX0P+5Yrnx97+/NZR4p0kmArI
GkIJI+fkmp5fDmGs3lHJmQJExED4ztSgNp3Nfn5LyTsJucaVJAoS7wUpezOcD2H2jlPKhEsQAnVF
QF79/nono5fU1F/m4rf9N/VQnQzkaP/zW47evml+Pe08Ulg6lFAqAJYFZoQgBZDcPD1egzkAZ+P/
1dER53WdtUdTNTRMJxaMSNvrapjtddlTj3bylEk2H5nMl1834ssnStfW5zZ1/Gkd46W8KMY1f8oc
sfhEuMPlqinauTRtI2SRvp9YcpdqE5ZWDa7Xk5wcOZbZ3pLceFPV2RvF6+lUMR7MjXS9So8opOen
JU3XbVbdjv46lBe67NlzoeftWC/NR5n3O1G3eySzrgr4IrN4kFPmpe7aX4oRNZGZ89rPz7vZMAPi
fAn2dyYQIyhKr2cQAndWuQJSFAg5hdXy9QzmU66z0jbjIRf5OgSLNu1l7XRZMGSz2ljSV8c2aXpv
orL1KLLVKSnL9aKqcuWNaTEEc5dn5U6IlPeR+kyS7FOGsvqULKQ6uawadyVTcZlm+NCIfAlcNLd+
ft7N2WC8Rhb1fmGj3Jc50v6QtPQ9anPHt3L1bGf0Bye/nBbZPNSkzrftqrqwqtomLHiFY2K58mRJ
8NU4OtNGW557JsvavW2L5tCbJfPW3m4Gwp3DWuXLacnofEIueD/JTNaQOJNfLGb0HFqWV6ld5liV
ZtxltKmPFK4P88ndpwNBR4fNc1AP3XT98ilv6HRdL/FYJcq3rSD3VrPSIyR1n6Y0C6WrZerRvAo7
sk67xFHSb3TBLyWqorVw1n3dLyZKx3VflLK6fdlMA952tHAvDRtKz46yj3OY/H2/FjYYmnz5OKbp
tmjvnKRRz0wNvunmPPeypPMGMuFfVt2f1OLYR22n3mvHBd+Pec79WcxT8OOV84+ppyj4JCDGJRLf
WThgaXGLJ40PdG0I8rsqsd7Q0uxmFLa4tKuOEjsUk5cQN987JkGf6Oz0vk6rYeeKmXtDNY63mKb4
NBYkftljLm4DVoxzkGa16D00KnGnR/KAkSwWD+ll9pgeq84zVd7ux7DNC/E8No3xnA6TW7teonzM
/W5q6B0V3biliYv9kY3krmjVuJ1ajv3JhhMx3pjlO4xbV3mNkHKf8+ZpkhRLf3XgFpWSJhCsXvxk
WdEhURU+YHn/B5MIUvjr7OPMpWeGLxlnACmgmF9nH6/dpRNjN8dMWh7kjp6vSlKMft322Ucq2NEF
E+oXWFUBGkj/JBSZPZenzS2fMh6qph2DrJ1sUI017Oayvh27bPEkr/qnwebBMLc6yIa0OQoOt03M
QI6dRvLSOCvy8GT7x77NUq83bXHds4bvycAnn8reek3J7KMxJBI8TZ5bU5/mvCh8F6f9euJqrCOV
5shrkYLJdR2y//uuYxe6n22y/nqUyx55ZlUY+ZWZ9CYnZX0qz5sxzzy3JZ3343mV36KaC/4dB8Kn
KBcYeN8381pSzUhDefMbquFE8OsaT2nQJgk7rho1R5JVJrCGkWNW2HyOLU3WaMoluh6c2fXzHFex
TCp8/fKd/DT3ub22GmpDsdaXqE1h5RN5lB3urjiZzAmXFCBwUdmjO5bVloyC3JU8kz4rTBvUdTFC
lbD8tmPoQ04XDeDq5mHGHPc0MR+C110l501X56uP7Qo3q9Xiejr3bV5WT+taQqXCxfVIc7Q3xLBQ
T2NxQqXqvbEV82me125LlrILqEyb90OheZAtOdmUtfAnStF9V6/ewPP8k8PqIVh5Wh2IZJsSpeNR
O2bZOoV9Ts/47Z7x++WTUeOzIemyNVNz/HGc2DdxAlrunuUtpS7GArbfVB9sFsycmeB9grt2v3TL
A5ts9YuUhaecvvxcTLCalar4jWPF7JHUSq9kbhNB9Jv3GjfaL5J82etCmfe2c7ak9cnIx8upT8XN
uk44sL2REWfmMl8wQn5rs30lnfrCKnbDMTVbLjymaPLQpkZ5Sd4uF1Q08y5LWeU3eCMUTy4EntbL
l02mTHFwEd7IUcJX5SDAy/hRSWagR77GBFD2CnPgy0oCvzl/eI0JdZ4ls4Zn7XP9uR5ofhQpGn3d
szVolRF+Z3kaTTTjN5MZ83AecRdNjDshNquJAZXpHTfZ+6zrqxMg2+K5emiOeiX0vZBhWdSfravm
jdNrc8wNT2dPNaM5qmFi25WI9U4L3kTuyPsdNlV7MrDm/EqU4mlxH2Ta6k9cOEXg9HkaOx0yXo7c
6agNJA2tzfKpGog3t2n1sWkECbtuGneUG/fKcWzjTT2fP5FqvaOO/IOKxKAl8u3ESVhCAklwiIki
Z7L4FRmsV+OIuljsHjOjL+eEQJHpZ10Hqbb406Jb5fXUcQLTztlNV7LRh5JaeZg6/fVCaOJLZtK4
nTt77Ur2fnLLOqC0ay+WMm+CSU7uXZUz5amln/yViwmAhJoNa0vmqblsvFLR9bZqlyzKnDI9dEBF
Qj7wItIzKsM2tcZ3azsf3AoB/+iKQ3kOyjgoL7PpeCcWu3gp62m4siUNBiKSTz9eW+SbegNry4Wa
oyDVgOox/i0uVjWrx76e2r1QdRk1Vk3XSoqDMYXznkzabK3VJCCTmLx2rqrANVCyy3VInvIdOIjl
524eGj/pUH4SadZA/UznqBH6TpA+Vh1Ntdex0uwWYHmrb9ICRT9+A/adNwDOgQHWofRh92xYfh1k
ujQaCF5T7RUCPl1ZGaJ5bK9tRchdsrqhw4r2WnO7E8y1F9pVt+U6LR9V6qaBHugSdAKWc1fM61WL
Ju1hPa6PLJXGw7arr9xa64NUsgnWtvTxUHtuRdsLkqf+S9X6+waooPIr3Mgww7wC9A9oh5yLX4m6
7O9w7yZbd8naYCkzG5cyoReZ1E7Eq2r1eNuwi9QOdz+eHnp+/a8EEeagraDgKZcAfJxl1uvpaZNU
qJSReVdPE97Mztxf0YVmsSZ69kbh+j2ARoBXwX3OnenYD7QJsrTvtgo5i2dtJ++7Mu/8wRT21qmT
OjAOV8E69dVlyYuN0QX9TIi4KXS7PDpTDaS3ytCHOtfSy11t45rTKcQJ5FlXsA+rHJYInlRt58ZU
V9jN44HIA3ZTeldXULTOeyRDED0lyj/gAeemz+vpAEolFXAkAASYGnY+/hUkOIJp6i59uxMOLuYY
Smt6sbCgmhx+3WST16slw57IyjIyalIelp25WNfuFwJukzchTX2dz10MXMpe63oAadmXUGEcXyrV
vDeGis/VuhB/HLKnYmmU8gZnuRs1q/9g4WOQ09++ipAgmcEsAUJDxDfo5qAFokTrZpcME75q8scJ
0fVhrrtL2g953M0dv0nz2dmz2mZe2VrulWmV+s081YO/KtJsBcCV11fyKJaEy2CoQUH8eP1BU+Dc
AH01UPAKoOvjYk4gxRC0Fl7PeZ83c2KcZox5oj0906Dg7t0kPNAqJ7LgTWaPg7lReRO1Od50Egfd
WvtJ3nms1BcjEbtsmXctziOLTJDa5ljIdEOV9orV3nS0CetzHSF7uPRgCb7I5uEi7xKv6YePJqN3
lxnuH0vWXpI02WbEHotJHSsMiGoPpFs90XriYWqG0JTiQpPSS9o0Kmr1wTIMVCuP1yqN7ZjEWeIR
mxzqFh9xe8mhnHQO3ZV2ihrpRLk1IRmnXSbvaFn5CwPMwOPtSlpY+RVMNqTG0uQbULjeKtago/JS
j3VcUhqWXRpM5bNbPBTqoVruaB7IxBvoXidb3mzSOWxnf76RpV88LaVXiQBVF0m/AM+71CcDL5sV
UHdvO/7LpCYvAwGUJXEKVSbrrzrncmb3jhtjN+7cT8i5SbrCG9SejrvCVkGfbYBGlDzQbNMLv2gC
yWM1GS+ZR0+mbkSVDXo/N8ummCFYGYjVmUTz6rwf23KLWBGgEm0bBk/o9xmZNtWKrgRq4ybXITf0
OhHmduT0iJcqbpj2XLZNS7nJlyGcinz0oORt8rGIkeyver3uyNqD/mdbk8tbBpJgXBNvbUpQzJOn
+z5qxn2fWZ/Lj6njnDJSR7L60CT0qPEau8VwlVYsaAoW9hIgfdDqBs1eM84bTsmmK6nPEauAUZKL
IadRXuZesvZA7haPmw+uafx5q9nspfgjlDdvRZnnkNO8uh5OK69JT313X5Lay9zesyz1ZAY3y6cP
6VKGar3URbZhQ3LITkma3qcrPaRZzrypnH7RAzhIrviUp+M2VcxzUjfUyvoknIfE8ZiR8LQ1EF0C
pGDYLwssl3Sf3Pfpe1Vpj/LdzO54czmPPtAIcsdSn7LHysmCnKa+s3weFgOrQ0Zuaryy4GGZa9/g
D0Odg9d0M9LWd7XyFiek4JuwW9s9lDOotU2TfuzFabS3Iw3U/ZTqqLdQma5yJ4uWfGctGCxh5u4c
t/NtdkHIPm3v2ArKIqmCybUxkftWM79wt2sSDflOwmRqkDnJg3gw6Y7Rk8YPUC+6yjMfx9LvTTz1
ka1bT2PX530HvMlkHuPLeSxJZQMrMz938i3VNWBFGuTZGjSlCzevgpF3XoeaEHW9J2x/cnISN9M9
KpMLOZS+eibUxnOJNiVfooI4/osUS9ywsK6X0nxTWr6D//CKQzDWdZgNRQDTsBAT18yG4BWG/Qpn
5SG42D5yWMD1sAWy5IM/Fpcjiy0QyQnNWwrLv0zABiyuTNvu6naMGeZ+Iepw7kdftODYucPW0SiU
oxs4qeOVXbGXBfIWfAS2se2L5kLV+CQSsW3J4GXdeOgt2Y0piphlN+ls4qVi8dkMmSqo3Rr559RO
nTpwitQXtfbW6YBZNGAOVDtU5VY7l1V21Q1h2viN2Zls09J4HeK13RZ9DFq/Sw8N8tJsRyAr1kPm
fpy62dfLPSmfcox3wg5e3TWhm+mYUycYGTt7o8d5aYMsaTu/A4azVKMMG0i6/awVTHZX3FdSjUGP
k+Sh5lWcY0MCOi39kS32Wc+zcws0FkcAM3riNCRtBcw7E1dVjgaPlNaDElXGbjWW0dpcFiqZo04D
X5kczbbtiIeAr92n0iz6lGMx3bjztG0LkGBFxgEfRpZssevkAVLVjqKOXTflIrw+Qds5X+XWqZUJ
aZGhjVwz8Ibd/E5LNly20t1SV8Z4RO2HSrVz1CdFGXfGLbdN16uAOuMDWHwYvNBL6PoNEVv6xs+V
E2ctj8nodh8scOWti3M36HTXf0Bi5N7SyuqIqprca556L6c1apS7xSkU0Aa4Kp0rcEHyHtwr64CF
KmcoMMu+IJl9P9UdOVQGuKYspns6i+rKzGDxAHlztzNh4wcGrHrqJ3E3q3U9molhT5do+jC5swpm
MpgteKUXM8Lzdd+n0ZLZLliHcY5oDquiH9PfNrQYVTRXxfHle7O6TumhNM1gYfVExmrhwIf6OUZL
s2Uja3ZFWiyQnTz3+Zc7dbz0WkJgxvryY4IWFConwUGiwFzrhgKFIi0fDZl/e+bLhS+bl+/+vvsy
rL9/twgVVykkuGXGaC/LEbj0lWj81EmcNaRa1buUn0VGVYHemExpVl929FwmaxW8HMrPx182WV3B
SF4+1vasT0wvJn8ehsIvFK3BmdVOTHJ6IZw6bgcU6cGGRiehYXRbdFcCbl5l024UDtiowsM88yye
I+DYoD7ScE1sUHZzODZFKDrI/dReTIRCYe2Dom79gSx+bWjEzLRFNdk65GFAwInwcZIyHhx8USXA
QAbuqSEeFhIn2ceCgBFhWTRqHUHzP+Iti1i23JqWbqcKQlBjb+0aAE73ujfrzvRZ3NZZTEcADJcE
aOli05c7w87edxfDZG76FrhAH5/hyjAZtogEFR490Ui/yMsj6UzYs71W2WEheTTSIjSFABDsI8ey
WDpF3I86SKGvURfrEYHbDs2jAAyo0GQiZpC/epm8rhy8teYxZmVcFTh2EhY3jRsu/srKbdqIjw23
+2rKI3dog2a0Pi6K47o6W9M6UFedIMvFqWHFpZjZ5SI6b3ZnH7jv5eIOu9G2u8qpjwzRm3HtHluQ
XV33Xg9Qp5L1PpXrJ67vBmljYOcH2ffxqGAcBF9mjj2avDnlYtim5gJc0dhK/RK8YVSBA8A3VmTj
FM5h6qFq9FBuiOsvUkZkuR1nHVW8D6AHE/JqiipLwmUkIU6T0CXcbxrHT8Zy06l1B7l/mQJXcbPy
g1ssN6a2G1z3MUJxlvLYdaEiQydnqiL9XCK7k5Cz5czirB/jPEFROdCD7EiU6TRGs58puwNzcZvr
ZicB0HjZhItqgUyqyOnr3dkGNsAruBvrugkrB4XWzb26OqwI6BBtQ0IewNz1Cr5GoOsDNnSBUdhD
FIXDOMaDcbx02Tk1DThxgmVRgUJb1ww7kmaxSMZYVihyLd1xA9j8YcLq1IrGGyHCKTKxA7mg6Ryh
qbjBMMAJQQrZPipMBVkWkzmPnKLcy0UdsKMjmUELqAFowCYGs8k7v/Ywr2Gt7hEwDGyK0B3qEH47
C7UeQ6snD4R1vPHMVtUUYdXvBZ33RjhBXbZ+JedNN5xW1UR14QbWBXwA/s37ISC6DPOM+MnKogY0
3+SA7gU566ZOlIywrIsOjIy4q9JQrhPMXrkVZQAhjRHwF7dFsUOWgzu3wDXRdUvyfdeaw5jrQNQA
7bkbGyD3wFC37GPZJhuxNsc1XbwWgFJyfAfKaCsqu08QjgaVh4DT4Tqh3TrPkSBXzdLtpmYOLRmD
dvjoSumBQA4WkUVuIi8WlN2AoviAjL1sTHZXwc9zp+ZSJHU8sg6y3dyZrAvAbNogZo7pCEMeSSyn
G9Pmm4HWgdBVXDlO3EEXMs2XDWEGKDyOFgs9Eguwyr2pS/xilP64rtDLu3IQwFTPt9W5xmYoNlrv
eEf8dpjCcSl3iqbXxjYHbt87KzsU00VPqujcR2OrjKoU1hrlQHzUDg/Fbh0XID3CdxHbQLGPl2I5
gPV027I1rtdmN5p7MdfbsViv03V+0qLbukO+r9z2BBEaZRUNCQ9MTbcNT7YUWnMQzX3WyasuC5N4
KvEpK9OYlDOEtYsZLY85EUG1puGIixC54FzUn848n5BmA45vQNgQJ6WzWcFeR3nUAv6mrhM5ChCm
GUMnZ2GFdVwBQarmaGzqsFP9VgMEFvIKWgEhbp3H1k027qr3wkm2hPWR0JD/BuII2Lzo3keRHVZP
68wjmu1mzybtI7SjHtqO7cywHIeEbJekhlqy02L1obyEc+X3YtkrZwJE7GPZIW+dE8/RHygskKr2
+14G01REnVx2ZqKX9XKZrfx5mm5YXZxArXqsr6+XjG9ztZ0FjaFB07Ly0Cxo27EpWnMeSPQJdWKz
9PPWhc6WoVUIBkLILY9bU4ZI9YGjRsCmayHTy7IedlUzbaF/H3AxXHPZeAs5FAxEAbRvoPPAoHMQ
JdAySboJOHHUsXHTJGmcVrCAoUGiWPOxS6IiJyFE3deiAbmNo3kyQZdQb3QyX6AqrmsZUsN9mdhj
687Q8mtAqrb66M7ZwSK0I4weZjfzGTQ/wP5+P47ZXTnTm4wBWUlos2ETdGQuFiAeDPwGUTibtipu
gQ9esZZdlwxMej14xr2G3xJccqS9ar5Ik52aoB5GxH5EKQ1FcxBT6Do+jHguL1V3535KpqsCZCjm
cVfcJmRvdKxQf0S5iEqRH1Bu7hxZXfe48WupoTe57gGQtzlSO2arDxrLz6NMH9gMhRUVu6zLIq3N
4Vz/5nbYnb0GbRa/ce1GChhMxo6Yy+t6mPZzf9MAcjhhndZhYxwfr9ofRw1ahG/6G+b0WyN4sDpL
zFa75ZO+lp0FX2PaDpkMHZXdiv4BF2vgjMuWWLNFaAEHxEZ5XwartGHCxx1v7LaqQpSAtsx6f0ny
S5vV9wsZL8Bbj5wR+g1ExV2y7ubqKu3HTTU/GOoe8Go2TqI3nKQbjHSUSRGWWm9aIJuS3uvbboXa
zstAkX2tz9SlqLw0NXcrE5fzVOwbnh9nd/AqxeNyKjdjkh8LrC5KeHS3zhcYRE5e5eHIN0AmgzGD
8qnBIanJBmyaC/j1xzW0trddNl43znxqbLZTKNvI6zXxWV0enURmXktRhJokBON3VyMgbEsOK8+N
m7Y6irIEee7cOk5yzBy8aVa7UWm94ar2piS5dbC6h98snaDHc21ncZm35QWjBRjIwhvzOiwce1VV
7rGi2WaldmcaETg43aiiiLWDT81ZL3coSvh60sRuWrlcpLi+W5L1qizWA6087diTLNgt/LbioDlw
OE23bAIV1EKCgVGl+mhwxXaS6fUwLcdcmYMifLt2BzWK3eyoGBu8QUl751b2XiVPOp28tAc3IO0v
sQjGeYorNO91nW56Oe9bWAXTjHw2ch+PJdT95T1dk02prZdU9UNT8PfQOr6qUHLXY3PdK+BeZ6TM
0bECzbgY9ABIee8Cq+NtElROGQhoJLhJ/yDW5JSmwxZbswGpT0y/K1tzhSzeq+wXXU+POfy6Zm2G
U1+bOB+BV2TNEZMibNoNmupgTIdN6mY3A7Q/W8N2Zfp/6TiTZkd1KAn/IiIQCARbBs/29Z2raqOo
EZAAIUCA+PWdpl6/F73oDWG4LlzGIJ2T+aUEBgJ6Ipq9gD/CWfqPkambZ2gOxiGpxXGk4WHW7s6I
4jlqokza+tY78WmoyHMvhpQvQS6UvcCuS2q3fSna8ltbslOIUv9xi7ui+FaH01Eak5OZvRhNz4t/
dCY4B+tyDuP5XNf1PWLheUBTuCzvLqZG0+pdizNAJfy5tsWp09AiPJ46SxqYMSN4vGJNdj7ju8rr
L0Z4R/hdtfnoPHaMaPEyB8PBcHaGgjzM1QVTAKp0PWOY8USiHD+L2dc+8nej7S7wsE8T9c7G1lDn
R5VYkUx1+TkN1Rcq/VdWsL0ziwRu0VPH3uooODNTXVXkHQe/vsDiuU4Bu7iUn3jsHLjdW3dI2eKk
JnIzl+wnP8xbEuaxXvbs5wKr385+PrIwnYTIe7k+mcK9CzzGBZ7S1Qd34l+LEnYrb5NOdfs6HI7w
q16Ny85FG+yCiF+l4+VVa3dF+KlCdurKZR+PaPE/CV3PfNF7FxW8F9Wn2l1Pjtfd+nh5Nmhk0eOl
QkCvC8U5tsvNjzBqi33lomhdoX5U6xlu3IeD5202c+boAs8VSkDHQ50zHsOxhqtATvLSznbHgvAA
DaetUx9TaBXsyMxzO2o8NeURva/DyJ2Nc6org2nFXMnQPjUSt/BQnC0gG+X7v6Z2PMO6eZGQKQbJ
Ep97qarc+xC7T8z33+uaYJyef08LwwAbg2+qD0bmwfJRu/RYN+sTHLOrqSbocLxLdKkPcVPnc6Oe
nTV6Z4y9wBK8k9nZWSJfarj7k39o6tuyFMk0ypMjZjTuUJsbcpjs+FAyL7Sdc9nRhDWotQd6CoPl
PDXrC4nFE3rxW12UF2qWo9t/X6ryMnH61Tb2LTDeTzZ6h5Dawzzxi2zpwZ/MSUGWnSpznm1wEuTT
MVMaNRjE8AU6H76HARgnBoxU4/nYxd2Z0ebMvA5+R5QxR++pYZjW2ouoMSe48KWXL8hWPS9R+3Vt
nS+VKe4OL3Joq3YPtiCH3LUsqLeWvPtjgiXr7BOD6AZyNNcoJjSGvcqiBqJiP3ohejdzi0MvA/+X
ce0chqncKf+30/wZqM646z7VqNwG3HqhlrsKfRCkDoftl0LvFz7siGcOLOI5d6P9gCKYAFORz5qq
76BejpGjcBfGYL7cTFUfeAbPGKDunhkOlSIv1YzmR0Y317ZoHm/A56BHOjvCg5y15FAUy8FboCG1
mIpClBjrdBExOQTk+6L5E5PNlY/DRc4oVuyKngxNfQ8BpfXNrnGWMHWKEv+zgGameHImH6rov9LK
pobEgYFesR3c9jedZNvdNpt089+uGbo6I/W4JKwFePZ/5B79r/CznUPGGe/4dGAuVOPZKyEFDCVU
CGYbgkITToAaqhayAjYdV0PitM2UCUf/c2x71TYwyP++sZIUOmRVRJDUJ8Ar0q7tSRdOJBNDWnQs
0XJCEa5PY1XqkzbQk9yhx9RMGG5UwDgnsvT/bDrBariy2z40g0dh9b9/57DoAXsuh+0QjavuZFiH
d//3lu3g9o//Oc9/p1iHxST9UA/Zdg028We7TM1s/aRpBUbkx2VSbPz027jauY5PTttGKJ8nFDNk
ykgD8UnwBv4qaf6+qkFO4tJZnUDp/zSPizY+LtX2yjwuhTMV3bHmKDUfCtv2k20fZdtJ53DmftWU
Czjn9QIFZfJUBpEB13Y7Qes9rujfcz1OHQXiJ2fQ58tC4yfTXQrwMD72j09cg6D5+7Hbq+2YJhGD
vrTCChM1OgmcYjvZf+/djgnAE/bvx2x/EYNgaN3k6yBx+ccZPw+nj2s99l2/cywwyMmJk1XY29QN
+87qnbHdjkE34t64n0cfikOVzH9G9EmN1Xk8TaljAvQHZE8HnTdBkwuy7M1scndcUrnYN23jH053
5SQnU5QUT72wuzmsQLf9Ael1970BXdmcK2ji7kNXkPZm/4wcDuC6Hl0znBthdojYZgGDAiRPpKgz
NoncgmuDBXZcG/ZMevUEd3bvHysYodVA8MO0d7V6584tz4Fqr3Xv5uXY7h0/JX46DSiqbXgsTbxr
HXUoTHEqBp6LxxQk5U2d56441A7uyvgxKbqZYd6Zi+UmmX6DnPIncHYzV+dpAUxgevUKhOBkOvxu
pttVfnDo97WosnESqaxsWk4mcXA96krtYcSf+369KBQPbiMO3hCfqPOVT+GzX6KCnX49LsPKwzxs
ZIY7EjQDNLpV53z0MulGO0CP+zkyKIx/D26/L8UZ+tpB0HXn6zI35hJMqBrdKqsdnvCgznxSpC6K
Ezs0aLuKQxc4aYfSQwJu7bTMxrWBxZH/Io7eyRU9gFovxpdZuUbZXKCSs9FeE4bnXuzpKHPwUQkg
yCSa1K6DlDkyuy/mMov6N47uSophp1DClPiIyQmONgqfhA9vvnvx2fLmNuuByuptpBOk+jqzK3rb
kjwLXV0eneNY+7hIuOQTTeXQVonnji9FaRKieM6WRwEJ62SFpUXHLJzmA1V9MsY1Zgyyl5DSuuHB
3gSZQAUkYbS62klX1qZuQdMaCqVs212JrzcpnT6AVFg2h9D5HFwnaX0oZqZIZflGoheCHmVq42z2
47xcpqy5iiNU5MRtvKSOvNTaGqPooXJe6EwT9AxZ1fyqgi9h/ccf/dSLULgvfcZZNsh2F47dbnK9
Q+ePqVObrALnxjXE525Csa5zd27yyldnHc4ZGKKM6WdlajDjc/KwT8O1QN8s0kXpZGUAgS1PInwz
18hMFd3Z8/wjW8JcN+gQpcnaIMxnfoNLWDIomXK8t1x/rdp4P+DDBJ/yKmY5lcH3VcH8eJD2kU4E
9xLGZeauMqswpRSQ9Mz6XUNuYvC+QkAIxEn8MQKl3O0K8QYNwSmrTMZwLkMY0EWcODOFiFBDZ+6z
Il4SQ+GLOwEA3gYK45oQM6bNsgAEtidWsh9o3oCiOXtddB+sYrmJilMwwSXoPPCddRqPTupgsCbg
AB2zPBBkqMdjqpmXiSLI5F78sqKEXXD1iiiv+Zp3pYFJeY1KmQsXP1bQQ5MD/RMAA1CXqpDZzD1M
0fO+tfFuDfkdflzuj3h8IhQ2M76EuIDIPEROsS9j6JQAMyWo4hEdkpl++jip7Yu8hALqd/3Jj+NT
KdxURk3KxmEfw2ZhU5BZA+GKrxkwYylyJvQu7r3DYsu00X0WzLjbgEnIFagzHIphDnaz5Sl0uWxq
NBSC36750RCTIMwJf31MTX1s6KlYqoxYAQPEzWoooWPRHSohUybNYa3GY9+hDmEmLfgf29OkIS6U
syCpWvymiGsAeFifVtsclBxTTmXO4CgvpLzE0uYDtGIaoIzCeCygF9X1H8O7lwXmY6THQ4l+wvDh
NA0ouP2zVwNAgYxZNvWpa+Nbwb74S5kp6uCp6g6cfwRNBwOf7TqYeiWI3BpTRjCFCZ/heTp0F4FZ
UazdU+ZkDobKIabID3hJ7EwIZTRHjuZF1/EeHfapsGofdT+bGSkCP06MGR5sTwLG1OjczhBOmvMY
uG+lG0D3dk9aRzsKK9UsxYkMI2rdJy6CZ8LgRujudQilhSw1nGftJzaCWXxuoF7JNd4XXOdyBUpY
fSg32DnxmHcC2jcGTx7LAzE6nTqQ/vpOlz7tmiGdqgbWvU1JXKdePOcQaTDmqjTC/z1cUaQ0Th4G
0dmGU9qjsyQQBJkZ9g0G3rr0cQ9E+xU0bAXLZ57d1Koia9mTQR+qizD1K/GsMdJXYQnZwM0mL7pp
4efxGkMCpWgDukMN8iceWMqsSsMVLP4ANcYroGCSZ6cK9qXxjuC3/5TDsbSvfjet6cAeBlRwMqX/
Efhj3kzFkeJKV/UCEH3AP78WfnEkGEGc3n7pTPW+jO3dp+pLoQCzj/1JsPbYyugL7NlUNRgRXXQf
j444lAXUOh9pCpJIfDHq3VQJLw1TejgG5wmwU0fu6+IcSWuuVfPqxdNVVPa1jKevXhX8Wnt0QSp4
7ws04h2o9HUNLqXnvgxOiPxKk1Z0SXt0d/6zJPWNGoHCBgXTtKDDc9LA8n2nyLWIq1dOgqeeF1+V
47yBWAclZd6GVlxMxQ5eZXYcNwIPdg2zGRsNBKoiDTCGWgAIIC9f113Avfu8VGet1gwCUK5alfmV
3HG95Gg5Mw7BXPWYLkW5j/ilizB1UyfrFcRdEp+tcE+Py+DZY+lCr5jxZ/z4lSdgO4MX75+j1T9O
7FgYVAhFCeShu5QWk8UkrogYXDEcPh77XVNSDA936GCpD0ulWOzBMewpgBFZVBJ0lnOU3njSCqJJ
eIXW+d573qWN2bntyGmeq8SI6CZKfu5d2GGdyGLD93r9tvD4ZJU4Vp45RhHExQKznR/lPeTwGcK3
FDEqyYtwvs2+myzIbNRjmfEQ1QW6HiOHpKU/kbJKJn9Iiu6niV6tujPy0aBCb2sgarlLQSL1X0Ly
RtZ7Ay7RJOBu7JrVEFjEmbNnNf1Z6V0fnPJuzO8G/Rd6zYROAu998+f94B1iD/f9c8s+fAdI09F+
EJ5gwuzfvCqtg6P7u0n5k/pSLWCNsgHIs5vGP+j3+BNjSpMSwGu37hak+kiT5Q1MAIoMjZ8NRvur
wVBJkzHaGXgfSWnS+c80JT70c4n5CU10KHrMd/N4l2xaYbRJel6jqLgpx3QZoHjyZuT8Ws09XG23
xRijxhdIxfoULA1Q1JAMSVV4IZwc4Hb4IC8JLXIalWUGIRakbIgu28NY1ibdQjd1Jeyhb/GforV7
KYxhvwblvgZNsdwcNumfujSovLjP5twufZtQopzTEkYTHoYxn4POOeu5uDbxbBD98Lwxo06AIrWt
2E5IlLayly1MiajkOzn5Kl0eeap2gaFO7XIPGHXyqa31XhSyxajniI949S61C81tXssoj6axSmKM
ae/S2jXHAE0ucYkImHKbJhGPRFj578ax4cFrCHoWbkGph7HKqmBlKLY6dd2OybYZDtys/Z6Eq744
JYI7Snv2mye747A2uJEW8qZUL583rsaLydt2SJIus2PL8RjBqHZDrdLeuOpWgYvFTOicPWiXt21D
S1lBlwIqRC5hV6gL8o/21otivXmE2NvKOFQUTb9th+AKo49tqtukrP+0OhBwHz/U9muhn0TvKvHw
F6vd6Uc8yUVtmiFeVxyW0VlehSVAM+GnVRE8l+1fbptOfK8Qfn7mMhgSY914R3TUXzirh8v2KnD6
S7jUNx1KctrODAgFKgMxfR663W9HuMGrGTXcQFUiKYS68UorlNmPWKQTyOVaTsg7efhxJ6P4icYr
O88IIeycTonnznV42s2w2ZnfFYmIUMFNcYN391GNIJY7VnBx12b9LsvvNLTOV+2u685tY3oQ3czf
QTuc66XJy6bpXly/59ee+n1Se4v/2TQwyOfqN2iWpJCyrpIVr9TcX6HIhxRKVfzsLiQ4oH0YXtFk
lYkQa/NzjvgL9QIUcRFxsoFOJ6dv/IuYoNlrBGPu0seT5QxweIbHbmzbYze59M6ZSMtgHG41tJ8E
VaHMGkrtl9KfoVvPer4wU4pPp/4W99K7tn09gYupw2Nj6jkt5mLOC8XEGVFNQkz4y+jAg+PLgX6u
c4Nr0tP2KElVXsfw2a6BvBSuc3fHoUs8Z+rOhAlxU3wesmVYqnycXdAz1XIHmO//8Q1LKGyYX0tp
oXE7eLYq4ZyIq7omY0Mo9kXg/IGRci0C7f9Ss7wqFyhsbyBqNQc2luU1avvyumo36Zoahj+SR00m
jHxy+jjYV2M1n4NQs6we+upH1z2t6PVg8nsy324THe7iRdSv1Ex4ype4T6RtyysEhuIqXS/YVS/Q
/FUeA9y+9FDjL7LsZa50+S2kvTn6rJdzEs8zYDSIaFLV+PgoFjDmibiHC0YyPvnv81zb14fjPfiN
2S+0g6ELOSqkiv4pibeHlMS+h6PmSWsbP1uhHWTbnV0chIiAVw+e/w6NfG7ml8JXebPW3quCTrxU
PPjoEfy7FXFcJJzNwUfpeYCnpglONNVkvxI/wmTdwuamPXIthkxvRcuDJ09B3YzL+W2EA5QQ23ap
Fuv0hgrzDsYouMXWmd6Q7EY8TrECgoCcsrBa+Ll4kRhAyqQT7ZUV5fx9IR7Cio3R734LF61vF0xA
9YRZkVLMMQXu4ME9uKsRv9TjjhyMO9/DAYBZ0CmZcq8VgAtk8UZdsMNymcJfFN0ClO/yR99jmmqG
lqM0lBHcu7mCkEvqk1O01bVddJyvgzu8rg2+hQdAY2QBsqwqGJ4Q4wiuSCEjFGOGJ1XI8ck0vErG
Wq1HGrZLHoN4g9baz2XaKwZa5hEJNtYCwABhbGgL76R2mntIigjOnXUT8UjxbRu3IF0yhKNNbQQw
zO8naCf4nUQs1GvxeHpWFiXC1gyGYV2gZgbdHOmmvCKFhkAnF91zAdKl6Ex9EdsnM2+imXI99a2J
AVV4c4AUjoZfMUe4H31bXOd5AaS7WiR440HdhrGckshr/bcxAPnRxghuPjbUbdvEAZS+a6qYJPwR
/bRiFM/z6n2qZS4OqxiGfHp4oa6BeVctyAV6AyqKLc+BgLLM+hFtNUbzL3oO6Cdlhcq6ipGnoBjm
Q1Tv/o4A3siRP10DhD2mUp0h9oBdMPQm1nXJvB4S5ha8qkmxoulodtEje7Ud2jZTRA5147oXFnB5
aqn5iXwmqm0YtKg0q1PbYhyEcnL2wfH3CVRHfrYOmkDuG5NOUT2NCVsXlcFhQVXiLRIwa6VPZcjr
c78qxGVEO37WVQFKqRG/hKFfJxN+/5vfbjynSHsalq+REy5XPwjuoW/K122DgbxIEXJ0DiNww0MZ
hm1qa3l3XQrmVEQwBMJgeIFYtW+spDe/LkESCiJ2yrOqQ2Q3hmQfrjQPqwltDrdhfIipuGBxAQxw
cTjDNNuimMTiWumotbdtQ2YfMlCA3Fln/zm0GIJA1Yw6HBVfzmrbfwtot2bTEDbXGgjoBZ8bZsjI
xDBhOTmAI3XE9I30ndnDx9H7uVD2GyghDXjUUNfJcYt57SngFnmeftwLEDVBv9RXF+7+tZjb+rrt
bq/gnjggLb3Df4cMoiYZQj70kSAgl4Ua92JG+s/G8ZVKlpK1O4cyaxI2PPjXhWh7GqTIeha1l+6x
Ic4Q7QMnet4OhUhG/D2+vfrnmLePYtmcaiIwT7Z1ASgmyho/0FcQSgPA92DSsKaxPzoK6ZaaAwzr
dTbqfniSK/zhbRPHGNon1UNB+t9D2zvY47jC+7fjft8Ox1kVgPJ5O712WFRBVsH8vO15iJtlSrFp
N5u6eonCH03j6acIHaT1FQimxwazH03j3iF/j8nHOzjeMSGunyGXpQ51h5Kj8xrUd3PNvlYeBB3Q
C+09nNrwScd1l1SPPxRmImkzNb/D3qF7U7r6MtkeTN5S1k8F6y8Ac9ih9yB3EZSSL4Mk7sv8KKij
bpxO6+OYX6r2sYJAIWFNFpDPAMahTVqhf4aBri++nK9lS/w7HUh0BC6JpRgmYObF4uUIPvPn0Uft
aCIxHVkJN2s7VkZ1d+lie90qWEk0ucjex0Ps2l+IsJsYCYPCc3Zt2C1X4YkPJAnoTlOeo76HJgLs
PZsXGg0ppR/Tsgxv8zoW8KVGgmyqlHkMbeTMqt65B+60JIRT86MS63NfuON7vNLmQH96MugP4VR7
T71lLYTvnn66IvrCMAedoqFXGR27dmcNelEQSf57zKt/d6uMqqW5scZPxkZNty3nFpM4D0jh/w3M
ulX7WxCo2evKEaUqmzevhleXRNI6GG48k4rVYIhHIw2aOpLA4T0vQTsN6QTFzkdBZ/RLrlfuJ3B4
qGAbfrS4Lx68znBltad2kMwGKJkoGGq/Xd+bKfGQ4ktm5OR/jrFI0RzSP1XgP0k6L1/BT69prFYU
qbOBy2zEdKo70145jfGRRrzIJlSfyocMGdUtP1ePXTnwPdbhBD7M1z4J1tF799Z7283r2xbZxk5J
vQ+f1fy5bjgIx7ZRBw1+56Oy4lo/lCDk6NmpqlzxAvRxSBYfHTmsa7AP0SssaNb69u/JYn63HYn2
6Oz0rlwQ0vfatrs5uq8PcxVyxDsaGM6uKw9Yg6C71aDT8yGOq5e1hXBamhX6tIqda9R1r84UeXff
Ceb3rpfJ9t2kiq6jZ72jMahn+6XtPkfdOvt1ljp3wgFfV34DauvtpIXsylwXhXvYSu+JrFcwWFWq
Y/g5zGvUTY9Re9teFcUKCycG4ijGCes2eAb0p9e3B4H57hCP8XIGT+eBGTT6rLvWy3QBJNmNJVbe
eBzr467rEjEhcNSLVzUU+vzfJkKk4O8u0QZJm6YBwvp4S2f6KkGTQXdzQ2a17wTxc7dBRqadOZZ/
UJW3i8poPm+zQqGc+aSH/qIeE4Wrx85LHEue5qVoDgEPgrMmM3wfBeVzoMjYsscx0vXIqbhUvjH+
usXqx7Yn6RKR+cabhZylc7KoxA5eELZ7E8jo07AVnvNQ/oho7miXZ9Bk1Z70rf/eeVOTqxnv3G6d
GjZwWjpAq7GMGDw3CulETf9swqjm56BvcgrXwBlTNoDxG7rCgmooOo3Ii4FcH4xxC10ewtpHrEZH
vHWe2xyDlbZIP1XiNvnBrkV65nklYnjWLq1u4/85tMb9kXW4I6ZQ3eg682fhSP7ss7U40KWo0+3Y
tsGFf/NW1F5OS+u8ejRP8rFhpZ6OrgRt4rTWvwd8dc86dq9168/XyoID7KPbDCP2iuZg+XvYSjDj
xoA1FNB3bKh4nxdut+wRQ8Zcr1YEX00VIFM5t/NhdccpR6BEv8K5e4kiGEskgrSjHuNjH0PBnjta
XpeB/a5LXX/ChWoyqarm7viP+AXjFcTB6vcKTuVAmVc9Y80RpKpIpb538ZsrEUBaYvk0zHHzxh2D
DhbTLAA1v332HqQjmel16NrD39UbOjYA+XZ8LGDT1PEZ6J6C0yX9LlkCGEHlg5V1H4FVNIf9mVM8
fQa1DBu88NcApxIrAbQ/1jE+E4RIoWav+gT3pvrCJkijrV7fMB7PgMjcP0MrxRf8O0SLnSKgh7Au
RbaU/gvOEB7csAkwI4VADfnQ/i7BC+pkxvh6DkP/eRoBRmx7KH6a/VqH37dFdhqwK3cfqZp9NdAq
LR+rN2zHNENuru2rF1J8dfuieSlLM70KU86Zu6zRbttd4zYCJlQ+oxuIseLLZ6cLu4eBPQHo94uv
sqbPdGTmJSwj/SQCv01qFo1n5C0GuCRYn4gKyPjbhdw21k5tFtPIJnKAAL21gBzrrCCE5kRwQca6
gDr7aJZjH1KTtyzsM1j4sVjK7mC3P0BBwqo7pUK2QPL1vr0SunPvS1nhmC6+lKEKDwzd1UlpxItU
WdNr1Fe/gZO/DfVkv2kZltk6EjxyvEGbgvURski1041hYdJki4RjEqjgn2unz1X3Eo7EvQ+VQHfq
DpdtbwkIWDdTsNSfZpJj1SesH+JP7d1DaBzpGeS/9Wr6Q2SnPgVLhYk84MXFk2N/CaI+bWaP3QNa
RvelZ3tqu+G6Hdo2WIcErHiH1Yk4b4NLr9d3qMuIIJVWXspVladimqPDIvR8ZVHf7ErXnSGSS8zU
shEfpo0f0gTPCpS0T70ahmfawChoGxIj0Gx51hdDeVO04XngdsFzHftFNmjuvPsUiiqJZ+9bC2lI
2JD9nr0pFQvWKCK2K18CATa8a+SfYnqwK2r+Nk8eSbywNe9hjcqQDxMmtiiYEVPwDgXa35MwXbtf
xomiVp7bvUI48O+r9XGsfPy1WAJ6/X/fp1Q6OCs5IG7if5J+fYHi1j5brFaDTBui/oWkFRr8bkXy
fK2yoiPrq2rMP6/Kf49tf/3vfSocgpMKkdzc3rI+TvD3lZ3EC50s4oDln4FNmLxdz51y20Nl73ol
X2afY6io9LgzLf1eaRqctwVh4BoEF9iHrzPpYIeDWcpMjUJbIetz2IaczgdQanjkg+gKu1dkwlbV
99c4gASKJYv8922XPXbHx8IFwB1QsspqySaO3ESJDuaLY/AtRQ9IbsaM+aUIXnsTBUf9COo5KCJk
tkxqPjtL4ZqMEw28bVvhatssULN7SHsKSwqd2rX6s2mJiAhrJgewjtAlZWgfMaCgzrGQwO6vpFd7
8AD9drz2WPnpG1agiYG7Cv+1WYY1L6PGvzqNMVgIZmZA2SJzq7GcTx6Y2X3rtHETV0X8ew80l/Py
FZaNeh8JcrVdFfDXnvSoOxXMUhPJ4Dy4CngWxsXXcik95EDH6cOz4Uf95DRB8dUZW3VasURYtu3O
Gt966kdyW5DDfPWC4Ar9utwtqpKH0Yp1N5HJ7jvZ66/E4znmdPs+27C99DFU+aKJu69NX8aJCM0K
QygmmXZLhFzrILwsbFl3KyEyoeMUXlaIpVNCXWQU3KLb+SNW+QkeG42F2JJRSUQEuoFd684xO1N7
XbmjdTc8FXKBKxioozYhBjaM1MDRO1eh6kdi46+g2bMwKTyIyv5Ug+V4iNKUI/PS9g7m9YdiHdgC
3Wos4YGXtd3PBI7CP8oexWpaiw+XrwpijLgPuW9efZ5PgwVZnXrj4GVqHvUZa73oM75GHKXby17R
cu8NjqeRfPcq5BigIKMjGi5gdt7b2bj77dC2+U9Z9vzS7MAHFwmWgpp1UvnSPYuZIQ7OR/c8/fJj
Yc4Qj/6HqPNail1puu0TKUJeVbdSe5rG08CNArfkbck//Rlinz++G2LBchh1VebMOUcOjf/3kb8/
8PcGZ/Hsm0vGmHAp7LPFgI0Bo5UYXMQd8LW80HrfLdaodLH+Ugphnf/eHyP6igI39yJ65yB1eemo
+nmVjrl5yyknfER6ZxtlVrKGPmwAPV77lKnXMA77OIhSA7SUev1PxHLi5u+9bCrUwyyKbjdWib3R
5gHhBfLdf0o8eIBi16Yi26m1LepjVPi/323/0Fbr7/73rsmMQebRsJcrp4m8VeB5XX1XrP/634eU
Vgd2ntZ3f+/90TfWP5WaE87adnmo7Cy9xAZTsTHq4/cshM7F6NWmY5D9WzFtYJqo+ykzv/LIdHAH
6wNja01nNN5lR2rfcjObs/5qNwOJNDkavILW30X49j0CBQRCx1NaaslbuLj0ZJp4BodY3elIOv5/
H3f5Szj6EK6j7X/fJE1V+fbv/b9PWMyGh7UfHaHRifOnkfZ/f/DvfaUnWxCKGqWr7p7/3oAH+/+/
+t/HWive6BCXdgumN2wFNv6e1qZwNIg3qY+mL3ZGNAdTMpnoMdDGxhmJoWJ+pXtmTJoa8VOWe91A
Ty71xCcJ/CqzZS8So95qvVz8cjlOLeV3ZMd+341YNBTNsuGuPEAgUei/O6V9U18y/exgv4TtTWWn
u0Ite0xJaru0xn2v9Ylvt8Sg5KRE4Irm0tfWQ16L1Hfi8mz1kUPesblqFvVtHR5WQR2LDS0eHiep
WXdc/SROqd45hI28/iRapc66aTJUasyXPgWKp9U9Q8QKoQT7rgxDhtfxg7A5buA6MaEiQqNjwq1k
gXMz+yQp88ggeWeGS8UQsiYNmK76B853PLeTHM+FSS6yEOWjI7G6RIlz6+Ap5MfFfCapOvqtdDiE
LjpMjEpfiBcdfBevNvEUF9M5TlEtwlGmvsIfnHDU+G0j38OqPSad8bKeJXs9lJuiq67uBMtpyMoH
h8fPseygyL5UGd1PUf+1/khTy6KKrAiH67iKmABG/lvn8noeXbSMefEu6aiR/ejN8ywkQ1YCsBmR
PZmGr8tgPOelvGPGRmwkmygQ3fjLbIY3zrPSN7TpgWx0tS8sY9Mzv25s89eK3R+tequiefaLpiej
2Dy2YUreSgXIez9j1f80Wn6uWxpLuZCIEF2343/auRFyipYd1ZDyMOXRLkN58ltKbd90TGtjMeK2
sTdmKw1DI8mmWvc05mmwRp5D5uF5u+z1bMTw3Kpd4eaP1WI9haV7QTNLAxftqmkIfnVT8ty05jWR
U7Q17Pk0eNiou/Xh9gr33iw1v4nyYmeBekzHfpeM+p1Ipztg+Xd5pXBVjU0g0Gpn0gWYdchaiFcm
cGLuPtUgf2vbcTDikDQn9WV4uhfEFuNTwgt9ZH0JjSxkVO4aa9ZIJ2cuPrxa+GbYzhSB3aGZqjsk
o08nxlWJu5Jrzoj8aMp/IhPcUdNF9+hjPa6bZhunw1vtiKspNRQ2J79hlJz5sUiPRt2dNE7WbVrM
+Jho2abVj1aH0q/7PtrUaAFVjYda1PuocaONF3FRLrpxU+l3TZ03W3vO93Iq4IhMknhLUuxjjPb+
4FQP1BvnJETna7uOsEK2KF+1zi2ZyIiRc4+Na0Mp2q3elcFE0qzvOyN/lk5ibGcFXQKJLXAqW9xE
ywjJyCXd6Wakegx+aqWJr8qF+ufwrFcNdr4p+q2dXYhtesPtUaOQFZxszERgep14LdccHjQtqnnU
RdLs6qyivpekdeUQjAWhbZwxxN7zFPSBl6CM5mc+NY6fdQKYYcisuwiLfhufyKo/pK33DUc+2SSL
vDUm/uUSSa1cfiQeNhwWJJJjaAgKQX3X4xX23XZrZbSUM0lGkwjzZBxmh7DZ1OhGMGN1b4q7sI6s
oPLUVYvbX8HAdcU8jPgZy6Eqg8XQfjVXeysxoVQRnii3Pc2IZX176if3pnLKI7iUfFN1EdPLQnP9
trTfnYzTMDfnr0iEFsFE3fHJGDRbI6Y192wLN6Ku8cUtXLgy2idoV1S/CJNLNuytVMOI4XYcqrN6
avLuSvH0S/Dw0YvDHyrfvah0bnyC8fZkdjRBrdy4X+SjHrMufdFIc7XDP+RLeizNMbCaECxJ441V
YbUxNRxLUUT0N0uZKVvVOu5QH33bZ7ux5oeiN6bfJgZfYLyQUsy+7EJ9zhJCCKFqp9cwKhn1B2Fc
noUhxy1iG0dgqfuq/XG8wgjKInkI7XjXcfp6Lo7OLBbzznSbjWV33ZnR1Wfvgf8V8U3ZzPluzrAa
DnA3l+wnqjum1666WpnVIxFYv4AhnKAkkDvNpCVle4iWxbgdiukpHhRBYqgwo3WQmSr8OXStbeql
MIJAC+hey41N9BTenRbk4VT6SRjfyAwbIPwKy4XXWDq/2jRfcbKjlxr8CQHcDnCo8JchvCvK/rj0
FKsR4/QBP4c2LtsQ4SmzN/lFVuK9t6CqMOy7o+Q8WZ6DyxBig4/w92yE/JuVNIC45mGggyYQqflj
GJiyYsLu5iqXN+n0Ela4lsaI+XiZkuKIcHiC8+qkaQXCMvBODC217uJ9O+6EqabtXjQZb0XbCT+3
u5tZ9M+9G6iMSeJk1S9NOUdEo9K94XXzlr0Uum+xn0i40tlqsQ8ZZgjsUB683vwRCr+u4AAiojwF
M7wmn/v7VRPdXWuIf1ER2n5fFpCdHGuA2GIZhESH+yEf/40I5cLm2Izz4o1S45Wnp9+ZVvsw4/cz
Fl0no97/mqiYQW2MpO2yOhB6jhUzx8nHtOmEof52TMJLifcyb3GaGtVJcwc4b+28IRT+a+aa2oxV
wfWv7WLqjbwkfBVagKCoB+7GaJtMQIqapqQpUx82U3k/641XyINFUPHC8Keu/9LVwlA1nM/tmN5F
PYFhT9Qt1j2ooLteAlTEq9VejHIh11oi+ufuo6fF/aXsw3I7o8D6YN3IIhOZhQA14YcXmIAd0F3U
Pbh1sH2AEIlgFS95eTFdguppNi3Idv3zgCHiiFlrXGw+B1ne1qogCd4iE7AWBDzMIq88njBGrYNp
ml7Q1UhLaaJfsz5JN9gxGcPWI32DPpPPixfs1WAiOjP2y1LEfueFE855JZ5RazajY8YXL2++4xV1
XWoS75taLukf+Hp9wzBn2WPI6Pw0a9UFmpKg5r3oU/k9qql9jpwLaCo9BXJz6DpEi7TQvgFdFVHV
I74tEIUqLvOksehxdUkb1cUpnUO2M5b6p5RpfW92RkumocJaA1FAVeWGgXzCDJlv3pBgiQW/5bKg
RU42k5rWZUi5TbpxvJgNT6jlzhy4tbzBdAQGg0M1y6kDlUxPKrTuC4/zWNT5IcPonVjFTtVOvned
OIUrg52/D7vHFncLAawq2xH9Df2pyr9yTm7TAZ9UuuPBsT19r7fLl4qbXzETADHpiv1aGisjifRn
FpsI73HXYN7LeZyBaqnYm28iLue4Gz9p5wh+hxDiOuW82KJzt7WZY5BFXx8j7blJRY4a3lAD9D85
Fgc/1iEGx0DXHPU+Ke2nxTQe1VYZ2AKimJcmd8MxkRq39yToazr05HGYrmkiuACkOW+sIbnvlPUP
mlruDe+ZXFVBtexklpj4BFtu+RG78pC46O0cEDYkHE+ah5LOJpwLd6cEhXqu74o6eYoabS8iSBTV
NLUQ0Lwg0ckODkO5nGbM4LiKADFWuh0YDVOQJcKbxLMOsI6vGGd7IIeFGeIivkF7ie2idRU0Oky0
tR6KrZriDy0ZV/f1ZoJe7GnjcCnS5TLXtdpqGgYEio0alvOurvm3gWN/Cv7esEz6Kfeq+6kmtVw2
D0tl/uhUaN3ifTq18cM+q7uaLBKR6F09UQU7M211q52xzK2KcYQpo7Rj+OcnBjmHGPliU6UF5p6o
HLZFPIiDDMWrNy5aQLl2b3WUpotb/8QzArcpW9gk6BzxToj+JHuwSUYRfjqFtvij9m9OlnCrq+4O
IHq1BheoSMO0CprBG15sYqhjOl9LZBNAyjCO++azjuNhEw63duyUu6nzLbwfe0PDmOxMiOFZhFtH
5+G2TCYHJkK/bzdodGY97zQ3vLNVy0CBl5avrUNOt6KedwDcxdWDrLvpRs+KsxFHXMFiuMJL2M2R
C3MpA2zVOrkAh4Cfs5xeR1nOK+djQUYwMEO6RuG7dnqNnebs2La1tfPWAWLVTKQnCPoa/N+VouJ1
rKM71nA+azDyugzKSYVBT7sYNLl4TVjQgB5BMiLC53HjxPyXdc9IordzgmweAOXBQCP1WnIejtLl
1rS55+AakdF1FzKaCfCKTJGoGI5OhUO5cjhkOSLJA0CC6iyTMRA58WGgLQN7vqZ4sNN6M5CPpkzO
lW61gbKGXZ26NwRci1NR8RVriUpPqxsyqhZ0Io7rrYhemCaCls1IlYqqPkyx48eRrW6wpdHumXS/
XlZu9Sb16KGhGet9swtr2wLzo9+lS3K7eKZ3KL1i9NHpdm1PoBstEzviQCc8UPZ7elMfTfJsfucg
1uFNOI9Y1VG5b92xwibPbsC2kMlm5lx74K7GoQt7JLSoVSOFeMjcd/SHhlCwh2Z9FDNPstPhHZcx
zDacoV7Q3g86REK63Yq5JM0ej17/wImDPUWdRGtiuDWproruAMcCTHMffgAAnEzny0AhCvRuau+X
BT6v68LrdyvznQYFSH5Onrdqwh0uIc3v+5Z2vys/lb5M2zmj8O8LlEPLPpq5IwmiwZJSkglUnjb3
k1P/2CMAqVr6ejyRfimY7Gh4vnLXNbagYHksNFTzqZtqv9NMEk6AGLS1PivHLt/ocBkN4X7aHGC7
IbJvsikPDKfN9rrmXqxaa04WRt7R5G9BVHL5jAYOVuBCmacfEvy81Nmun/aeHkAL2RsFwYHRiN4i
BjmbrhBos3pxBRH97A32xelphuDQoPM6exe10ZcZSOFcViTHdOOa5ytH3sGAJ9OJnmGtiqBXsXwC
L7EVoUhijNewonOlvzJbfGoSUW7hs5AwWHAvKwtndfQvnb3bEKJr3EmLBsVGOKKugzxbE04z8G9D
2ksWdatZxT8xpQSEC4pcNIc3nOh3uLLaLWWq55seZyavSAINWUwwKYo5hw+hzgNTDfYv3I3j3DJC
qOeOWQUv4WGA2TLARKp42W+71jJ9R4/GQJ8YuiE8M7YxAZQ5+YNDmkJNDgZCT/zkJhdl5N2p2gbl
Jo5VJMla1TgMJ4+41HJX2uLRK/MzWbUSADOeIy+GKyVeOe1tl8lUqnrGkRZPpWHL2xBrRphdemle
xai7DEyTMyPEYzY3BBqVjSXM/Bah9514UCxj7SbxbLiQosFGX17kQLoGYYYXE4Z1YhzsM7D7oAzD
Lw9PGkA6ONOj8Vuv/11Eqtvvkvw90yE76oojtGd8T+1gfApvJosd/nOMQfI8jcfUpS8dOnCOtPHs
I+uexnbeKxxxDFUp0uk19rZyX1VhUEP0Nq8J8ICSxLKweu1g2m6FBkFGUHgftVdkQSvno+dNEO0L
IsnSTjC+TG9FjMrkFRVT1g5+dlmbtyJPGI6oPKSM/hdpxWE2rOLx703KPGEf4TgM/t5VdFpkdQRG
3lk2R4rLfSFACcUZoTqwINEuKgbjtPA5npoZ9EzqzHheOUkJz6+cnQm+QB6f4iK7a/SiO3ZDfFfF
hTxAsXuuV3Nppn3jdadV4o5AI2ciEaaHfKmXoOsmSRNojXgKZMHGBG8HIm7ZSEu/1l6tXcqZCzfR
o7M+E97TdILpEurXMDvZVhlksiLJiN+I2jM5Zd2H5NsfB8d7d+szSJo3u1zCjagLf0JVOjJJec6T
4ntCkBq66Qn2dn2AY9xS6Y+xP5bJk0SF3UqYVMtY76GUcJdNFCMIzO+FXTzlVnPjKJNMPLjtPmYq
UHnFneZ1FzEub4Mn9m6eXmwJACZtyU5agjBhVmKTof7lnGrekry6B8S1sfNXNpWWtwvRd0uzYn/G
YcnNI7FktadcAZNNmF3kE2gwz4PkIgZPbYyYuMJA1qj3rKCFzriIkgq7L07YDy5CK2mG9Wgb8sNv
FGGVsFxBU2h1pgcrJ7+6DNHTkOBHbE53TVV91Gb2qbXOjYY9aqeWCYg/nwmG2aiO9szKQgi+trXR
Rw+bCOsoLG8og64S18Yk3GhaYH4rTKGwF9HiiqcCq/6NN3lgNHi84R54zY3XLt1u/aJ6r3B2JoJZ
aBQPhZmGDOzTr5YlHpjU8xYy6Zi8TSWoG8OglgW/aJPVt4i6JXQyrP1guDOehU6cNu1sTksWRGCl
yxXOJKdMmIDHH5FlbjkCTmlRrKC6Kt5EGkzE3uRMMgmJdHVnEyWMyR3qQMWHGsFR2sPHQAw5qxXO
McP97MPok+b4KVH9bVb1FzWWQWW1JA1LENOLMVxFnH/0LEDw6xINYWyjo+lET0Okjqk9fy+sNto0
o3mJuEw5Sgcz8GCSsRNlENGzBR5SL7XnwuE20db042g9ptkdCwRivw1pkTPZn60KsHJ8R4L1RiXO
NglLxv3WF457yBZoZ9uBEVyWIQ0Z5idPPRhQOZxUkx+xO00B0PXLnOwjr492qOX1JhEkOlVn/jRJ
vIOteGIMgTKas8t5oRFoLGMLkex3ThEk9JaOIOIH3Ret49uFqwi62TfYxZ9k6mzIpaCZ2MPD2LRf
eChP2El1fygreTDR/cpQ3Ro6SfI1yyqw6ePY5hhuRvnKaGAXjepb1VTqSduceX7Q5KOz1jJXVZ3x
Hi9hTlpO+oInte0vhjkcxZKQ4Ev5brfGiFmYAKo+JsB5uZmHzvnS6/mtEdNhtHJs6+21mE85oE/U
5BlPdnQbcrK4sfvkOOZrpwNy7dVr5Iaf9c88W09T6G4op852CP6R1wivXgv+qzeclzi5n1M73wH+
eW5EAbFaER1o5jeoq1DEyHVCUUDTjboHezHOPd+sxt42v2EcPYB2u+8rzoNybQ9thhaCK2dquZ1C
CA5MwDZxjVNxjc1Ejv1cOQvfhk4sW2d9QFKCklNjvKU03BuvNx6Avnj+nLQgzRuNb4T1CnH8w35v
W3eXTDHuWMo336yGd6cBqZaRCDVuupD7RyLfrrw4mlTi7GXUPyejcZ2yax//QL14cMws9O/T1t6r
aILmKKcX8MjHckEXJkbkK8wldj3TdXIeYIBNaQq17tXRucXiZP6K8ZTtHOanW2Mez8sMl3R2iASg
u2EMpDpq7c/aatm/4tXBQjqV1/d002fOa006EgfnLT3n4PdteQk19Q9T0y6ds0/XBBUg+w9xr2J5
6KzpTkfwb4TGqzai956FBjenArcy95/DnPygZjpwDeufRRY8M+TWSJocImv+mDho9wvfY5OeeFp+
mBF79BEIkaXVHAZr7b8V49usgLJYhvk5Tn4ydmZtNA3Ssx22DHNs0EQuYmaJwGuWbIeZ51Dza70A
67lDiuex6UrfyS0K0NxLtmEl+dZZY7WbyxE8U/Nt1FSqMedMPMtDPi5fsTaQXHKSnYroAovy0qCY
45z8nmpxMkpMrygDsK1BU1b8dJGQIEjOdMsEy5IXtIWL8vZwcjM5YtwXUNXUbKI0oQtIgXaiY5Ej
t9e/OSlMQaCJrcq4CeE6IkHsbVgf2yGHC9jPx3DoLW4MotpSMTvstatexD8Fp0LAHsA3r7Kp5xWA
x4pwbzQkMiAbGEBXqlEaD1bX3xkDQXf0Mo8WLMr3xrZpTMKbLXHj5jtaraYlOh55L9zdFSdyXJoE
O9KTLaa33AQMgDZgr4yZseYUjGqMdsc0RpQkg1cQH5gTKj3q56aOrS0kRo5zSrnOlCd+sEQUbtW6
hq3t906cIMxap9JhW7wmNJ6Cv7MlveFKmIIKz7LvuZrle/IRtPNbP6QhQAkGIaPzIHV92ETh8Kj3
VbnrC/kS2uMLtlHyJOWIlSi+Yd31XWIwEdDxy1G6dH7m2GfW2twaXrghJUqyfaF0D3HW7IvksdH0
Z8uqY/z28j0aKFKgO9wuaXGboCD6XuI8qMx8Er2vlCqDgsz+jpUt5O5YW1DF0gYLuXywwSyArcrD
2n2jar8TdHgYY5RGoyDrNmvut6x+sJy9lQhwtMJ8LNR2tlrWihXYiV6xPKglyChj51R2fLtk8dJW
eEfSXN5ZxKS1oj7S57zpslB+RYkUDE5LW56PB8tB+Jd6ukc7wFDqdBvhmMA+M4YpWDUNKsIgwaK0
SU3jESCuDEwI82NXHt0UjIZk4VdZ6p8QreA8e6tTnCPKzRFMQ2N5SFg5FFDqQpARIAud9pdJBFyO
zPrXJzEpLFAvMTynrmUmXGuz3LKWCxRwCxRg9rBH4hlLcUGF22LunnhBQSCJrS87Vu8mveBNA/Kj
XDDbCG1H7oyDCx+d1nAI24RZGTwRN9CePNaf4PPYWeqmSrq3KmXCHE1h0GXO1Wn623aKuIRIqvnx
VNw6o33pDUzKYd0ARvHo0sJGvejTKXWnDyZf+0ExjkMyz0kQyjn5l9sJwlZcjywyKS4MpM7RND6P
UEwoDFa6Ugr/Tjc/W0QMdnEdtMSDkkjWPWhKsuN2esMkK/FbSmHRlcwe6vClsT124YAaNVqmq62t
AdIf6g/dqk6Ia49zm3KMNO+g0OGOD9H9SqJdyOAx6ps36QRvgwSeNE9hoX61wmPtinMbjilfswh0
J4JVWjD/CGPU17Km52zIxMRADl1r8tMqO/aT88kITbTyNjGaPHCzpgF8MTSBF0dfpihfaG64ezVi
wPGwxzA3Bl4h71LwTHsxjl8eCrobpffRNNVHr79nlrIEyzrScggbIhmMW3MaX0IHnqxbreVWrm7a
LaLWrwelkC6bVV1uzoHIfIaDZ2FYCbjSbHh83OYaxSlrthz7YURyIfD+aYppI2Uf5GKYLotTdr5u
Tt9uZCy+dGmWQ7d8pSx7zShjXElHIIn/Yv52RxKU2J1Dr7wthLtrMJDhpsCUEXsLykv5hSR+ya0X
YjNRIJjS+/R4/wa7PZtFse/6Cvys2XlsfsPameFQWNL+ztGqfZUmZzclx1rO/Li77Bb96afmDvKR
9clGXMtlEMe+gLio6wVWkohVjMjPLVJUUOnaoU4RPpXg4IgZgUugHiPULDQv92bIsSSM/QdXcoJL
ufVNrtNlxPqj7PYZvd05OI7Cwpf15/AnXEbxUCBnut0zvbVL3PCRnUQrdBEGTMEdWD6N6VgQDCTe
PJhM1EoDDRvc3sLrcExgMVngWkATyMgDtpLB8R/U1dbwFeUE+pFm8+TMy6onKLexeWiEGm69otlx
BZk7GrLNKiHZirFRFQ03S4yXU1gTKrcuH1WsH1Onzw+t7F9Ms+FVZVIP0IP+4sd/FgsGBLePYI+k
3BJdhIMmFzwTHQLMcAVZTTng8jKNIb+TK2M1B34RUE/Hdu72tJuYq6ZtS4FJIRtfWY/l+rpL8Wvj
+ezgBvplkrHkr3ABocbp+yDjEgtBGa0T+A/Rk65Bhbdkd+/yQ1/y+krny8KeZTiNqfiNZn30O5Zg
FJB3/LyqnmZ5NtTssuAEI7OQ+WEgS5DMfBsnTyQf6aBNPqdUH2QNZWU3ljtktipkr8Z0sBMbpEuP
VhFdht47c1ZxcGYDS0O0G2POX9M6Qxipr1Rm/THXxzd9xD1GotzLbtoa0c8Je4Q90rohIMM27+Fr
g1lLkmTnQZL0jTFbt9BQcyQCCW4p6X/8rtGOjpR7cxmdbR6tWNa+fujD4tyWOhu7ULHgydARY3UY
uowvhD2vDGvVghrn/VaCHUp16abbuO8fOqH4x2iz8PbkhtVv6gWfsIO4v2dP2hOoYGgyiYZNAttR
oVePC7bFYLCLZ31IjmNkoYOCU2mWX7sBcZrmL12RffeJ+d4JXmwi115ihSy7dNOHHTkf0gTcmo4u
tIMZ55iqRt9y8sO33WqAtrV2k9cmZHK27xUzeifqO+01FT0tmTQWtdNpT+nj31GJDpk+viIT+V7N
6ybKn5Ol/Zg/9XZEZNM2qbvXK89g5q6OlPkeC7lQD0FcYfMWBBQbzGzwJhgxb72IwB6IkN0IAqSa
H/AQXY3I/K7m/nlZUCtLJ39tZfrcKUVqVvj0DMWUnkau6Vn3LkuTv+s5JiTHyIHsTaDI6/qFoABD
AHsvusLeO2xbWZi09W7i7Z15vLETa2sQgdkDvTxrlvYdueXE7gT2mDGF5JwYyU2uyidxUhzUI/3y
pm8BvQuA+mMIOjbsICEZFP+QeTGM5MWG0ed9l9TbtnE/S8s7mrL51+TVRShv8lXBuEkeDZrqoG5S
+HOZC0WLMWvN6p4mmo7kMu8pruF9syFH1+s7yhl4UB26DK5lxDtu5ZGlZrYCkycLiynvck4KQKdp
c5lmXksEzFBZE1gL0ZvEVuynBpq7BNNP5cwyK9DU+4EbjXE22LKOrH1o2d+1lv1krv0zg7RLOtI9
LlJzdx0nMg9eaj50GhrNuihA4eP22bjBXN5YNsWEodvt5k0+uFbQqeJKZQLHCpshomYPbDxnBW65
fsJscfImcueLfIHAQc0SL3CACid8wC6SqIqUlifOrR3DLNknttEEzcSygoioImuEDc7ewcDXkn5a
QrGvJrEhXbXjxiz7bTuUrHdbiDpoYK4BxxBWZCpDqb8xuvne7EuIXdb4sWTVc8JekS/CefGBRWyo
NizB5chl9ysg26XkHPTADdk6PxIWbt4SG4qCMZfnKp+ulm5det19r3J944Xmv4x10kRYey9QUdDj
h9kY7iA/QzDRa91kQDhS5Y1s4hdCWoTquR/y+Fs3s5Gu/g1r+I9pIS5gxvks8vk6jdSQKubaEEbE
+oIaWB5wsCKn625tTIGYG0Duvo6N8ejamk5fHkNrpOsKowpUlzGtK1EbI4BPw8sAySuoQscK2A/6
qs+w52xG82ZHhgA3cchUqGs5RrqseRlagiwG91zD5GPQP8t2PkaLVFvXWu6mjrGhHrMnGCtHBXGt
3ClWiW3cFGt+gpUbbtfrEuf1Tm+mfqNLr9+R7f7OB24kzWbuqdFpJQBGFwNwaTw8Y5/a6B3/YJjq
DzZfAMwfKzkKiXRsUs3Yh7CZdaIVy1s9wbWKTHRzSpAfsE4cD/Qdk2FhJho2PZaRYBlwKOjRZ5Mj
9uuN+FoMmlkgdw9DQ5XbO7fDBH+r6pYB6Yk5EEkQ+2NBSg7LBE6Li9yeZCb1RHd1C7PlnmQQzooo
wkZ2poEhLnaOUtNGuTRGmQKch6jn6KnNjh/a+HlmWbE5rgAVtOmgBTcc1Gb/3WteeGntj0qhorum
l1OWLL+cJt0ts6udmoCpI+8m2r+e3+Tn3JMzjRhCD5Fh+Xbs0VjWO6PEoCCAnczr9EAqQz/PCZVo
Lh5i1u8eLLukG57Heut0OehyY9wTS2t3jeZmfFwUh477eSvC7GMwI5aBFCEaK2BOG4bTY5XtQWxP
ibn4YQhoUST3Rad+ukavCGyDnZ69+VVOENMnG40ttYHIRUR8ezNe/Tp1d2BECygCnLNOEZbhvg5w
Py1tfC0s/N7WoMcsC9HPNO8TUcQUNTLn9J+zlOGjPGtaavhykO+dB8QsH6Z/nZgRY3moNHIJeo1W
CX00gNsCFLyzDlNjN/QEdrIzMPrzbBvrRUvOIQWfV7ZZhUTQn+m2jLiqMD+ttomIXEnd9WcXSpTJ
oH5bs49n147NKVX2ew7YAyG+vbXt/Mie1BctZVRjWjsWfq4CJ1g5xzTcIDbSu7oDoG0ihkS45/YL
tAyf3BYHUrSb1iEMPlMmTG1HLtW72i4Vtj7SNgrXPKCJ6w+zzggVo+XRybrwwST7gpkdMplbAmiX
jbMpDXyE04y8RmSPnWicmSnfmGqp4zOZa6bfwCr8OOOq5BFajJAvRi8dvxiZhHmoDmYtQTXl03Np
6D+VqYd7Q7A+AxjazH3J966vKCIXdniBPmKDrpYyzlYee5hZYe8rjertxuSRzJK03Npqbk6tDfn0
783fu27d1utevEeBjgxv2mLo7awrdv77JcmtFpd6hY1nIEBAzA5XajvMvF0iQV4zdGjeVVdhT1Rn
DHLaLo1M0qzrh/7eYB2nZbOdG7fH9m+v63L+9yZeF+Okf9tx2Gt9IPYa9Cs6lAQ0YNC/X62I0P+9
W62gKwtOMzfgVJxqXqHZf7/UV9rovL4Ji5DpN8FLulTQqH9vtOT/fvX3rljBqawR7f4fXee15Kiy
dd0nIgJvbkveS6WyfUN0VXdjEm8Tnv4foH12n+9E/DcEIKlKBpO51pxjArHbKTn3myIFHsjgmdV5
QRgE+R5mfjUndq2Ysnlibm5PFC3J9J16qfOi8bPqsZa6Xqet5p2Y7GqEvNOTEk0veUPDj3Q66arQ
7mGRy38Wphkxqe6PRhoqGH30by8BcOjwDplmaAuHohgDBA9opK+oFW/C7vipEknaFJ0RM82pttaI
Hv2eJlZlg6TS+5HggOmbmT/wvMZQhy+hiS+qYoE1wBI6BglQuL3Atr1H0bq2LXlIp1+3M1+rGtFY
GKDEG+yFY+QFDH9hgAUITNo0hCNCxz/0Ct+6GpF88feXmX+teVFPv5vfEOmA+IgInx/zcRANprdq
NfNHXKPDzw7KbzOgFiH5kmztPiBlXaZ5SX+Oubih/aIg+pvsOgWvOUbXhr8yKm29Bz+Fr6ucqM/x
/3wvJu0zUnW383f1eJj+Njcty2MQWDaSXvwE6a1UC37cvNqTbp48lWlfE51ofz/2deh0Hg+382pQ
2vl+XvTpxH4ubYQFM004chpXcJJNB+x0mFr66BDxJt71monn42D63+NqPrh8kfprCHZH7pF++TEf
kk2ngbzNIb5oMo4RXIW7AIHDZv5K3ZnAO3/Z8t9T43F+/LuZ1SlSVUQYNj9rCipgP6/lwUjZrqLP
iDCCkmhZV/vHQvX+WZu/MboJtHsrOvhh2Yz7hIHTfpACHdO0EJbSIBFkSJKhi2HGDZSwK8vo1kwL
2grtwoWQszYdn3njYBJFWGbcJ8E1hTdviPlx9TKmkU1ZNyopjZhydLBSevaVHpJ17KNh36SGsWi9
sEHNBO6lmhfU90Pa0ee/z9fQqT3pTVzv5pfPD+ihSzxERplgftX8QDFEzTYeSZzWIs04WIZ39dXA
u5aOTpuWwnCasYskNFQ1DtBXw0m7y/yM0K+8q2m0P5CBTxFK/3ll2sIKDwqu1oOeLAvKzjdLcYOb
XfbqipJQ89jXazK4KW5GzEuZ62i92ZwXxOHKgwF/Zn7V/HqsR/Vl4CbR/vusx1PxGGVF2p7DNLq6
am4f4rI1ryRbYkzAFs08OTav4bRvwAe9Sml6L0czCWHjMBLnQlh9zk/5+zw7OkCAVC7zH+pHJscc
AOMKzQf6XXmNCkt//JP5CbhwTFISRyZw+CS5CvLvVKtwN0oSEJ6KYBJdQIgmXs19au2RvUpU8qqe
EktYV1Np9+XoG8dhei3Xd+uqkAGwSDHjbuZ984Lbr8UQh0LA333aECfHaTw4RKW/k6X8Qy0yuhWO
GK5FsZLUvW4uxE0b+d0ZnK1+te3hHgs1OzRNaFznXe1AV9AhJWqpIPWYd80PxijXd7bOZGDeNy88
Y6j5sf97j1Iy5wuYUpk68Th/n5r1NXSnQtLDn54yPxBbZFE1tvn+97/P+2EaPYnKIcTk33flMfii
JE1ffn7GML35tGmqdWsr4IEKp7xCXc5cy78U06Jy4dWaJM91IwYgN+itq5Y71lXlirzI7aFEesg+
8E/WFca5nEildMKmffPCgxRxmLLBQUf8PbxixUrOtunRcDv0FKaeRNk6K2UEUlp2pEMil3+Vdhwf
JOp5usKIB1qH/rBkJArbu7825d0Mx3vVMF4fHbnE9PezboRyLadFVslwHep+OJXO/ev8gJqTt6w7
yHYsdLQ4GmQiTlJ2u/kpj32VfyiZ818fW7Gi3ci5OPS6qW+ISw+3hULQBnbj8Yws4GnMiZ+ZOl1R
3h+DyvrJHeutronY8plmxTJCeV/TThdnCy3Gk1S0aOnVPTHv1WqMtJe4072nvKQXKzX3tdD9bQ0w
tfZ5w1w1nqzKfrIdlCS1d+rxJw043RoZ/Co8WI1R4UTLOrefSjJ26tT31lHS/PL7dhdrGMbKyK+e
Wl1UT16efEtByCiu3kyXv+0yUQGB74LMoOpld6Sr+8VP09OMrRFERH8g3uaMPnGptvYjg/WCP3NK
5fgVKOSRcu4fBjQcJSZdVueF3bgq47veURbzqjltz49YSQ5aCPJzIy5jLblszE/wktj/57nzdqEl
GlBTXlX9u+Zn47Af01/kkxA3Nj/4P899PDK/wo1rwuNTdVcqCtT1v89+/NMWCjVqmulv82nekqLx
1/Pr/uuPz48+3tgIuMFpYuKKp7dEYdN4qgbdXA6u/5+3PT/7v/7s44Wx0RTLqojwPk2v/Pt+tb+f
/fEv/35iL4wrLLve999d//XB/vebstTB3ZqkhaHV5jf4+xoJHWyB+Q6Q5iDvpWXFG1DuVmHKW14U
3bMSSW8bDL7zRBrBxNg1kazCc4t3Rqx1z6baF7eOasy0Me+JnUpuCjckTz7CSEmveuckHbqEmivI
aeja4VDk/dUYNi1hHW/SVqozYnoCgWPpPJtJRxFi8skerLEa6AKJwaIZGlE1NZiGD5WH9IjnLxVz
7J7ntSBDv0v3OT6gb6+osnvtWjWU+tlmhkd5C/AMEw2NaVdmd3cPFekU710lGjasgihjze29xYiU
dDO/al4oabYUtblzSwipNvF3R92kO+M51t4SnThanMtPpeaSBGNZ1Lcz9GChSaBQ58lxVwKdmLdI
TxhpIKA1yWqMagHwgUsEo3udDRkm52lNyYN419Mv8untuR7tpfY5IazrDt5TI/JpwhWqLaY8LBjc
Oocfhd9/hikf3s2Y4KsqctHCqv0DkhCiAPXKeUszZ4N7lbS6SBLu1BsnWq7BArqO8+ka9InpA6dn
U9jKTcm8j57OwmdZuOdUT9581x9+mDEyINobd49pwSGx9IJKY+Gd0T9gVMqVN0q6zq0ch/LCi/Gp
JBRxmA9QZrPGDz1IsQH5pfHucAUaFDN69pSMROysnaC2GmgHd/JbKzRjT3lC1B0BMiXlk0YAr2wP
1nwMJBGtew5DiolY3i8Wo9JtQVkPqE+4nt8lRJzFqOtE47TjVpEKdXxKXqhlaywdmeq/FKAKpiZd
fwoIJt3bgxoszFT7JaxsuFLzlY9FKajMEZm+6WX9BxpWZaBXl87WUSnBZIRm++PQAi7HfeEow6ZU
JX18x4nB99YN/gSEQAp6e49oqfPfhTJtVn19TfNk0U4YswZgCW6UiNbCtFk1qskR5ckrEEyKCsVr
kgbmH9xOrzAp6g+aoPDbs6JZ+xGJCLm9gdLg1ItQupjICaM96tj3n5qBNi3BPdjuNWZiB982/EPT
tf5jTZhfcdYrx1AMhbEskbERcaQVz9aEokPm/Vr5incr6bFwCiHpU1obsmcpNWwOMWNL33ctqDUI
arvYTfd66vcnChA1Xjp/jWag2aEUKt75wuBeE6Som9w3C2HCXEP+3StJeauN4tsdRPgOVVEukUXH
l9ZHaGcVtMGMQn5HaByIJACwEtr62uyLkuI5wNU+pJKo1/QHTA0zTFRTBxlE6116g3mWGBm2qdPm
vA/syd4rSqIyxn74EXHfMOvms/cA3CcM8NaCERXXlDCkalYRlIQJrSd46Ppfi6S6BG7hHkyP2mQq
TYi202WkjDjDslG9JnZcnLoyeCZCgGBIlTbXYTCAihukwV4IRnb2NImjdQfV6U2J8puIECNDe/RB
DbUfmqnZ761ZZMui1I1L1ViEDwQCtoMOiLbw22MVS2bBtIDWxDoTG22E1t0N8+CEYwfPzbDLvPDT
8JPJ0pMMNHNKU877WtU4aQ2MiTVjTvcWKIiNLQzIEm/D0TOoW5mWq+8Dl1jwZELchP5v+i7uuTEZ
ooBIChkJOU4Df4xivak01t23qmrlIsVfM7dzjkUYfaP1zveY8ECzKCEnNGjEn670kWNS+rgZFYpb
JvXBD7UH6JD7BoVKOz2EBXdF1VZ/kuCL80sJm1tn3ovR5bA1E4HYxKl7Znf8alhGMP1q9i42RDNd
FBnXNt2rJvyBgb/7PZCuQaSp1iKu4ey1cxLluWWJ3XxGD51ebTGfdU9y4mrqKbyCFB5tTq9+OUTT
AE7tqps78QbytKNM2vnokaZNnB/WmVnBxUt85xQpQfHKZZp7TMcg1gnUHSBo3mdm3evRMe+GX/4h
qCgzhXasJ66BZcHK1oouO5XTpjNthmokFxgsiCXK7egMJglTVyTSbyvbiGaovoYJjRqitys12/tE
/X2eybWQqhcKkNi7wpdPiUrlktZm+R/0K5P4DyH+U2TF1BCwrB19r43WYVdrd28UBnHBQbvwa0n4
2EQLLKQRUaj3cg5TNiM0hweVLDYw5pzeirbQ1GrhWtZEjFSdaOOr8pfh2hgvq5o+r2lPKbDctSFy
JETK96Y42Z/c0spqpfIWFppT5WcgE3LtRAiO4dfLvrtHDUiXQvWAgbMV1rQ/lQD/c89hFFXi/ri+
x8DYdzDWAkCedvNZWsXJMQUUekH/N8s6PjVH/oLzEa3tfAVO56XXEz3RUxl9XA0xbaDWTozbOND/
MAhVW9VYHW+B4RxLLKpv5JRhrUpx5M6bOHuUJ9SVULFiztz5MliaQDoTT9/FUe6eSdRNt+EQpngr
uiNeNPUTXIbHfzHty5hY9AKM2hKoKUfrJcPzQM96KvdO7gdb/2dNCQa5wPwHgnVCSLkwk7aVTXsi
Hgqa9PNO0qreIzXcCNL1eqtu15oaMuqVUluEARbrMHOyVW206UuGTBg6sP2rd8kF0oJCW6GoaK4F
eiWUKPrrvKWWHj3ktSI19bVPq/RoW1Qk8wnj0ij4eHod93OPFPAy2sMCzdfw0VQoNRFJF7vIVMN7
rDoEsA7xOpbqxuxqZODzHVVhytrl1CfmfWZdABbsh+rWidBbVwOZIAqYwr5Mv7XOfsnNPtmbRFOs
MxUjTVnZECxt27jOC8gxRIlQbEI1xb5QYmRwyWqeB2WqaThbXQurxRC3OOU1cvHCLiEyA2P2Sk5v
ubdzJIYJAyn8jdrVCDDdc8zYv+wBFGUXfDfiNWkBE+SaG361BhGo2hjlz/oorT3EF7yB8x3Tp+9A
optX3aCXeuv5k82bmgpDtHE8EKWISlXmkHcjNN4tE3dPBnt5owCpvTmaS8EJvfIi4lR5IQu4aXr7
HlVW98I//aU3lX/sFaKWIxG53XMvIjJRArc+FR4utKxQnBdPJ+qhibLyQpgtml6nfc4yr7/ozMpf
NbN+7qxBXuYfuPH751wbq0OZlFeQtdG1DQRDnc5Jvv2QyqiZaZ+6HeJv86LsEKg8o1IA0BI2DvKp
pZGgcDUjG69rD4GRaF+Nw9w9VNwOSYedffgFHHnp5mKrVHX2UXPXd0xGBsJL1ZuTaM+m4acf3ES8
TVoma8NGFRYhcSTQrl7lJpfZKCsOo5Wve8UneDHvvjsbXVDTwbnKsp6UtDIwzyr2R2oy+BCjsn4e
1OyH51HgQ8wADdLPxRmG8RulD+0FcGX4AnpJmTZsvFcXiEbwgZMDasPm3pVZe0HjE6NDuPZVlfwu
k5uP6ei3zp9huK27r1BMl7bZT5alqHgPIpVwkdSj4zRt1owCwEc09LxKbLBWU4IKKz1xtJ2R2MME
n+fjshOZnk3vBlZ+oZHPXcTMRebNeTHz88m/xHzpVjaoT7DQTSWdk1J47n5klBggVodlMe0jG5S7
CzfaU1fpeJWEUKAmVeRH4kFfugMk3CdFucNlcS74X9ky2uE1MZ3k4FBauLY4P/aaNn5RysRLU1Tw
qadb3Xy/oxmYQhIscKBw4yuquD4YZfCqqll7TPtJoTvdmvT/u/n3USU8Mcb508lYPtejW+20kQ5P
gaaOajp0vfkwdKRKoz/WCPeNIudoKyNJZpF+1gvaVvl8S6/DglulPeQrw6QGllZD/ObHpEPD/Igb
B0moWofU4ZBAdFacn42x0Bm/tjpjUureTyIH6/RA16k5kvvKVTsqB1ynNBptH6IbuiVKW3VnTJtd
YG3J7h6fM3EhXsi5ZBazEOaHw0faiyu3voLerLTupm68S8RoOPiC3yj0SwShYMnqqMqRJEM9qWZq
WSPgUNT0CrvBKT4jVcA3Mbp3y9LdfRrSNE9lVq6k03QMfnPlRPl8A+Shutkxgfd1tg5IcDtHpQOB
yh5rxhRMDNGjols3AX9qeaCdHJWOupIF8UvIZYpAHncNYlRdyJowL9ohbNdxoS5sKF83JeW4m7/Y
vA0RyZI6sbCxyC6DvJInRyG6hArTF8IB9MTODyX2f/+7oijyq7RK8zj/pUFT3zNV5of5+lWjvsL2
m6gnIcwAxz2eKYI1GtgERf8DnTJX4WcB1nGJEhuAl1txXY+rl6oQL0zUifCddvUOpbLSMvCaTA/K
umjh0WAjnR+NXfcnSQrJugiQqYqJgJiqiC16zXOOI0ySV9K8VvN+a7rIQ7L2HptBYL2rlA2oPLdk
SCI4nZ/ljma+ygFlUtZsynUVWcQ6d+ZHAGT1Vzoy7demGzDJXVVmIdfA3L2N7NT6zlvxHaea+KRj
Te2wr8JlEg/mTsYV+pHAw4XedudE56ugM7Q2yZ3H1QZA3ZOt99WRVxqbzl24ofvd9d4qVZwMKRxo
ZF+P29+eAgQjbqwPkhwKAsMQtFLWYEDcB5vGVmKsjG1/nOBP0KJoXCdoE0AHlcR9wLsBmQZokYWz
BCIbMI/0i5f+XY8MCm+OW188pUULX5kuFce8PuUFuI1QK10SaB19PRHlElCUodC0F8/uP8mQ104D
iSAvA8SDBXN2f6s6xXrk2Ibmi9vKlhyeopb2myoUpuFmfPcFBqN0FOjtLZPprWUQvzQ/hRzyMy3O
AE1jre+TUoZ33MYMQe3hNm+BHcG/4lLN7MiqmXeZpRfeTfknmJ7kCnW81qOOIPo/01M+AuhWTQP+
O81WR+TP68JCUZyIglwqw2aQlfv2TwqodCUmxp/quPZKqWwcjtPmUKIHcmGhijQTn6GTv7TkQARP
AXAaBnh/vDz4wB9yHH1PHlORi1c5V1gSva4Yb7U2Hn6gvo8TK+nckywJlOMq7H/U7VcYtdo7Q0Em
3vzEniijr6ZVLl2aNa++bqjbsmhf+s7GUVdmaBbHRL1kaaguGmksRZNYdwgBFr8IbydQpcIsJtUX
I/l3V7xTEP857MCxrN2gwREGZuGnXX7HJZMAgGDauuCWh0NdRG9m2C+URjuNjNxRCRJrg/DfOLkG
vQmCdMkvQpYAay2ckApkmIxEnkVdkCFaDmBoqUG07VJE4XBCHaJ0CnnyczKvmrbw1olUnHOhuNRy
dP21qGxsACbXesWZNE9p1V5xPyE4dALavzj76QegdBKlvmHcK68KY/Wr9DqxlRmpPWphmCs/cBls
WG3H7V3Z4nybSH5j16hbOXbfhW0zkQ5GHWT0/J/Ik1uZfkCqRdT44dbgcAMXhVde+iHB0UaWf8A/
yTsDoXTdrFMuBRyiVn7Wmt6gY9zcVa1odlDArLWbx/aeypCJOK6ub506MS6syQY63vG11isoZAoM
Gqt+fiwAvmOq1cEB9WZZrfN4aUbETnRN1DzPC5kUBEiKZtyEWfIViLR6DkQCdckofoOJeqxMewIB
sXTUIx85fT6smSTmWxUn6Xveb3PXY/7lwucICpoTWsWa5JjKy+ZSV05+6UTaQOHy1a+ez7ElK5VQ
tTg4zuBZAjSgi9n6COGgjc6gQ07k9YVT0h4FKYWvCqR3pV0i5GV25yvnR/W0KdRkCccFLUQHjYx5
a9ivUcttiISawNZGTV1R5ng0+mD3+CnwPg+rKIA90giGLm6qHTluk13PaATqIaPfoL1SKxhudZrl
z9Mnw3kR9Kr9Pa3k7uB8B6KnngapULbdi22rU/2xMTdG4XhvoTHs1Dr71Y2xcdW0Jt3UHiSgpE7d
xYOWqQTcf5ysuJQ1SoYZ2mkUHtSw1DqE34gr5RklIEr/yS/+OHwyNTmVkaKQKlCc21AT5Hy24gAF
2DtEAS7DOY2m8ME5tokXHiDHo+PI0N+IvgMIouVkacpKELLpD8NV/Z2UjAhoV5FPW6radj4MhgGY
AgKjcIXIhroHlZF5ocG9QcuNs8vI4AnT31kHhhTPxjR294MKn3DDvU23dAKkhmUwQTP1tHI3EVSl
dULoyQlUH9JstN1eUob8X74aiSiFLsgtFJb/u+n/YMwKf2UKMqyiRob1yBCJ0e1WOILTZSvifEvq
0U1qPPr3zRkpxXsCXh+XAciBqrroI2pOou7qA4hJ5vVWFH252sFQUOZVAg5oo0bPeHC1Z3rkS8/q
07Prypc27bqX0Ii6F0H0EPzlu+8Z1T7PmQ0RQpEwAjX0+qVSufNpNgaVKGzRSE6nEe1yjY4Y8Caz
noTh5r7LJVGAJUaDtk65VKjIewO3Vc+PD2a0RrjB3eig9vLkpkTmskk8BH+xwLSRJ7a7MaehO9WQ
kgTw1Dw1BPggt8ttcVL7beVARQX5Z231xFLeW4lpiqnLbign+nGbAIL5Pw+K3PtpjKp7njGyFcOP
U4lieAZcJj1VVBRJR6drqkUO1gskUoKWc1AT8ggC/Tr/0jEI1kYVIU23Sh8OYV72ey1mciqj/vd8
5mQGPaY4znZ14Hqn0oxdCDSuQJDVfjRprmyJ3MJr7ivXFjTAZ8JFCVdt6F3xYOkbUzGuRRuOS2Oa
5pcqUZ+eTxtYnwjaJUXXGSrPIBbyynzpgmRKooHj7WuFirEnLbxQWTuWO8rjWd1OTAYqFl0/4UTY
E4hbmDocsRjLl4pjDgcZBDgPBa5zCvLjT5dK1VM7olpX3ATjcaMrB7MpxpXr6eUVqCU/IX6LCEsO
QOI817geuuL33xWxCn2dTqMoPmJfBKvCHDGOe+ovmUXDKkYmsKN+X3KJS9stJaL6eZ69x1Oo0qjX
EIha6mgQLZFrAVl/SjBofOlBtPaM3vzDMbb37CTf2EDyVpaXDid8V8FTrSXuTwbbRN7gOzqEbmFu
GVHkdKM9Wozc8TQTXabXtJvH9QcUIMEGqdW+OSR7xqoYf/g2kQimFFRVfenTtFfx45uWQRHQIy4i
0zE4Gd69qTBP9FMhgfpri5py2BVTcYSEjGVVgoEQ1Qh4Uuc4dqL0Nl/syyi45bVmnQntmizBVfod
y9+qqtY/C3TkS7jQi076A8RCRlK9xvFbEA8DIqlezucWQLLmuU9ISdWcqEV4gw5vAh0z3dCXSR+P
5B0qBEcShG5aEdWEQQ1prsPHcixtPV8pnOla1o8jBnfkt4+wmFHKPyrXxZupyu8ygf0NFLBf+OGw
AfPPeEfJk/fWe+tSd9zCy4D8qftyn+vY2pps0E8AD3AfKv1rao/aO2IjbWm6QXmGsNlCsypPLZol
fCPg83CslxXwq8BfyN4esbflLzaI+D+V9kW9zlrDM81XEgTuiaL60ppSl2QxpCejQ2Pak1o0L+rB
8Q5Ufsn0tRYgCqJLbaXfj285LPXTPB6oDfSrfQMgggrQL8blyiJv5cQi77TjYCek5wUEjsBF30c6
96BpjNnRdz/VyOJVFYBMUSjqtSNPYS8682APHdXrvIj6Oxx8C6VqWp1S7KVPROgMV0cFBZgSuJ07
ifPLDQ3EWYWEjJ76ECyC4u6Tcog7CqTkgJYKRRdMXq3qFrivAyJ3IN3o2Go2MsPkOvYJwYYZDmEX
w3w7NOq+CSWMXlBNWO0kV8yy2cxX1TiAFKZb48mLag08joP4OzDg7Lijdx8JXEGT3t8V24s281FU
ma3cC6dHDkkH+Py4r+ZcKU9S0IQALOWdR6X45TEuZ7Dcg4vMasr3qbV3CNC6i1y/z9k/Vo7XMfHE
rfKSW2zQrAmd2rs+/mAVUR0JomqtEU26jGyqZxQ3jJVlVxRlm5gGTvEjjoKDG2jtLnPM4ETlykCl
y2AFk9iTsOP60rq2fGpaH5MQeUDOxfXGkWLpW9GWJBKMue0sQXjQR5sGU27P9YsRDKmAdgqUxA8L
jSqugy24LN/DLifAJoqGJagT9ZO56nds0kvNE0hRWP2eXb/2mLRBIk7aaC81q0fshdcuL6MW7xpr
sdH9sxb+uzYiNpFqbr7+/5/bg6LHO4ZLq+KCJMccWsAUbkAXScEaTL15DjWglAwT0b3XmbGRbarv
8PLna91UxWdEiBg+3u4ra3XE9Z2pnErXIH+kBsFGXcbwNfGjScQulsxM0Y3fMiMJPmwHPW+IP/BE
Hp6/plB48jGu7xDP0TtN2/FsNdDHRR03L2aYT0IQcFaDQtQpBYR1Nmml5nH/vAC8SLuE6ig0lm+/
zPllE5J+rBj2g6mAHEa3wuS2xu8ymCqpXpMOJ1STfkVNtVoJsoMIg2ZRjkW/s0vDLTdhbJXAneG0
p9McM23hQzXViOs+LeDBRhRYBp0iEX1g/SlkLgkkFdeQBrJ2n6QZji6sKG/dgPoZ60qwmTdhQCFk
4nePmL0SouVDjHZoG6vGEH2JgOGvq/x6xBZggqq2Tq73lP3xEA4YlQ5W7/qHwp+a/mjUZ76Z6hr5
aV6bFz5FUsLNyQwLSzNa6QZQPGM01b2OJXb+iPNiSN9om+UfsTYenOm+ZSBozuAYf5lgpIYAkMM6
03tzqXYGd1A/2akEl+GtD/RDNy3m/XX6T4pcFhr2mojikYIrjVuOIMnkg8NqDmibh+9+0X7ImuBn
C46GJczkinvLAmfc4l4TAQ4EHW5ESBct9z30ObmdbzOKxUdZoiMXClYDMFvkLkw3mvliIUPv7fFO
jYqYJ3ICXYgNiHPbKj4MVsr9UlIFrxIdQhcL3HXaoS4KdZWA0Qe6K6ybggWP/rryFgaEgwLvhkA+
beKl9Je0s62V9HWJgSsysMWNKNO2j64PkPxdhK4cwEoNC8iZe1YEV0XEJacAkxpYnznVgb8KDpNb
Am/0xyxE0MFnYygBmhXKIr1JUyCjGBh2kp0dCyd9UVwrXIZDgkK9IeEt8sx6mdXuTekT+f1/VwKG
TqMS+keTTAsavhgv5+KUruM+mBTdZ8emExCo6aGr7EnBr8Eys1ScJcrcV2/DOtoYQTV8VHgLDo+L
ZKknj8PKUQ30X7HK8ZH5oXwcddnYy0VTYc+SaXKQZZG+ZnxRzHhNh+gC90aEx1S/oFvtlGW8DQos
E2FoMvkgKvQpwoO5zlxZXOYapZJH2lnLadqJemei6VjNwhIGeSujcpU3nyn0LgbsvgCdl0Oq0iiz
Uw/0d+CVmEeVmb2MHeddGxnTz10cg8H4NaptWG9eL1fWtClCda/WubVPRqNeud+ZA03YmIZPjqfo
zzFxeGVm7EaF3UOoVXfahVsZF8a7V2fDPqSyiHrqm9AS/6DXU0AfWUes4jcExxxR1SBJkgpSkpMp
0aL2m5Ue5WSW4PQmlt4FSZSpbrC2s6g5+QV16pp6UjCNk0AftjulpJXIJARIiT6hVfUQ1z9IrT3d
v/ysRvg36PD2lHMjnRhcZVhTY6RAn7krpadFi+mUUtkj/8yIuAwq9HOKMTMuOp4kxlvTdWTqOz/m
5WGROrg34uwlaIVcN63KFKg0UiJ2smCJup7fqKlp6w+qEW6l7R2tsmY8QihkMSWlWBxbJy4ah6yO
cwjNRuTjP4ZfY4DvgkjRDWtCb/XXebMKHX2VgDHwq7LwF4A9jhl9+S3KwnKT1bV6ojr4zxoH+T9r
2Uka0Cg9RdDXVVGdYJX4NC0F3+K0yLwSwlQySbSiMjsSa1JcklK8qKqY0GzNgPs99PtVP90xseWC
jVNJx318QyVPWjga+gigK8rS9MLwmPWByWwkjyreZyxO5jTIm2/3SUjtvSiw97YAUoSptXccwPmk
3Io5LZ4tzd1QYxPTt/P4irLQPJpdf+iK5GOIB+WSuEr9Jqzd3O5BPdae9cPo17+0NvKxDSAkooOf
awu8qkuSLCF8KLkKYyKNfrqpuNvd2im08MuqmPwjHk8PvRTGDUfyBv043SgG7aphnguwvUw/otGg
uCXEi6LTXbPSBv9b63T5xtEMc0eeto83M7IXzTRTKNvM3dZ+iudyHvHR7j9BoSg3jaUzuOhi5bUt
mgV2S6q7Y0XDybP5prkv2jI09ygjkItJKiuwyfoSN6pQvyayVRisAkdXv+I2+5xVHI3RG3eiFVxL
OT0mg7nXU5D3M+XoYYv1cMrWkI68LjSePc9utozF4y3zuozCDw2gTiHY0m/lUssWc9eaZMf0Oq9l
EPJcbdWMNuNtwX2lqJhiU/6zzkFUvOKot9501QRflJroszyq4iANWi7j646sqdfA1X6jU90FBveC
pLpCFKWGZ2QcXfOstnWjZh8kcb1qGHXsMMaU2A3FZpaKaFRdF9SxN4wvkmeNyIFFZCfDZzyK58YJ
qAXHA2MK0a5ovXs7VAxiI3WMuLFHj9Prp/kARZ71fJ7Mp8286boU1wczW1syUy74NsNL24dIUaAW
QSmlHDlN7aqp5e3mfrJ59MerAbNgYF78rNS3c+m9d6S5xsQkVvOmG5bOvgHCQbw594Z2+EV+ExHZ
k27Oi2MU3UFkXmJfr2+q6n0WCULdtFJ+cgc49BVNzWllGN3hSsiCWIyq6U89cMJNpkn/vBBLkLjb
GB32V1C5r3Y2aG+ysvUV+X32QRhFf2qyUcd6ChndKGhVKZrjLRVdiU6+1WdHYE7PqYo7XFCFflFI
BqSokZEd7Bc7WYdTdR0VRIXmh7CJCo1XTyFTCIdks7irb7reIdTQKVaC76ICy1/ZgAhO901j3uab
sMhR6tRGozFBxY6Z5XkHRJ8TulbqA9rs5GLSYoO+bXlLfcoNj4hzOaPEhF8/luGKMzPbmWGFxEvl
tFXhW1+0mjwyVarN+5BR0dTVY9kp7s4yc4cUxEl2iv6DopDakiplhgfXKMPzfJ8cU6RRmFXeawmV
dT6hrBLCY4294S1wDFKGsLqGIzBNMZ+e04laTeWUxwWQ8v//Y+/MduPWtiz7Kwd+Lmay35uJPPch
+j5Coc7yCyHbOuz7nl9fg5TvPXWzgEJ9gAGDCDJCshRikGuvNeeYwd3SG23LcrJfzn8D2evOKp0k
fSNQwDXRgCkiI1t/RsRunSjIr1pNWnMve+PcWZTI2BbUF0aaDmeYYyLOnnZH1r6ehvCKXysgyLlu
VmTKjXQOBV3qadWuc9nflkaD03vqs9Wm8Tqopr+PJ42fVpbJQRpNtYp0LpmFUMYraazxNVQ5/+YP
z/wEUG2YoAMESZ3hyblWoEWMpkPLh5Oh7ULxXCvcMJIEvogs+WGFZ9LtnzQYBMQdtQaioS8bjPsC
GZ0xWSxyxIoNBstzQ1nMcCzZO+SSLqRWFsRtMzBA9jfcrAYGzShiki10MHZIDXh2Usm4I5shZUSe
NW+eE6mQwTvlVgtr0nAgXu2VF03J7vN7kGa29dgAmA/dsNgPtgsdHI/r3lVN5+QJlLV1qFX3Jqc9
EtBT/VqF1ivhCZNOqxFgwm2ayeZQyDOyHrssQJFMF9Wyx1xAmRrfMAcauzYYjJ2qlf6l97N1Fzbq
wvIpkQzi97ZTPxCaUu69GoZTrbhtB3s1bM0VGTLhuiTH+qJ4+MYc2e0/K1Z4lpjE4ujn0Bg1dnAc
t4bW+de/N07ORHtQmp9/H8JktSmCtjjJGHTqXKplHWNMNYaC6lHOrFIZtNtg9vJOj7z50ZAySQlD
vGycHl1WgpRoKsh5XfOQ05HGMG22TxrtdEfTxb2SVbQPWlmuFBsfbyeRTxMAfhYWdOFpjwwyAjxa
zHZNeQacN75XFqZsAWrukEYl2fOp8moRj3t2sRYtrU7k/Ka9vkJOgWUBp+WxayiI8K5rT2bnSMgC
JTFmilzkrH6XPUGOi8/6RdD4h6b116fOaui0YB1p/4yB7fRe7luj2hnTdCml8N8Bt87g2bOrWUwO
C9o+LKTygVUTm+Ffj0Zz5MrfqLuwdlAYCe0rFSDZPESFgG01wnAbIoH+OsQ2NgvV/17RXUGhJ1dG
7TSvmq291PDxPhBjLft4IMdUS9FrS2ZjBv7oMz2a/FXSfBxpfj3bgsa6ZTkF9ghl+yniqT39wSu9
XcLZeo5rrj2Tuq6YNu5g2OSitNv50hVZurrSXYJyQr9EvlFiGJHO1B7w8Dwz3EP7hc6R2Yt5aae9
gIDLW6yDfCB/i1HOtDs/4YXOgrzfbu1HxI7NP4ZkVL2Zd7WpizwRPeiShteknCAZ02oIclV8Tmr9
27xncX1lAY1+KaV9vVG8sb3+/UgJp7462birvAohBObCxTM1fs3oB9691n8d6jpc8rkrkOLxiN4z
t/HpUTAdU7r+17NBy6+Wdvnna+fj8yvm16YBlOqoFx8VrYudJcdorTmx+WqEJj3EGMpsl9m3WdkQ
dhbiz+GlM8DSa0R/b+bCqSCvdqMyjYgjOU4ZUYBypwan6wzXRiHwUYgg288vraumoGneRHymCCx0
9dY/BkMeHYUO/iJWWA0NLACe2zpTVgle4QsQD+57CVwZX62+W0FVvfYGF+BJrz+0U1B4bkZ7AkQD
UoHHR6cGeJm0fnzzy6E9ySIlzkcVyUuZaQcF3bGl1sU9N8PqhRGViB3lOQ4M71HSDpmPei0oXjk0
z7amly9xF40nJC/tYiAL/Hk0Lx4tiE02TupsuxV3TXIFJU5Ofof58FyFQfwMvEbZQnVStvNuX4fP
8wtqZ5JUWUKQycOXz9+oK7oRkf0EY2vl917iN/Nk6W0c6SMX1DT3pPQ5shTyVt4Dx7n1Y1A/pX5W
HfoaGWUOvPQdbQEAF8//6mBB3AkFtyWZfsWL5dONCtEs1d2bAd1+T2wpY+FpV4nqJ6JU6nta982l
IVMS4iXHfbcaoDUUyWmgv/qsJTTJkO7SePXOxTT9bUZd2R9w3VIR50y9dNQa+yYNml0JkOxk2sk2
znTeG5R4q/ny2DfUg6VCYqKJvIi1XX0fYgvIkKZGP1siQnS1/uC9nUgAbf1kBz1pQ35WL/tQBVVV
09+IG8fdOAeEn4xVGq+sHwESqqc0oVT73Fc8PA8uHPG86Z+VIqeVT/V/U/1BsNJQylMaucqeX9ba
kQRgn4eRYqzoveNcW8RZGd48Gi/zHg4y3F91K47kl6IboUjvdLwKdjaU90qU2o4zX267kStYzrpx
SzkmtpVs5V43zfTSZzCv4k7RXlKj/9FA5PgrJNKFxfvHgKZlAYPEjzv/uTNbRPYFNx+dv/OxFD1R
GWlMInPGvWg0G/XDeetVc1y3UaGcqAKoZRu1fGi4HJ9S0rNWpWGU74mm7TsiQF4CDGg7+qgwoqFc
IEn1WNxzWmikBU8CoUBayHL0nJtoHftvDOdJxmJ7UoOQUZlFjliFAQQxY/iEj3EKpTL9n3BZ4a0H
FWkkxrNn0fC0Ciwl4E37hVkz4QuYa9ToxRo4MUcm+xXsEXZpBfQrF5HbnqSuGu0GwbaNC98NU0+/
s6daS7PocRU2sp257JiPFcOLdCA6+JkVbzRVhveuV8e9ifeU6GGGyPOxsii+5UGMzi/FD98ySPHX
0Dc0hl7swxmdJG2TZr9J86+zq6jRa38vO2Wn+BrepzKZ5GD6lJhDEdMAcsuWdR4fi8IeLgQRKUyn
nOIAtgfDXZO85K0KCT0sjI2AJP9mAA3Kqry/ZqEziZYpzqJCmttZEQwHbg22xn227Sl7QTDd9QDX
Z1X6kIhIebALvTkhLbmXExRn3jRmiXc8di892KkXTqBzynD4eypZsgZenGOzNcXRtxRQJKmTnJRk
IPKly5yFjjBqyiJV74YfZrgsYecVkXZniKzdowjVEaJePHhO8S16nCtU6mcyq8/xfcy9caMnkfGa
GpAY3UiqJGTV9bbufWYfWDWHLeGQvoYMJ5cnMopRACUp0clhMCkGd6QjFidOJeYhdalUB8Taz9Qg
yBWHfLhENTWf10uxM/FS3MJIB33ocWvtMj0+kFWfXbzc+Oq3gbtojUi8zF+A/lC8sBJzF4zg5MLI
e/PqTxQhL0x+GPSwlqI16quManqslb8pR88+AWlW18zNkqXtOM+NCPsz0c7tU608ltAqn0Mqv0MW
pO0p9swHI5flkR8HBwyMpHZVoqpYJXN0N5PRJdVo91Do74nhwrvqPeUw1z8msI7aQpkc6NyQIvLP
ViL2Tfgbcqt3BtpQoVZbzXPvQUl1rkuSEsMMwdDYTlncRgeCEoXjSuuD4q3JASm4rZ5c4+lO6kXa
OU+QWTwUQTzpT+K2w82FttLq8vcosI2TVZH3QRCjv2s7G+pmJp4jauldVpFKNj8K6IHgZhDFtsXV
tvVxvXxD0JI13dIZTR/6pvrrqUbhalEi8KNKnK9vAPMiSF9Gc2szzz8ouqaDCxuiJ4hwfnSw0nui
j8M1VuIUVUUPtnlUvwn0xGcTieRudKw7wZnJTqIfXiCj0Z4zu/jwiqj5sHQmVFZlfB9TxpcEs+cP
EXzGnaAaqYjU2vKZzh/UDMW1Svr2T31cZZlh/+wVZG26N0gEtujRIwhbGTzmtQq+9L38ABKVvxMp
6G30sev2ejOhl1s3PQQGXEyRJ+l7Y0JRngYCWWhuUGN+Y8g83BOzJWoNHA1hMM7w1UclmVWd8qRb
iCntYXxBX1udwkpDeD+1EPKS2plbVXN2IKWR5mWxFhRoLgW2wU3QgTNeEjnzLLVuR59Nvai6I8/5
ALIBA1LwvYhRr2bqQ603xmNaNMEau5+5a6bRlN7WF5OL192UKMGTxH7gtukvsT5mh3n1Hiv0KjGT
RSYFb2vgJ4qsLsIWQiNzcmclSDBwAcDCSgmbBo47vihe55ExWKovqYeyUMneec/RCtsj6SQGKvBW
w2OdO1Z416ypq6U/2GPMZdUo3UPc0ygoAgrJVNJijfUlffGJW2jHX1nHecfIzV8cNbZOCAOoh6c5
YVoRtBwipiBFxHsu6LKdS5cka6APK1MVp7kj4EA8o9lYXvK+rO/5yGXNHvVuRbVOTd87XH3pPoCP
sAaaOfmo7tLEReraa850K3U/36+Sj7qCGPDueHb+oOXGY6Y46kPYRXdbr7j6EhqxCZoAJ0MsPtQ+
8W6lTK2767pnfJBvXjJVxQUmLpYfb1FBWyCKLOPWMOdfFDpikgRpEU4+lp15QFoJRF4Htu60KIUj
gSs7VY5V/NB0pXGtG4n2iL/qM5I6MPfSNL83saBdWabf5k4h2MoHza/I3iDl6eqWrrFtg8Q/JjGy
626Iq23jDv7N1AHu9y3JRAUQtY0e9skTdQWNSQ8P5LxLS40f1YAaYwPym1dyusFr/95Vp12zrBIo
O6azbcZaATTvEhWLyW89n0wBXWLaqw44rFrbf77pmk69N2aDsp2NOtWIb80j8nH27pTcS3Ivg0I/
pXrlU46LaFWioxWrwVkyHVRxxTNKyMmQnHZ1xQ6vtIbPpZG7vzpFUDzJVtcP81LMzLvoVJHglhOW
cFOK8Jk3Vnkh/UY/tC65eIWFr8hrSJyUcfudbhc2kVEtH+u8Ui/1GJ9MqtB82epkklW2mh5oA5eP
HrXUQS+hQ6oky+sopy8FfQIBcSpIYK1Hw+5zn4wwhDFEVS1zi1ifsEGOrgPzMDdlCm8HSIlxcLnJ
mrivkHLk8VrJFPNRz6Vy8QjRcoCKzgvAz02ksBQUyZutiGmwxcJwXj/KrHc3iYPTcezhKBC6FG8C
bGFBU8MaaxxHoLiiuRcJAmWNIJBvDAZ3Igig8E8qQl3wqXZagfGxXfspU3yuoHQOBFGgVVzZez9W
y9V8CfEyugyxH+THarqiaK3K9TdM70g86fW6BZqm0G520qzc1dys7wVDtY4k6n3riP4mauNn5g/L
xq6sVya2chei4N58dkK4c/iFL49uNaYoFtAUkwFk7mbJe5A8DZzSK4gs1kthkhaS2o62n3crJjFg
/KbOjh7YL6VvrUu1OeZWHxw0yvSzzkWxR4S6zkvuB0FNEJUZcKmQnOAoaRUzw55RpvFh7n85A+oV
aKHHeU+bumESvvHKxaUKTNE8zOXPvAFqe2jzvLzMewTH1YeRVREY+rjm7kmpFGpGRqNWVa9Z4vZk
wpfFvqg0ZV+WxqOpTgPPSb7XpRWfLum+Rm6VIBQoAFRNs5kiVCA+Mx9+sKGsHZhM4DubducN8iyT
OECAceZAYLCjM+ebP0pxNZxD8r8vnx+zzuF/tu3088n5FQ0DfcFs5DLveRGLi6EhUSEYmcmqeoq1
rveJ3ehYFJXMJps1Eruj2zOm0ItfJ998BmbYnJjHjikKjH92L8jCxUhCcEekYnKzktRZ+rX07jHZ
IieRA59EoHufD3lt1WwZT/Gnn14xP2EqqYrCacy287F5gzriZmKchXKbx8A/9drZJcDw+kJnggmc
bDXizTSIUkvcC5lg6ZHT76BgnGLJJokPaUmb6RjwPAMaxygH3O05VbGizAO0djDPc697UpjpQ1ge
LXjCOAaLd8vRgdtOFhLUV/EqKEP30PZ+85py/2gK8hKCVN5n4X+Sdke3ZHjAR6l9ckqLMtIw6jVM
xUfRAhym5kUSCJ0mgzaD8ho88yFx7XFX2CWSedrY0CqnTdg2vx5VQNP2APkxTrrb0tU75OLciWez
tENkx2G0upegSoqdJF1kUWRdf/6cnk5m+fmRXiR31WNKZVEQfh4KYkJmRxZr69os9Mv0U0HFdW/p
TCKyavem5u261p3gMh+fN4qiBaxAqWBzzQUIEjCCULXAobmvv/hRpuwZVKrflaxvt4SnIzMM+/ht
fkRcRfL56POYzpWXRs1CTcvqwQroclcUexucW8FXrMj7wtDKHSMeFa1ju1WGtHkbA8edpNDDKdXL
9mwI2awis1JXVlSgXHDHb0aKw2K+oLchGhjY3azp4ocgR8LZiUOiufLQNZZxbqbN/AgTT3K28+3n
Th+aZ/BABBEFSNz02T0bmLlDGAcuy7mbVw7RN1F22dmSWb2Fzd2uSQNkPDNq1orGX8683lBfBtsR
CzerrWPYS+WU5KVGa4EQiSFuXsawM/ZGUHGFmJpKfmrR3zFQ2Wc0+l1UibvWZrrlV76Li+B72Uoa
+Vho8NN4zt4MrlyY81cLwbvD9OTTpm/H9sM4xt69K5sNcXjasaNUKzb6wF2hUt9ZCRAV4rBAiqAH
LLRaIB6eNiYL6OO8C8yUs6wXMC+meW2fRt+80Iw2jlOgWtexh4KdJbR4+uYq08Jj0zbdvmXC8/ch
wyGUcV4Iq4WNwW4q+5CZG/suoCM4F37zsS6SZKQCrkCMQ94YhqHGy4x9EuThpY2JTKVzpAL2s82D
a2GW70nTXnwO6OZ9Llx0alX+VKnvWzvNMcaTJbyQZi4zDRFzz0mGrjqYWdxdLEjZ5bpy62jpWagP
i7q7wQCLzwidb3KIjbPZmsv/o8BlyhhuxlvZk7TmBw4MlWkGNTd450epNAZsEqhu9GkzkFy9slRn
0n7lk/onKTwWMW4gHvHQ6s9STO5Ey3m0UtV4HvNfe9k0UjLVtj/Z2U8mV5AXhPAumjemgInYpUq5
JoMm7uq0hEsy64gbwH00ssI7RCnCwtSdgJFFKLfoUsplVHb62o1HLCStPgWgqYG10WIFI4WdaRR6
CZ40s7F/7Uvqlo2VW+1SayJ5kwkLvkRxm1VPT/M2H4P32e1VWinEgk3HMq+npgceqYYZmnVumbyl
d3MssDSbqreLFOfXo65TPiQDih3ToGpFS9B58xlGaykBBhQO7dUL82Pemdn7kAjJ/TIYHwM5wocZ
mnajIJWlD9GqVwSvSAUKHfWqCe85duxblESoMdF6E6JkhxahQQWq7CbcIB+Eb9PmpCEhLzk602be
nTdjUEHHH90bUNvu5NRuC1eaR6RmQm7Kjf7opthVOeyrfXdSXIGoZGZnKIRgRBVB2mqBpj9zKzJR
/rWpI0M5B4DRTjXTJsIkoUVO+Ls07wHPI2cG+K2tPq+8tp+dRnptnwUX1iDusSo2sbnkqsnP3Q2T
oJD6XluiILMPs4Sm0CgINFZzJsF+DxX5dPPhqE1ZrbHKcJrhfShYlygi0x5yzq9lJiUmQqtXH+Yn
7ImUZxa12P99rLfHmym9hk4lQW4IjPRl1ovyakCmWwSh5h5QQFTLKCNSkXw549V3mTBHSffEzai+
2QlpttPhkjRkXD44whFWbwzupq8QePc6iIDvtUXDaDCkd6OGEsh9UrFC/RN9ryrUQ9xC/RAFVA8X
Rk5wEcnqdltkjTyU9nSZl1ODkvTXR8UouJrag3w3a49IXVxhNsNKmRCN5Hc9w23LZPQcERzeFywB
PRMXuFFEN01MgyAjVcDwUNlXOGB/ZtGTX9f6BwNGNJ6JX6IOzu21XdOEhpyTnwqWaGsSvrpnppuT
h9DRP8b2DXiK91PXJLaVvPrqJqy6YyaZ2Jyi8cEgtHjtmyxne6YrWz5FzskdbX1XQ2I8MJ3tD8BZ
lB1hoj0iZbvYhi5BDyzFJMOPPn4QLas7vxqmu5n2wPQawKdfqW+loTPVjuoPJyQ7E0SOvzABxaOn
0z+SuHghDkC+qYFLR4xJ8FMga32Vuo5/o3uGSoLi9SQg6B0wXOs70Z7TTHGPSogkcBhy8zQ/ogw3
Th6hQdv50d/Hgn8/5kWWfaCZSQ5un+5bOlg7K7T7y9AL4mxGLXn2mXAjBnCjH8DXGZT0UCBH4DJe
1GvfWfT2C13ps2th2NcQP94KTVl7NUIG4obAzcKHxjnQL/d24EUkGdJA4gff8a8FhuPBwhEvq7o/
0OoCMCyoUzvELZz/Km4hnEZ17nh3teDUhc6QfM79WPV0SqA8fPnjP//x3//5o/8v7yO7ZfHAMrP6
x3+z/4OYDlTNLKn/ffcf54DUrir7q56/7F8v+x+v2n5kl/fko/p/vugpS/j3P18y/TT/+rb8779+
utV7/f5vO4SyBvXw0HyUw/2jauJ6/hH4PaZX/v8++cfH/F2ehvzjzy/vP5OA3J6qLoMf9ZdfT+1/
/vmFzBd7fqc+36jpP/j17PRL/vmFuyEpz/z7v7/oA/Ten18UaM3/YajSEqq0NanZpvblj+7j11PO
lz9S0Ob+n18M7T+ENOAFmNJBzy+l8eWPKmump3TrP2xVahoKJu7Djq06X/75C//bH+7vP+QfaZPc
6LbWFV+tmfqXP/LPv/D0K1mkpOkqy0jVgoDlOKpp8vyP93sAyfvPL9r/InCK/ntJwnCKU2QBBKtZ
j3XVr0HALVtFK0hojeu7qsYGQH0XCyq9a0BQyWNe9Mmj0adPSgzIRQnGmEXxEjiRsh777qWscn1c
M+sb1loQ/2ihLhxYuB8k+aW7zFGZUhllyfqjN7ZdrdGXqc4OPoqt54jq4Eo2mAbwxPDkDoryKmS+
s7fjal8aFlhAZ2AGTPRXryWgsSAZmDm5OmN5jQOlWjc5uUKamVaLMBTFORboC9Jk6+KoeB0Bu526
BrODWfvfnMgbz6EBlxfSuMiac9fTkzcra1iWyEFIiMgLxI3gFBTvW+qqGXpsY3KCOSeVIMuV1Bh/
uYXbXJPAfGeAtO30EG1FkshpnOZtQYKQESIi92vvF3uB5U3JonHZMllbj2NrrDo15sYQRx8GCdB4
gsqviraQocwWVueVh9rRGdsRElYXsmWwXiBozdVjPIURqGGArBzpwAEzCtP9ZiwXAIr0FbPro2a4
L71Ru0vDJLmGsozXFzSq+rCGolTdYvTuzDcCsKsiJM/OSMZNKgzlyfKVW+yNaEoqg2Y2WmPoyptY
WNXRDhBXu7V6FEQpFlVwEBV4YkW6IOCQmVm0Lpaph5i56uInJWm1c9xQr+lasq6rVkVT4/tLz+ua
A05cf1t2LZrHoTxZ3rGtd7HmZAclhCJfW9VLABEdqzWs5dSO861Nl22jNrhdK9Hh7gVWctDdyV2j
cA+usuqvlijXJZM6PK6mwExV7iLjqUxL453womZhhjrUUY03FzmQuY2fKpA7R69oPsxvJv5Dcrto
FPT4m3YYGhnDVdVLqyrergENtcmFDQcn15KziwF3oYM/24g2WU4/0XIIlPrdqbN9SJrESzaS4+vo
dNRd8qcXjarZz07qfVXDJvuZgs5sulq9e6TqcUEh3SxQiqVThHegf80DVWN+0YxiVar9sWB6SXfn
rCqdtvdYhd9z0aS7HJXOlrKGgXMZ9CeE/CrMlYNauIytE8Xf5Hqf0AGuo5ds8qtOx7MkLlfIdHKG
981fQun5eGsQcTNqhk0gPJLivVTFYN3FABiq7Kk2WmNv0uFxBipDrcweBtJh60F7tmjc0J/PCeKZ
mGWieApHGEp9Rg4wQSAtyVAtiHdDX+SNZd2NmM9r5+BKM2WMFiQn90M3gh0OaHvFQtvfVlHQbYbp
Ee4LZ51JkkmjcdD3hpdqz0agnQ3JjNXSFhaFFqTtB1eNqt0Q8MlLDBSdSZKSVgznQUt0FOnCKZYe
i8jlqKk6LOZy2UV0nyLUhHB8OvKjc3p02GcLnLjrpjPWmUbeVsZFMI2jHWi1HVaC71x60qUgigOf
zgreRLCeEuqXVSMupTfoi6xzxbX10RE1LEd8Wv073c7cadCCUbcFsGcW1inpvb2iVAgmq6ja1Epz
INf9pxp04yaL8QBVaUH2ZldXq46kAilc9CeC+Bs/iza94zAYQRSxHXy8ULUbMNL3tZXjxmuzgiUR
u9UPM9tFYVi/u6jEs1D5UaMgtTsCrjCcpQcA+vraIsbj1HVlz4I83npg+FZVL9MrYZaZZZObYXqE
exriqwlNAKK5fFWqJFtjMzxG2iFD80G7g/NWiYplYtTPitmE22yE8WIWbw4EoOWQ64ceifSNdc43
PY9JvC5s+wKV+FyGwZ58TOtR9S19o+W+xGnR2+dWK84YX3rq7dR9pz85Lb+RjJIcRRRG/TASn77h
L8jn1Q/URVIWQMSKpKbu8VAXmFyuRNdvRWYEb2amki+NaPPIBUNcsOBoyyJqO0bAI3EJ7pXOTvxX
2HU/6jbnBoWValKsX9AiiF0wAUi4ZtjrtivHRQvVqWlxENAA5Hy/qIywT6II10bay0MP3AcuTgHM
JEzSY45T6e9DHhIxkjin+ABU+melg+LJhNZYaKDSKjnYFwRb9iXlrrgJqDmXAMBES7RZpf7M3Z+I
6XtGhORbzBuzT5QLK02HAIQ3f4CB5PZlcksHQdzM0AJ0KJrhjJ0vIYwIfz5StJVuTP6eRofBFRY/
zFY2D2g+/Z0YIgZrIQFYFgP/VdtVfOix7WmpYq4b1Z0Ynk2wMhLS5XMry6/WsU5dgImDrOlxE3NQ
FuXOxjpD3hGy5lyCjJ6u+/PFv0uz9jJ62cLGk3W1XJmv20rhTBtDbiC5WEcWKSE+0+Vb10lQ1IJI
J90oz4VhtTfktpEv+fngdBP7V4JRnV40b+RAwpbapW+JnsGBUAbrhqyB8La+Ujcmyv8V8mlyJYd6
w+2Na8PVGdFcLHwLzhI+NgoSNz3nFRlzmtCPhegWSexG19wiyzq0wE72UDJTX3K+MlWOevDGsoXX
PFhiY2gBFwDLuNuKXR26yCBQMQ6gPhkRuiyk/rZKt58+e3zTS1NMOjCxnp+dj5kki197+6qzxmbM
WnrrQLfFdd4kCVmSJFy4i3kXJLy8hnQxOqUEW6CD8THsztjCnhzAJYzMZpFLmHaUr5SEdGI9Ud+7
ZvxeV65yqBUvuahRJBd+13nfIKO8IEQ+xIFmns0ocB5544+Dq9Uoks36UFua2DhqnoE1cNM3t9N2
GaHKT4IP9bmNMO2EihWS5tFXewPF6zIHY01/SRTPBZ9IO8vyN41Ep63O6U7bXiHNOtKbHQK2E0hw
67HA0XhGrYU5MByKNyOy26WDaezUiGHYDK6jr1Pkd4T5ikdikvFRWaSrFKG2ieKoeNMNSf6fJh89
QxuA+pQOGbA6Z446/nTyjPjz3MxPTGGaZ1l3G5JwyzdmPfU2w+y0QeI68SZzix6Cc5V1socp9RgV
kX+vWR3TUqGNS4CkQlKQFbNMqqM9ME3SUAegHlEnD4byLkUafXWo5PdEs7grkdr6m1p7r6kTxfey
xy4GDey11C3kAYP5RtUcM39up9ldhP0nZzI1HVcawCAh4NEN8PTfQY7vv4Mcfwc5/g5y/B3k+DvI
8XeQY/k7yPF3kOPvIMffQY7ffgc5/g5y1He/gxx/BzmSQfg7yPGfiZtzrOC8mZMN5yBHoBjWCY4I
o6veirY2uapXRcTjFfenx4y99Zajr9tnCbpwFZZl+hh53ZlmanHVUl87aOgFz/PGPjYiHUi1Mo1N
1RLNWo/aiFVJd9Zal+vHpIy/K32Qk9YSeZd5AwDZu/h9kC4Sh+ZZRsrWGvMw8fTTE8poK2fXD6tN
6SLeDgjy2hoWibODlRnnx14OCI1scuGjkf9yxMlJTq8Vn3XhOwezMFa1i/cxBrvF1CSJzzTE9Z3i
MTRPh4BgNILBYb5EHc1NcMMp2voTnMMzkrLnrjXi1SDEt5oYmEViZd5NGKN3A2jWnlHnrHCgBAhL
HPNSdIgbMc3EpB8zD8mm18L8VK6a7SjXMh2OeRjKY6ZUjwCktJ3H7OI0b3Asyi1zIbzkdnEy/bzA
jE17sEmU1egFRU0Gbl+cBq1341WItPKQYirOMcc99ulQbiIajkzdpLeFnvuiWKq9jcKBlA3FPmAt
EgfNI85kYWIMTBdqBoH71+P5FfPGdDAhe3k+oNbVuyOemPgIFo94diddFB3SeaM9YLAiIGja6J/H
myRa0zqjNzsdFJ6hHBRXIRjZsauz3+ToPmRKm1RZwbOIMTk0UJZrkLGgFYKLQm8MjIftbsYGw/XC
ylRwO7UGIaG2x9O8SdXsCHUwYOI0NMzZ/Eg9mWY3nkhcTndd7q8y2s1tlI4nFBnDRjHsvxiFdSvL
BAEhK2jhiyaeQMpWhXOabIGTjxschkwBhUZghkK3LE/zo3mj6G14pO29LOoSxcq0wWynrsA3ogos
3IWfpxuwYwCZybm6oJpgo9Vy1+fWz76moTiKErt4mn9H5SsQeXbiorTfZaXWF7U39KuiDt1KNgPi
Wq1lfOWF8ZteVhazNAV7flo2OzUSKplvyY5QtDXf1D9pZLFnva5eRbcO+Mwd8FjfFL1Ur77BRiSS
iC6Aca81+jxwN3/ldvjh1HeMXCo8KzXeQgSv8UD69qnWmTuv8CY+JUPt71Q7sk4xspeTWGvWGBYr
tYjEnljqTaU0/qFOjmpjhccyG/x9wKxC9HF4apQGk2g/kIotZYJevwoyb1/Zk941pcUcoIbbj8T9
MYiu7atgSLORTcQnk2Haruxy81AWnX3oEh1BQBxuG8/UF6OlDWtrNOp9xfAXWXq5tiHVLmPZeYua
mdHCE6iPRk/DkJ6ii2ktcWwrmvahHNorGFS5Tb3EONhtphylDRNWGfofEMSBh8ClqTtFXQaWPaWO
pyomNuvN1IrvesVwWOSBt7I620O1F+N4hlKha3G1rAhrFhkkVjRL7rpOgaFXFTRnxw3UJxV/wdIS
TKAV7yAjN3ktMBfjKRs3ShxmnDYa6AB8syHA1jiMsbd045ZZxyaCPV4nZrNVQoNE7G4gL7G0nAXM
XH9j1Ja59DKckkngfR/IT7jJ8H8zd2bJcWNZmt5KbQBpF7jABfDqAHx2OmdSfIFRooR5nrGjXkdv
rD9nZGdllVm2db7VQ7iRVChCIh13OOc/3/eDSeLorovq9Bou+bhBhjP4eqEwYZ1zM/7IJiIOsX1X
TWN9sFX2UojkbYgHEURqCP1BAcsx2wI+NMEN/G5utBdp5l4Mw/bd0oYqPw70Kwzb3gF+9jSAhlvy
vKzCIaNRwA5vHWlWZ3uCIdZVGhEMEe4ZVCiBzo2YetKGcbZb1K8TiG1JRDBGR+6YPqSruZ5mFT8c
ZB1Bo4HOY7Sv3clCuzJE4fIuiPZuQhbNMQD5rdVwGBwGAuPoFNFb04vVCVLMbIFpu7+GoV1+JeF8
KAbZYYHWd1OKfGi0YiQFEa5n0mvQ7bDKlsy3Ht0QqNgmpmVOKmSdjqWD+AxY6PQBiMaje7pTjm29
3Fp+q23rO/ALOoCutXqh194eeqNjMiI0SU0U2aPKNOZMmR2vnMmis8SQXDtoxAbWubwAiNKB4zm/
WhwBl1izgTcMB7xQt3YYsx2Lgb44ncq7JQReJqvyqlYky2bc1PsSefX1+2vfL2VlMCeZnNzCsXel
gqVlQY7ewEeyN5XbMhvUZra3JrVvFdAgW9RdikQ9HZ3Rl6G2X0twQ/AvXyBVb0byp8ce4rbnOnZx
Syg8ls49P96RDgtDGmhc5sv3R/zV5kvbPLaNcS2HkJlEC65JHUKIDdsBeNCs4aSCK2wWkWCiiEjr
YoVkCG4v3x9F1vQbi4S7tXkHhU1QiVydBys7olQ1D9Ew0CQb+9AKINasG5otmzVkutiyoSIA87ch
wejk22g+bzTXXe+VKKDW+w2xy73eIEXNRv6rY4E2zYmTx2yO6l3rluqUaGUPtog2gOyxfGElgB7o
Qy88jST6Dy1xhwtg3x5LGHvTUNfWrmijzzoeo8uSktmXI4u+YrsA8IdRNv9+rYtPpCD6HYHDIDSq
xB/NMTmDqjNJadRBLxrjseqWh9t0zL6h3U1O6dck53Na9ea1CBEtDhUYLFdeKh1NxkjYOso1sk5O
4s+TiUKi13Z2WcUn9/ZSV/0G6hBuBEC1JDrFrzFFhLeaT6lyN6EpK3ZlB+wtmb3dlD2owj2KGOjC
6BAHyha0ZLKPPhu6fEGZ0KUsIybubBcTuEEnzeH71GamPxOMb4xseWZwKNvkcblfVzlcnD5DhGaS
0Cf2kSCMvVkZ4BiYUtd/VAzAEdMqwBpEZcq8XKWf7aFwtgxrZ/dqgNxrAUrA/krOZjSzW4+MHOEc
/7E5Wh2d6Bw5xR/SAIxy334OQ232FzHgSe9GyzeUjoR2FF+urf2sAZl7eHyPUAuQurbqtQqZEV45
GbghqBiemIJG5pTu/v3w4b+KFf4PzAxijSW8R7ryX2UGk+Hr8+s/vn7/x+V//685+VX9c3bwr9/8
9+yg6/zNJaQnUGGANzIZcPxHdtB1/yYVTGWhCBhauqUI+f09Sqi75AWFDsNaOOQJpW39I0rILwn+
VWgrtuH89bv+7x/z/ydKKMR/SxIqw7QE/znDlK7t2s7t1/8pSQj1xLbMyXT3jYt/IIav/QR0pPN7
Sditk9vKMF5hAM+7PiF+u2a7QS3WHlNcvk8zmrL8PcJ9OYIKiIbI78JVO9VmVPpLZgAVLMOj1iTu
gay+0lN14XS04riDwrbOXme8STy+8fB75d81k5d8fUzp6ZuFBv1BMUUd+4XMdkRkvUV/z1mBtOHe
SbIN/P7mVJOBo6cP6uedk8wGXsJ6n2lfElb4vJ5T1vO6PkwAEt3qrsxFkOK4Kgab3DYE8jLbSpkf
yMB7EmvEkEof1ogHIYd/2O1UhD2zST1RF+Y5nZxDZvfdfi2MfRhh3wQs8YOxr8sUG2ieHTMLwDkn
5DUwaSYZR7Mc3sGG6B+DEDlTUhBZDOb/5zDQb8jnQuR/5DkBjhUX5zmL57fVbf00B+KgnHkiFzfu
gU18peHEnETWJxvbLm2SxC5h6zU6pXrNgJXZPnV6wXLcDHzDxtGTwhVbZTmfkJrG7dTnfsf1SMta
aIMj/F5N7Ctbxj52FZcJaucnWq8hIO7IITyxOq+GMtGNhbibkmwMFPRemOxDoAmt8JyxTw/6BJG3
bNc3fWKSSPTDUabrr2odIPi0zj6RpfRSZmaM4mKwdm2Qa7woK5PeqmzkjPE4+4Ih9D5zd1XnZAdU
MSFyTTvaRp1cD6nQ3Kscq58VpH3m8e8xLmwXVHbPsUuSYNzomcygFUzbspYVVlm5n7vRCFqDWUil
XIeRD84hHMI3dgH6o1+iR4XQKCCHgfj25mltyZwQJCimYJUcwrIQr0tSAuIzVArT0mYuZQZ9GfRp
Xe+sEdlQWmUfefKa4knhe9vXnmtY9kbT3Swo1gibTlMij+0nccwRGXrqFtYERcmGVuKvlnal7tDj
7VOmUB9dsGinf39l/Zex7v+BS6sOYfX/ubYeP/Ok+68r6t9/zz/i2PrfLN1wTGHY4q8w9X/GsQla
k/AwpLrltMU/LamG8TfOmKxvQjeFdIhy/+eSelujLdZiUzcs11aW+rfS2VInA/5f0tmW0pX6/iMq
R+rK+G9rKnZZDkV6OR5UbXYHvRevsRVmp1hAEex5HAJIdtskKWrYC7rhV2EyvkUOTw4KKSteLC/S
s+TB6UqxNwgGb4ZucberFGSVanJPY5PJHU6zmwL+PKjJxeWbnUngZXe9Kk0ft4m9xZdY7vUwm/wS
+3JQ58R57GrKyIlB01zD2nwHeixAWZu6l1ai9GQiZ9d3VbZp8vheK3XmvqyB+aCGodgJkwPZYcjr
hdWaxwRsAWD+xV7Dj2mMoJdkJscvrucGo8EcVWLnsYwRutdZg+/ZWawTxr2JyS89vCyybU5TwX27
KJjvmO2ziaP6YKXydzoViWcXSvzMW+mVpoM0h7Es2N+acdCqxdgNC6j+weUwrlmgXSlyXBvcgSjr
oQ/lPey9tliOtt1v2fAmjCbVfC9W99mJ42yr2dl9PuTNMb5lIoU7PwsZ1Y9Fc/OyAOoQJiBaEf+u
tKS/ZK7RXzRJTHIuW2MfVQUArzJJya4RRzc4fUeDTeEEVPZOrE17YmjxljHrshbO7JrdQXCqgpbz
N3/ttb5Co1y2cQTCV8WcNpFdOEE8JNMhLw0KeyY62ni2Lq5SxbYS48rkfaFjsWvVMW5C/ZLeYslm
WS0/uTi+VkST9WyS+1VyUp3NDgGhPTxgmHoyzfwqWubIQ4aNSLKuxOTAFnsLqLAjerDqaOHC9Spt
Ng/cOGKk6A/WzCkRwyq7yYIWGMx97E3mo8ZIfbek4160Q3vo6uTcq/bPVMLcggCTgW6fkWC1EbjT
OVu38lZM4/3VnN1S3CRdCAvbljP/BCaWC7clPEpR6XOTO/19HDW778+ovRT6/EAkG8NErfcHY5Za
oOeU5Eq+j4c6i2af0in/iNfbcKFvKTEEdlS+q65V/sJ0tdfn2uIzGjBgLSDX+/0LzRr/csnn3TM2
+FQ7DN8oV/1A8GoFkpl6Hajac2f6yKrRu2Nf87jlxDwHTCEVILduIb+foh+j3ZozDud21R3POnyD
+j5GGsv7sfkd96sDYkpwUuggKNhTciesrNjOjb1zuYgFAPUbP9FieyuKRscs24Jem3q1yVVxU5d0
XAmGODxV87IZhsqkPKO9LOVMrhK7B8Fhi3tcG+2kar64n497m/z23gQITMoe1Lab3dTm1gx3CHMR
KeBlU2aDHbQW03EGyf0Au2y7X5f5kikLCYXLZCpDkF7Nu/BYTYYfT6G8oGyyRHhvW3N0lpH1WpmG
fadmSfoxKWzsPTyOrD2UK6X2g+/S+FRDqNlECsqRZOK1Ra1gDGt6Lzu8Q86aK8ZSEIy3aZ7veJre
MR2M52YoNnPTuYHMb3QYLdqU2tpsF27yu2ZZdyu+rCMr9F01Zgs0EMdbDE4INvYoGKBKP7jVbwLK
kz8wKOtpbT1vpIRSw3q/xYfbb2y4tl7TVVc3jLnl3eYyRdL9BsT0C7nGH70+J4yHbJXW4TOIIVJp
eld4VWWhNEe1gtoJoAlnxCidLs7Q8ENwxzcRKoLiHAt8Ef3Oy3zdkIj8YO6NRH2+IV9v+jC+Pg3b
OjU9OuRpPq1rR2Ukqp6ZY+uDsrN8LmYF7vol2cVR99sirJ50a3KQc/6VWgy+LlVHebup571wJbc7
oyFe/tmk2A/7ZdZ4bpKH0kKDNOalP6Ln8PLqvbV7AorQbzYOlfRNXeQmcxb9myXS1psbUqBrJV6k
G5/bRXtTqrtbl7DYAcSGpNUnR0hpXhihWZOzsxNv0arfh7lUG9dEfkBdw7eZhlkqz1jVWTdmf6jw
O6+Q1ZjFb0j2G5+jplXezGKcPLDG3GPjRhPV9i9lr96y0n0aaxi7NY6AAugErOwwS7vz0PxRFrlw
S9q7en6nuHcF/NBv8gpmW6odAA4uFyt7IZsab/BggP69bQe9rn5WoDsDJ4regMocGmU+CK0nKm6Q
nterOFgbJ/UnRuCokpz0ev7EHN9tbLOt/bV9l/X0POVKeG1zmyUDgCaz9HE1urdO1cueR2eZ4tZ3
6vWnG+kxfjvfzKofUYftoTDEJZSjn0bRB77xq/UV6Wl6m+LUCKAPIBV07s/rytwlLhdmJSgJrily
YC2y+GD5XoPvWydFhdV5grdwpX+0SXyaF9Z7bAA1kwna79hIKCBCod50fc5J6WT35aerGMD/2RXF
uhnAf1vpS6hlD5BXP9VdJJjvTeDMJaH+iNLwnkFbuGu9+gA2cEnQ0DILdGn1lJIozu+2vJbVbeDR
XgrKTwnszMk17tCgbCbOrCnp4+cWccMBlF4FIjFuP+n48BoN4JZv0luuHe3jAifWs5qwfyTK/GLk
C8+BK5yrQLJlgwwMLRWdgOKeo9GMngYW96ZLP+SIiK6j4jevaf1RiJLxCqLsZPVRt8cJdZkxkmo3
lZCSpRWdWaGaO3uhnCygwHg8Sx3vdmYQqGKcslqffOgBcmuWpKwn7pleNRX9a7g2y34V4+TnFMhf
VUbxmYm2Q8fxZb904/CeMIYtOF1+VGmvAnM120M28T2e1LL7/rpSdegrPKfHrnIp1zRq8COXwZdB
44ZiQnGk6J8/y9Jk0o6hBRYCSG+s0xxZsvhB01DCc7LYGL0oDn21NBT5SuvApADj4CVTa6KZ2pPm
QlNk0vr8/QKA2sBym99pdWqyQ4/bOC0BE4bD6s/x3GNUamDQdKLezwnAMCYApxeq9aBjp65/sptx
9ReDNbBeVEsnoQyfNAgvKAvZK7OFBqVrtr90E/dMWQD4h5dYbOVy1iSzwpYL2MKtuv51GQG2W624
zROoDY7L/mFephPT7OHR6MwlKNUoN02x/oJslz6EzO5s1sn5TUa/pgtTjuAEOxUMsfxhOB19SzDl
ARa33sv1Ib7aXF7xw3/00n60IOMMZvh73hv4Mi3GHJ7nqQUTUnByZS/ZSs2oKMW25qOB1Yv7c+38
hOfn6UCb/lSu85QleBYq+mB5GD2OhpketFW2APlszxbtFqAOG2TCEDgDnPOBZX4NeriJ4FEUVbpC
f4rGcTfFEigViE/g2tmrVTqoB/rpPu/Q47GeGFwD9fLa5tpHumTRjol1bZv1iAPKZHI/uaJ4dJZy
ZlWLP5ao8kM0wVDJo1I7NvRbdpVTMFJRjdsayP9zP4f+cvP2tgUFDRYQxZpkjTzOGAgTeOZiOWZK
o6UKowQ/LyV42YBwtmOQEEI9m8N6SFCnbkJtTB4svYMrU2gUvXPZb9g+o8dhZOBNiLsuq+ihxNY2
XebKa+zxJZF5vzPGaGY4zM63YRjzhE8QE9PyQSuHKZBTlh2EfMVRIu+QvjeBM8y7gofkpyUzXOFh
KbZgDjOOzqVzbUUdM1g06L7M1vgIDHNU3XQGMcW6WQooQbmBx+E20Ei3FgRoFZ/j3mp2CEDe2/S2
7eSMsRVZWgMhpte5VlqNm3Cdzze6vpavzqP7PTfHWFGaoexB/LhysT9HGU95n1+ymz9cW6b6vavO
YRE3xynOJIi2ftnldfxotG2UefYKitmtGbqZKv7G0cRcx5gvV3uNP0yTUbs+bRo61NUM6wTxi22b
LnzH+TGu5upIicXZr5aw/BzUY0W9AOJZ9pgtMJHxQnEZpWVaumgMJvdQal15V4wJPYoYgq2wTkwH
/kxj/ZBXBXe4YXIfQmzjD1m+fjixak/fn/WJ7p5T1qipxaClLPt5WvMGnglXFfh9m5VZEjxc6Y9+
TRH/Nm1DHampPNtIuh0Tas6+duWOsorABEgl+nYgTm7A8nYtrgZqVaZGH+JK+mtiXgrbkJtuDnXm
3ha5i0cHRPHAM43X42A5SY1amntiuDrssEIeh9nUD1IKjdlUXoTTc+bDYrTrKzljN33txvpDteaE
tKC+YxLWT61xedPh1Tlmbxy/X2zkSX999P0pp23F/NPtl+dsPEUqcxBq5+HelOWbXQz9Lo/c8brM
sREMcmx33FphnqU3xAA+pZOT/FoaYd6zcHgqbSZMsvPDaKblUURm7Kku1Z4bVHiX1K1/fn9W0uR+
EPq47eNJe05CZq0KrlZ+BUoSroT7tia6dYTBXnCCsjWuXJx9rRGwK0df23ealmeuhO2oZQQYhsRI
2axC9TRXvwA09edMzf2ZozaHJ5RBfqVrCMViznyGoc97AEvlfSUd77eYmNoiQlHd90jeWaLmF0nH
6WhKjHbCSu9ze+42dH3M87j25Ws+O2+m0adBosfPDkDFcwd/NFDQfrhQYeOxzcnxKmU0224yb2oF
Fe1Sd7kvDIDA0dysd03sgnZZCgZSbeu83F46u2zO1bor9LW9akDevieZbi/cG5Zd5arlHBo2fK86
hv/KUPvr0NzEVUa8a/I5DjTG37clprGNIUoqBlDSH+ZoCka1DjfO0aOp0vpV01agcYnrQ18w7uM6
dz1lyDuha/aDPTSFxzYXnci+WJtUUXpVDeTpzcShViyDdRzB2p/Z5vqz3uHt6hWsoZRu/7E19dhP
kvHPPHDyV3OC+Ichyp/bqUhdJrYZ5C0qCTZujj+pCmFnXW7gJq8IpwTfoF5cTWfUH9Y2fdTKDvtH
JN8H2pNendVFoMzU2tca7k1jip5ma/KiNfwsGjt6b5De8LZFlxcN5otaq59rDDbDpHb8ZBlgWNYw
OTRN9KeOFA7WEniEI3dObTl8/xymFydD82nHxruijmGcR9dOS/IgzGr3ulIWHw31lGbtsjVr6hlr
nxbX3sTR5Mb5fWtmtO769k/ZkQaJ0zTy6XS3QT0l/dlywz9sBMRw6G+f9JCtBDTAT9R6oMs9I6/r
t8QaLXRFhEhcDhDMyWvUpTwUL+FJhvFbY5k866BLOEWVz2s+iOvQsyzSVj92ofjjmJp+GGX1FJZW
vrMFX66hvF61xFSHNo/fqZRqF2PmjAdxhHMIZdLEW5RZ+iruur3WKSeoyaj8yE3tMV4LzevMqqat
3oZnw6E+LOBbfCypE3ESblHJ9SCjZ7IRWy4wA4iTtDmmsY1naoXqvbSTfVaTNVDa6hZG/3vntTX5
6ZhcX09tHjmvcblc+0owwNQF47K0F6I42L0jDWSjWbRHCYB/odqegLE80iyf90BLmy3UZgYVRQzY
2MkCADPMMLtxup3CKg8o/PWnzpj7E+TNhOnksOvuilYcx2hN3rqRSpmYL8XkyJMp7OSusNACS9N5
6FjG+5DDGxSkYvv9sgxoxOtSr/boAz9MhMpUlIsokAW3TzGm26hitjgcFkSf+eB4dc/RF7VeVaav
pZszfNcx0q+N+65xHm+2EItzOu3ualNF0VeS0ZqorWOr3wbZnJVJ9KV9tgcmQxkprk7fnzJYTU+4
8tQaTBXn6cLom/tSdNd4UGoPnCQ59j09H96SBxyt8DapsD+kEKu3RYqntwBG+miP3Di0qCenJGjh
jHGf37VGecKkgp1EHyCsRokwNopymFt2n0sYps8A8A+tGmv8EBFoTytKLoPmfkALjnAX5+mhtyZo
f6hNGPjDHh4b/fH7JY7LYhtzqQHVhjojWgoJaLtO9qkF+Bj3KKaJqprPZed6dRrqd9rS3Ibabx8m
i8p9fWp1f504LmVJ/qDpY/7UT9anRg82XrpD5IA3CsTCeSrjIdipSHfMjd2l5ZWIgfAa7rmgZA2d
3pRwtlGkOXfGYjCeeHPcG+1dm3fW3dSKQ1Gg3UUlmZ3d20s1Bzq2dfhb2Z+50vRjKkzt2TF6KhZZ
NPpGl7/POnVUJnjzw6qBU+eSrG11FETbyEm0YFbND2dyKB+IOhC2X2gm8OLGdfk5mwUgDL15MW8q
TCIXy0O8Or9rek4fgOR6L7KTK+Bl+N55obMbcJ6ZGlAN352uGfruJZq4P1aQikcayuUyXXS4vh67
yBis36ozfkh8H2VTsHMm2qW+8aQgatyudNX5+0u9zQHXAvTqZtUJVHl1MjSH9tf35399+P3V78/7
ZSLjAXrzEI5M/ZfowC+3IOlDr5UYDtjD9m1elX5ha+UdXb0Kytr63OZFfvj+0vcL79OCiuPwO1ux
e1UiutBRB7Iat+m1mSrlN1FaeuOtPfP9shSWOGY9RXROvQfD0t2NM50qvap2pau7L+1Igd2c42Rr
IEjiRjTam2E7Fj09npzjsyx572o9q4PbdoRqeJ5OST9Szl8WL+tvDA7bbJ5SUA2U/sAJf39ad4vD
9md62EWbp+8vLUvTe0LIfq+qiB5iZzWBATVv77YGrcyxTR5kp5Xks1Lxc6DcU3dG89ss5Z/VUO2L
BTeAC6ImdrHpPtbTCA25JRfG+DwlhRhnlAl8DFxe2Oz7FAs4RD59h5gTbMqUXTgyzUFs8IugYqOn
ZoDwJeNe+8VJcbvm1fRa0AC22RPeQ3nmKqB2UWZTqhy7+n7kwHIc1+IDGEh9//1S9wMasGkBqGkB
BoFF8CVrMyNLp2uPzThCEBjdIHLXbj8tamX7QFEyuvETbGxxjFqM4CEnXuys4PdtPOVvhjKOoK/d
xzkNP+Y+NA5uZxZ3w1huod4Np8hIyrtcAyOTLc64HVtz37TZjMI+cDP7zBHS3lM3ptlnTgdtVstm
TrNwPxU36Hp6X7FGnAG1s7dzXlxNMAZJNT/aIv09tgvBjLY8WKojFwuXatBDer5rpsH7JAjiNjV0
ZK2ilT1y66+5goSpuzekFy+UYYe1fnIi4xdB3L1ZN3c9gR0qHuMBteKLttRHcKyWx4zzPltuD6FF
Ssbe0FVNNvpYQKoer9oErKaZx3M/k4tcHOe957Q/q4K9ZGeaWh7cftsQ3xylGf5Zw1B3jubynu1P
8dw+uWu/W0mE2s26i/N6W3AHWJz0vSNztoGQSWjnKafDbuqYs+FqZMd4qnacPvLNXHf9zh4jTrwg
+QElo1RtbC+19WM44UUMM6sigpiytaqJ3n0i+Qn140XL9GvWDvIROsomNarlJAs1nce+n8+jicwL
5wyG7GKV7No17ymN5KACG3eQmdH7ad8MO7O3zrUq5mc2tQtlyfrFIfV76M0b1gGePiKj+EG3l30+
R3TKjTw7h4uZnb8/ohBuHrJmCexszM7fPgNCFJumtrZLYk6BQwUVJoG9jfKTK3oZ6EtD3dTg6YHi
7yf1R9eIdZNLkfCsde9NiVwx0vvPjvbcblrAwkV1tBN1nm0WBto3CYx2ckciPNRPg8VFRZNLcgpj
ow6GcZ05OlOiB+/WcW03RENech7rQEuy3ZQY84MzwwK1pxdLg5YriqK4ZfYuWt0Gk45agcW5hI88
4AHmz2HwpHmxYKduxp6Oy4vK6RcUHaE6uYJ6bgmHSjJROb3nys7g89Yf5WwrP5xSr63Q32pp8ijY
WBChotOxxy8iIU+NHIrzzb9A7jtY+Yl4Q1+1tNkrXxE43S1R/TzCPsppFQw5DMU0pAEuWrJSxuqR
Vzg6Oa13kAKKcxc1xLrWP0tgdc1g+Gat9K3kIKeU/jTTCx+N8CpULoD2zge5ag545nfaC15op9aG
usoBtLAgUt37KiOYNybs21q3npJsfoWXHgbrDr/RQIoRljDvVdGn72vNoy0MihrSXHYQFIqD6sXI
O1PBa0+iNzs/JrZ6itO49zXqoJticUzK8R3S2Ho64Ud56zX3K8rcah/yzfTL8RYs0Z6mBJeuoUPW
qjlKOHH0mFCFS/W890o5brpF93Jw7yQlX6nmXchhP7ONFFxH2slz5vmL4PsTqc5XsCYIjSv5i6IX
RIaH8cRjh8RV9VuaMJY/Onc6fbSjbtb3U7kl5GCxL07V+ValkcqLWwimRj3/cdIXcJgUmcP0CWIC
tonDYo4rLpFyJzsCryS5vSrK7ady+imW9hdX4Ie4M+oNHYSrFVG4qTXKkkt3MbR4wVJ/Iw5Lwqft
+FhLTqWg4yy6Z1rS/ImXaAbUDo8GXQFP3yZK7OWFN8qh1bNPNpAeMmCzN8PmtJgL+ctFKND/HzlW
CZR4+dfc8v/jQuZTU8f3ABRb49q50TkV0hTMd65wh3OeyUNH5gwKNUQ8LTc9rdbIEBdRsS1dnJZ2
nPEjK4AOVyuQUd2gRp739U6f3YdVzvpOM5dfhWUOZ0u7n8LxFU3HJy0YhZjtKc7cBuHSrUK4msu2
sfjJ92GO7Wh1BVew9swNj5BGLROSx3PM8Zp2AeSV1jNU7wGilp7GZc0NVXeGmfFsLvF0naLy3qpp
AAKqbHfYfnrI9m13uTWdv/vNWl43G9fqHoAxpb7Nj2Nmf6hZFWldlO4Gyzz8mbaxtplu7VZjubYc
aunNOQdsszldYepRJKyFF+X0yvr53iUhvcuy+VRqRrFZ4xz1Yhu/ZoVdHipTS7f81POALdE4mDwL
W0s2oIFG0QUlHmQ/62b34o7TSHkkEf5QDPdW0qiTSsGCQn2/VMiJzK72MyMON4JO2NmmTMSBMn11
mD04ZB3PLSjnLPSqYtogOq+24bg+rmYxbPRGny7FyslWE9MDUMjPHsqZqpuMsQvjbipRsrJf5ruw
SI1nV8ivrMFiMavwmETG8G4ZnH1qJaMzQk1nN7jii9sPfiz+1z8q096LRHe+jL57py1e3eNsJYY6
q/0NNGKBX9zki5PtusqsqbNEREezgfcbzUUrRJBFgNT2b80CwOxQsshfbUIo0NQa1M88sbgBuz21
GfdZqK7+6m4MX364zr0c51dJHbij978iRz0QUe/WtXpr13eyS4wrhBGmnKxaAie1sAOnckPXlLuj
QYYB/JvOphYRfdLb4b64JpQpPeTfX9ClSBEv7oVi+bRNdErSIQUu+J4krsd+pZIB1tRorcAwbenX
SX2I0MFP+SWO9Pa9jaqcFKgT0auRgYzMFYbsCCenaoIW46An1uS1c+j/wf95MOdIMAZh78Rsf2gl
QX6jceiYy3ANBge3UZStE8kENpaRzJnVDeLL+hEn86EzKQF1knVKS5vwedjPpkGghfeg53ZA6UbB
wl3Rzg7YzQOKqtkOHg3Z9rn9yUGBzqPWrkHkhIBSo5nuUqrRoqv1+FAT5SbdeFioH3pLnz6kbT9C
gHNrvoe3u4btE0YDY7XCHpVaH4jeroNQz/FySch5XWj8cOkAkVkjHw7D9zQ1zoDzvTfwDPNvhYZl
7jv4tl47LuostnYx7Vpz8UbbDU9ZryPjkv0DZ1PjrnZcTE9LQxQNgHQWaebWUtxYHRSoXWwXfk8C
kcc7KgOuixCM9JhcosOAFFNdkHDn3wqu1WZOIlo/BtXJ3s43WWd92sN0JVWNgLOTzbZ1xl9i0jg9
zfxgeMfUwYqvHHwRqDA3Nvy2KGMWN4OWQ6bujFQdO2CPfllUD82avGOxVcZnmMR03bS58RZ5bcaE
fLH+mNNyDKdPuir7lhYR0mXyJ9HtLt91R3ssUjBT47yxtPhI7+TBTosf8TRmm9Ys6f0yryOKr8Vw
sF2flYTk685je+CZ3dPE31QjnPck22Nc/T/UncmW20qWZX8lVs7xFgwwdIMcFEiwddJ7eTPBkksu
9D1gaP6oxvUJ+WO14S8y4r3IisoVwxyIy+mSXBQJmNm995x9foazt8aooBSOrVusUAc1XWMXE5ok
rINBHqnDEX4AWr+qO3ix/oxYnYi38hNw501d5o+Q2X41jG/QIuExMYUeENHTbgGFeuv0NCBlddf3
3lWaqes7flIMD450n5Gt02BczG/srmue6Zb16Vu0vhqjWbAaRelTzfzQ8OppW5X9XSqyozkkn918
EyErivV6H9bVRye5KHRp+SKB0BSpd881xk1Z2k91rIUkTnBHOeOxaIilLhzrfs7y+3zpGOzOFWnR
NLSFGfOutUFSy+u6p+TjyJGdbSeyLhDkXk1mZ76quu8kJxb+YFEqDPGIyavHgLCe+WfZAqMfPCQa
vMVzhJslvzfs6bmo5mjTus19G1rDNv5Z2EaIKQbCoKMV/UGKtfiPEc9MJce5BlErQR4flrDaQ5qH
T9CCWfUWMlxIo23xDvgWbd20BftWZkSjFcO00cT46U5xvSvntTfcaPuckxHqSHlfd7m8L0F9FRQi
FDyRggo4No9J5zaPrjZtytBZSAPTu+NXgGM49sxZSENiqLTs4EaGD3kExLGYXLmxB+dASEkdtNV0
pslJD7qvm301ZIGtlQuNOkc8VRH7npVn8DCND+TovNBOjzFOKVBwUWGc2XTVnjvr11d8sRwxudhO
0h9CbIcIVLvnxaFwn7x5H5nedNYJwENO1dGGGu+1wo4RcTrZjYiq/RI6zUfK9HdxLlkynaLRLE5J
5QIMk59hPCi8JtNIBhfBmV8VixsV6caKIhWgQ44CiPTk/qXTjs5b0E6EXuXxLs9nb8NMRllS+dIj
IFVgIxEcKRgs+WRcnU18WMDe62FPDyH3GXTsYnIa9kvKWBv9XmB7OvVPN5ANNtCWraLkGpVlgA3o
JU8xP0La9McaCFscxUeUKvmhGPXAHqVLDFfUsVQVeWAlseWTXp3Zy8nSslNhZzssLW9th3CwGAK6
OMa20dozTjCrKdqNKO1rMrpEW2hgQOOoCEZTe8hWFOU4mDuhuc/saBS0P+22uOWdOKZDnftDO17h
0d9O2iq0jtY+eUw9S18VtaV5qAfX2mTI6TZDbS0Ht1FjAKm6odmfRJe4ze0rm+smqRp4cz0o1PFF
7zZVq4p3k/Byqa4tYq57prLfmL8MuzxhapJ294Y7v8BZ1AIvsYZzmhAzX5hiR11Qf7Piz4Em7eZf
V9P+D/IpGA4ozP+fUWElLP/H/+6/t9Vf/lfbf36P/kQ5/utf/0+rAs4C6hnT0nVvFcEamA7+hjnW
f8O65+BvJS7exXrwN6uCIX7jT+KzMzydUQoOh7/rar3fcJgJhOS69NDBwk3+F6wKeBz+QVZrowPm
GnBMh5QE77/IavUx6w2EWygqsja58VZRBv/4QyiL9FFo302EL+8NGYh76aFBzeYMb2vbR4EM1aFF
txP7ueCes4XxKdtx1cdMrwKA+8ZzeitYSpUFHeZsvDFiQFLg2Jsm17Nt7hrGVcwUu3Y9M21qUuMw
9V18W1e35ghXXastDSmubm+zMpneRN1+sE6KTdjF6SGhm0kTyugamqpNtBtNo/IxMDY3X98b19/4
elosIcxEW7OCOpHulTrt0dVF/MyqOT0kytiUTZI8Z2M9HKtZPXJfmKiBxoOmWSRHRsmTWcT5pklP
ReV99HjMNgxhPgjrOyR6Dq8/5mACSfjHSAscLeQQxCFBSHHikoIXXcN1tC/ZvHCSOTghl+daVK/W
xKEJj9KuQwzrk1gJ519EyOB9PnhtN3WVu8nM6FSmzj0yk2Gj7EpnGXWPA2Iqp2GYUjHmqfFCkBL5
nmPmIFT4nooJer8ZfS+8+RPC8S1j8/cuHMqt1zkoRucYSt9yBikt+GOVdzALmW/MsXqEHH8zDKoP
RuDIE54Lf6rKyzwCoc3SiIQF1j+D1VOkV2PJZvJR3Qxru9+W3hOrxc3EZo6lnKP2Gt+Iq0IdUzOm
dPyekbhDSRrTwDOY5eUTdjbj04s5/UmkhX4zhDREbzPkdDHU1tjLz3N316Z47ZHZwLl2OCl01tOQ
19+cgSRYzmF+Y+uM9L373pYxF8fsE2pBQVghCyPEtNuiQbmpuh+xSjlLzjgw7K6A7mnZCWqsgXd8
qh1fTKiDm0hu7dzek8P7Hi1kvDIm/lSrDqgdsJyqKL0vmF3uJtHHCEwYaoXidu2MTEux9RoMDtTK
fr6mrTdICFRbXhwmhKt781Q3HsH0nuZHRfW9moti24ISz0FKEint5+xI9Gow3Sze9zHWHkg/3lls
XpQCtEGbV8+uM5/DL6mlmXiOs7k8SGN6yOe72MJYGgIgx+Ia4T0320OnFchpbxLJLJLkzruK6KBN
Uw1vdantzXQ+Qw79VVGK78qJZmjXDm/ceRchh7O1Wp6dYnYIZI0PZk3QuGfRCHC6JxKGVDxwRqGN
NbREko4d5ls93StzucXB84CabbroCYJOAhRxwjntNp4k3baouaVxQ4fQdndd1//oM+XjbcWjUqLU
a53Z9qtZv2mIJzva6DET5+Bk0Qdr5ClqkgOJSEiP3WanN9PjhN456CYNdUm9X9rwOWmrn8Kw680y
WJd4Mqk1ldUQ1tYcao4iLDjL2aicVZ3Sdw2+R77MRMgOLUMy6lr3SWrLcSnBSDfe0G0I8jk7iZXc
VrmoUCikxBDxTF9gJZtRv+wtByFg6Lbo1qzZfgxNGLJDzPgMXrj9aFW4mpVO0Cz+1dcmnNsXGenN
kXAp/F7AKF4yj0QHXC3x8et3bVF9p7LRb0tDvrUuouWllT8qUONi2XpGiDQ5x7/AxPV2Rqrhmxkp
5SMJvCQha3GDYtOuK390Ab8bxHfnbXoqYfBu6iH3OUmMiDzQk07ZVGJIdwOPznUqUcaX6imfafi4
4qlOMfMwVhMbgaE2IN+oDBrWoZTp9sa2qJfyOKvRutbHqkCFOeqYy3W8Xw7DmB2Q9fs8ptHce/1O
CW1Pz/ZJgMjd2tqUMx4cF0I0KOtCc3xSef2k008gzl5kO4fg+Wp8DGOFQ22Ovruxeu9SRW47GUZz
W2i7kdLfTxxxIdnZYZGgOkgaCY0Ug/6epfGnTh3Jajv5veVUvCkM7HhvA0ZQK792N1dLQZC3Ve2R
6jAbJJ6I4m/Z0ChwgtnUn7rV+1bM3zxXI+7UcMm5L2Fyx9rRS5Df1v14npgSPmP0f1vjLXyUV9U1
CyFqp0N0HusbinsSxkEYMLGjGBPM4ElNsbStrMr4LkqLx6kg3GnK5ROJ6PWhq6P5/PXg9M94+WiB
raSLJI+E/P1LVNy09wdj7eayc5mjohg1Ov1A8NOLNCltK8E9o9ycFMhKaedxHIgqEtWjpUchg2lA
B1ZWndTqReBo3uzJkBGn2FbzbTLZj554a8q+ex4Jc3+YdO+oD04VOHVJ6JgG1FWJt578hQcv4/M3
Yin2wn5iespb2iTLKzPGn24ZliAe5p+Ji7xAcxJji/1c83vVt6eYpuKucA0Uegilb4pVtdML+iDL
Yr305MwixWsvEH7dYIFlkM90U4Czi9NC1pA/ENp7zgaVBsohIDlMhgKrAXl4XC31SeYNKjS6JcQ0
Fhugs9GTl9QfNSGdk2fGLwz6WlzJzhI4DceS3KK9iyx2vC+FnWw5LzxNTWUdyAYxbpX+wzKaITAN
bX6KUnr8Bfl7nKDLM6QJ6zQ3F0Sz6qxHlbXlJOQxIbfDM2XZxbaHeZuRA7qNeR0UCgwyh8p4sWcR
3SB/Ts6SWcrc6cvtYJtxQCt4a5twjo3GiM7NjL45TdTJTStnX2jqB7LXLOta1K5m9sj6Fcx20gZZ
KxeWQE/fiAIHaKMNVxTA7an44TG6OOHYv8jCRmSHJoo8nT6+jbzGe+46vHlt/CTqZiHDUKWHsnBI
9Rw0aqYa90U2WsVuEd2EwaR7m7lP4fQ38gYavvOgCfE8J3n9TngMTOVS1OfI5OKTE+5Hm6bYpX9v
esWgA2mV17Z0MEhiHYKiLdk1CJx6bIl/v1pje6zAeSQ1Ak6q845yY+q+GZYZIfNN3VvZChjiWBRw
pptHmgbu6i/y9vnIeVAMbfeUUQMiX87ql2k1wdcLwb1jK4ct85gC546rH0sXTxcdK44V4Q8ivqbz
10Nv+vxUcdLL2gXcPC9cnZnz2uMnssPKCSxn7HdIZNM7i5TCrar7mDZfke1YlYRP+u6Z+aFCRtIZ
d177XqipYd7monezNfM0e8OGPZb28hClx3+9OPqfZDWkv7QGp/xzG/d1+FTVX24+/+P/lH80cP/1
7/1nWeT+Jg1P0pHE0mdS/+D2+1tZJH4jh4XflYTMYKImGOavDm7D+Y3TOX5bQwIqwaj9d7uhYf4m
PGyIxMA4aKo8af0rZRH1ND/qT3ZDQasMPyNtcugiFuUWv/8HC3eXaU1WJUocE7kMZINUJgEfmnHC
A7VrhdLI58OyF1k8kHAYY/1Y0OlPBMfuFjW9FPEUaptUdy1SSx5IrcM5wTZMPAtxVenoXmthM6Hq
4w8YHQ/NKikXtX4bYk8H3aHTlsz6Fw7v8rHqDeeoMzV1PEDmxZDcJcxNN1oXxz9beELFqH5wSOWE
W2NiJgfefuhby6NFx7bZJ6b9QGlvPxBcUIBRonNCHEVqP4P8R68xvCLO8/uxjIPW66Z70AvzfVHR
omXEm+N2ltP91wMBBHh3lv5Bj1twNanC+4G3i/u6epSVmvaWXWPl0ar22Ss8h/yyBhzT+hQGEjoo
az6HZDkcepOuTz+RQeIUFtEWQkZ3cYXDRl/1mkI59kma6t3pGrbrMVYnsusK3Ja3CwmEm3EU+e3X
g5IzbKiUEG23BddAGa1485eRDVVRXiXjgE2bNLq8IgOByVG/qc3W+RhKMqXNRX9Dx0O7yMSMQMyM
PDhojbM4B6exOgGz/G0ownCbOE5xzdaH3BYMGHumulgrdnbX188EIcZPmnimazXsEDVfMZq6BEQi
X7JVYh0Z69g4JZFUASlCcS9VcRVlAb4kkzvAHe4hQ/g0JPVpRHV+k9dKbhuxujd2CPPTkwmGC33B
VpOJ4IBS1uUh1Jk6LsskbkOV/+pdW6dEopaa4uFXaQp1mKsu2tYy0QNOVfJUa9Y1LBMHMwdGRMQB
4pgN0TMmbXOv4QJdZs5RwNznJ2X94qxab7RqoCkXMkVmtEs6iKteFEb0hxGz0dwuDxIvGJW9AmiW
DgOS2IxE4bjoIXt0qU/eXXQyKyO/R5VoD3235/p3V2xQuU+HBYthW9Guj125w3ZEiESr7qfR2KvB
ce9IBExXBoC60WUhnwo2W9Ly6vbw9XTwMhvFxXpazjQ0iY92T3OvKOJiK7UKK8aQcYiLMz/ULYgd
iXgnkijDadqjg3bjvTm45hZZFuIoZ55PTeo8eVXSbML0SBqBHSDPw0AyeWKD/pdC0TWafTQy6i9L
mDxWdkNeN6qK1X1XueVyMCv2XObYn7a7GYaJhB+LADJAdIpIQlp8N2GZtnQRTYUqvd0vo7JfUkQ8
fZI/FmSObUbZ5RtbWj/lzPRfOMrc5bGDXLOxjj3yY99U+VZX7siIMafV3fcn2cNeECJ+ca26eE5L
G7qZu6J+1qduG7dklmof2Dr7vLy4Rui95kmusMy7NUG4TRP0gpaiHlSnQk+/LSvRB/ePtvc6u6Eo
dIYNuScu01TtpPdEAbpGa+waj0n2mGx6wA1b1dtWkCcjV0cHg2ndrys8c+RmxIaF3Kor9wM9f4gX
zTnMND2wcCX4QzpijJjFvqGERs96iOEFbYXFeJzz7qaJAUSRjOe7dUb5kSHvjVz+FXve1dLrgrbt
oGTjiLEc96cFMwMnG8mJ3YfIGK7mzfiaIyf2q7bbYT4lmONbAdlgY/fu1W10kAGLeSja4tIgbeRn
7DuFi3EkZ3ttUb33OadNSz7YnTqbaWjSjmZQxVSCend8hAL0XOt00icsQcZMqjmUhcYio3JKwtDv
TdN4bwQOwNTBmuui96tRL9aujVvQAisRK3KugDgwhCpuXSYmmyGKrA+67YFre97rqIirnNSQnMyu
yx5G462dpk+CGMyPZbEfO9RIz82iJYeWAf4+7yrrefaie8edrNvBwS5WNHYPEQKQetgIccqwiKAH
FsX7JG0fVybZi8B3NlEjybcpgKVVGVU8VyyagNJdPljqNwXhZmw/ZbmH+zQir5HpJsrsX7IyUBmh
nSE376fs5ubUtrR9IsLANnbd0sJOsyI8REgyT3nNzr3JEBoFuqLVbAt6fnJ9WMJuPKVAMU6ECRGK
/vWcETvdQML3GG0IjTnDSMiWYgzP27Ix8/g7d7bYDVk5nb4exr999fVULqzObeS+E8SN81JOB5eg
plMyGstlYTp7KcMN7oscjUUx7QiLFtcMCpU5kSikz9MLGWSBk0wG0D9EuNvRK7qTa+lvpm3Ihxav
1FoiOPtU1ixJbs10wWTjKKg4X9yyfxrtarz3OAr7c6kOfT/PyD8Uaktzdp7IhGVHFcvZGar6U6jk
rjaz4jUFlAYjxAJWkmf2QddyPCczMd2IISl6KvehqYvPoqvSXW4yCtXT5ZcWtiII2Za4xcPT2L2n
9BxDTzFgDqrZId1QnpjgaLvUimlRKNzgQ/86GBiCXQ9VawOerZ73c6heunJ+1afiHptFhDq5bW1t
o5lcVv3VYB5P8qV3sEeu5Hh4nOXUX+T6ZMnb7opQN6GkuWaFSYZkW21LvM/XSHN62CRjuBWhnp7d
sE3PCDnoulBstiFSYb0r7praEBR4tAK12n0G5lY+4f5Qx9JILq6SaDdhsvm4YnIKG6xLNq0Y27r2
9cKBKDNamsvyODvTEz5sb5dFztO8shO5HJabdvTmG1bK5Qb/5q7tvE9Ls+9S15126do9i0QIqM5u
6j0NjuvXn04Vm9qsWnsTgaUkTM1p9/q3LsbxwQmQnXosrO2C+yoYAdM4qzuXyXnsk9/3hPCcrSu0
6eqS1Jbp5RMmMj/SUfPgMU19zyGdaLBsb9O5dMT1CeuWqPOdDH/ljpntqtr8sNq83hi1Ve8oa1w/
M1JC7WIH1uv6gP2lPaVyuBXTqsKMfgh2TkRTfADN6PwixlYRRmd7TKNodTqmEUzDSMxbQX4pLpXY
t1VR7BoNH6YEJdDM4U0iRoMknxlbcJKOm2ooH23F5R2Xy8ys8L3Ur1GW7AYn3ZZLsufcONNIam/p
er875fIwC/yMVSroAmZIKT0vYFoxHRBI7RuaZiAQFB3U5THLrYfRxW6be1ROo17+zB2xi5vylWir
hxgn4Jmb4DgYrJJWIm8imoYkwj148/TqFPqHK4vxQDzYj7LVkJKoTUK7IY6bO73q+TmqQ+1T3AIe
w1pNrPFpaYpj3X2Ui7Gw2cTfrMnuzjV1epWEl8YKr5o7CMit9raNG4GqhlEwVgr9pq+6l7SZzjQF
qnsQXQV5biVTRzKtNS3ZIvysd92iz1ckdGtLyurPxcxQQOVxfkLKaPs607pWJMtRDHDjTBGfUsAC
G4VUbJs7mXafwda4z1QUbeKuag7J+rTOXXgW4Kw2idmelzHVL+240wxTYaaajyS8YXFckxVb5v4w
PsmVJQx7n8uwO5ZRCYFgzG9Cu8C5wBnmbOaecw2L70nuqrMc2+us5uTu64EQR2SDmvu6RCNmacGM
lJ2035JQjjAm666gF7WbdH2IFnIHbQxXOwYDOts9tvzU7srAncvyEHnx/I07fmLyYoE84Ew35nfN
ejoqRFG/pVohkfUV4VF30/QtYZ0gULo0sYr2IQfeRuGOlGNyM6YMHBm9M8vqH/qhAWIXq22oLvgo
yx1iYnPgfMiFpgVkRYEpjNTB1jG6mQbWKyPSayKL0SIUknVwysR9gmEr8NxWu8UP1ZARzf8qgrO3
V/QEUV4Ow6EwNNpPQ42ny9WYk8Q4RmDXHueSswSJW/sR9/iJzyc9uXTdKSEQB0KokJpZ3IV4XBBL
QvuMZ3z7nEQEIDfXeR9inbCrqMF/jtCxGUEEDGjQ5piijh32lVz1ZLto4TZq0++zF9avGbUc7crJ
vc9EpnZOw8FEd/N4E6OkHPDEDKY7PqRsOTCqCuCdWvsSdkP7asXlrmyc/qP+FuVxv+n7hTXBtuPr
LGKAtHIoPvQWeliPoSEbvEurlebVNJeLtSwD/OO8u4pkI4fZvM7tLM5E2u+BZZR3pWmvfp7K2VH5
gXrRrqhAMcggUuX1cUSdE6F8U8M4LXH4bmu8mEQndwGaZ6aAGgKIasBROaCDDOSMRz4qdWaC7kMc
ma1fMkfcF8u0XOu8XK5fX40p88AMzEFAS2je113MOWiwoNmE+p3FME0LZfzNloinx21ouvmdJtl+
i0HBbKBruNOU0gJOVd3DZOpcdF3ktxAaPrMI7kum5z9IeItBYQV9BEsLugtkkXCMb2Yj/jTz1g7C
MFuOuhP50uG90IE4+ovhpQFq8qKcYNS6DQJNeAf9MlfIzyF4dW77KwvRpWpcd62O/NQU3+Kpoi+J
ZB5V0DnmGxKUMNI2PGmEcqf7tsxhx1RsLQo4yuQ6h5y/rTptO/eIIKu8walW0+lcSkyqzgOyXG8z
heO+aKYjR7bwouroZyzH287Kv4OqcZEjjfGpcBEvdg1tYnav1YEIWWJqL15efEQFbc8emjO0FuuC
lNH0C5QEG2AqQVMvym+63vO9lri6rO3z3QBKGHsn4rQWiUU95tVtLrfGMsV3IefCOzCt6NTRd3Ie
ywe/VQiI2qmkI9D10CkHDmqoJ1aeczRuvcJAsGb2NWgBoz5/faXFtNsHLBm6Fut+V8S3oQ0SobOs
Ev5EsdVszfhdrh4DuGuWNRiMJshGqOwZeSYSIDl2eyjX48YRfL+VcXLTCudpYO4YpHIWRyEzjzMM
75Y58D8K5wxuKqtP1peMAjI72o5tDVOoK9L9uF5aDKRPTFfLx5LEvoaxynO1PjQgZnJM6MdSRPOl
5/yylSTvnRBV40YvmwuKGWieUe6+FFF77+hx+TmE3skzje4tga27befiRqadOhXeNJ3Y30kyNS3v
0Yxh8zSD4gRonxt0Mz9ZwiKfozbSLCd/wNW7NWtMwp0ai/1S9dULduhjYv9oilj9GHX7cUDu8kLR
7KLB3xa5ai+CyEf2UbfcDWNh45jBJIr8uf/s4u+5FPVdS63CsiGKg15XIeyNYr5bStHzUav0wxsQ
lAyssEY5yjvs6Gx85kyotopId7RpQmsFod7YvuZ3005/idmk+2MibO5R9zZpOuxCcFpbh2jSJy1i
cNj37g8GB/j/Js5yywzjLaxieV3njeiCGGnONWQcPO2ItuzxKvTqQYUTPwKaRJ3pNZmcuLGXyRuC
FkQLrTPlj9Vg7JQOIy+PEDL2rgkZyLapQJcuqBYA37gutKOmx+BVHaLHK0Daemas/ta48yOjJim2
FncVA/nNwE19n2lpdMu0bqP1Xnf/+7dSFkZlGVtF58xjBeBgVT92lmNe6skishWvw5vbVwxiMNXf
VBUTA0OIo2OsfEPXeGoy/Dc1ldtWZNObzHCJmUmO9V3Pfnaiv9py+kXco/nspiRAktdqlE1zMrkr
b7SpPjAHNx5Z0zm5QdQKuk5bhRF9+7zKLMHbZfdxepeWUHOMIntPreEpl8AC1GnGf7ujm9H4IVfw
OZnS5IwTJz4v4VoE9wjaKsPcNgqrbjLoAyfsEXdtDcC1glm9cdCNWSHux5rhsF8nqmeMNTy0Cs9m
lAgn6LQaN/0yPqVQsivDLg8d1pCCk3APFAnBX3msK6e583B91HYlgmFB2Z3NktK5qPs9n+/BzPqP
fGmPrA44CpdwV1KN71M3f0gMGRRSS3xM/6xKFmbY1NPPlTKb02QNLCF9u6tLPCOe65V7PUUnqELP
JK/RWbY0awGQuzNmEa1zA4uoaDySzdpBumSc30OBmMzQO89XXnk/Y9bBgFAdp97pbhHs1jcmnK7F
nnLYFTAe3ApaosjmrQMTzILPmrTeGiW6661pOWEt2zctpCVXQ98Ql+0rfQX+p0ZQT9iu3Cj7vlrs
rAEvXlFa6XrNgGmsjCQAP/PK4Xe6NaCq4GdL56AvDJcppcCG3nwoZneAc5F04rPlY4oDp5rGvTlG
8Hr6+lK2ZYPBOQ+0sJ8OK+nbt80hfpS2Bmes5YgdLlGKSkS6exNtZbIZ3Khe+6H6sUN8m9X5cnRV
m52712TUkv00QAXXOow8WAnZKW2Xlo8xDfqhreiPYlnZl6HWAwHpD+1iveIHN78xq7wFhVxNw/IY
pqm1G+y89l3ktmgeEuveTokTLSCEDbDg9uyI/W7U9XPGFPJiI1lI8KAgOnPK/I5elbyUcMKqwdF2
vQtmorRB9Rrkw05lObw5VKF7Lx/N3ddTV1fHJLeDaZqZ5+T6nT3T6RumZA7sIgn3Si+MzcDs3xu7
7LbpOOjhJzKidn6NcuSaEOW9MqYPSceE7nGkbQfH+RT5kuwSjO0bstU7kTwl64Nou7elXUYiWglu
R7aco4pwgd80C6qir2/OX1+iTw8DyREGAWnVBUnc1Wdk2+mdkWXRppum9IeCB59yZ73hPTBBGL1Z
NDqPmVjsuwUAGz9NxD+W2Ty4KDxfdbOoqb2YQRpJ81NUjnfKQ3DfaT69GW1n7XX+NZN+SBUyR3Tf
ubTkSTiW+YeHf/q9MNXLneERm92UBQUVahnux8CSufjmTfK173Tn6tWw3rVZMkWrwm8rhWQvcu+w
YLCFTof1MesH9+T2PR62Ko4DVQ98TFVVPViWHjQZ/LMynDljLIt78/uDxITDQPvbul1QGeCKKaYL
Km7n1NLX9nWl1XsZZe2NOVgs84AbxtCYLFBHZkUWfbaPQVtd8rV2XxMnkjjZ2zVm1dAdUcT043IK
OxzYhYHUyK305VSF3A+ZK/f0vtgcWtV0W6Fw1aL/NU5mnZjMD4nU9RwpriJMxbVvQ+466aBUVnO+
7cFmnJUjaENZiqSBwpH7wbkXfY3GUxTa7w9dhIftX5/9/c8SRq6k5X8++rsfkrL/Xn7/y0P1J3gz
ksj1L/519ufav6GwdEGNMkk0XZi1f5v9ud5vwpIC1SMEB0M3xZ8lkX9mNP9dEslYcP1R/LJsyxPu
vzL6k3BT/zj4sziv0Ob2UGuivPQ8+Q+cUdVybzsemb6M/w5IK/ZGPaY+A3cIyLQEotRmmyAw3UtX
NJmG/nkjYeAAr0ClnKiaDS8rIIDTYQ1xSkaVg4vCGvfQQ5Un/aX20r10XxNnuWtJPpnpm2IVhKhT
JTrXseTmVHGQ9mAdQ9qYXkps+yg/8ij/hsoB1m/XH3MdWWPtcvzzIIFszQaEVKelB8cc+8sfPsG7
KqfHWv6lHIq7is+u+/d/W2eqf34/QIzRINMNHRbXSrP+8yCUVhsT8y4TlH40Iu12MG+KsHvW6Wj4
XaQZ20zXljulFQ9Ytm9iHcuE0IazLDL71u075duydjZt3gLLH0fD/29e3j9gYS2Jo41XxWvTLdcy
DC6mP85pZWsUYPosqCsleiAsPsUp1DhvhrZzmkuBTkgjVF630l/uMMz3vXMyynwCHdYVfq5H+yq0
fjje3N4uAh5hVU47KDDVKWud8ve7/Xea+f/rndTX1/L7O3z8+e//ZvFaqYLQ2AphIN9luPPn10rj
IAydqZr2ocOgLB004AfmaxobHMsis7hdhj0xBWUIrEOGkFCFjfOwccQ6pqGscH9SUV5U3OTPtZUy
Q6RVJpMhZFEz5AlARLebJqXtcXeV23TpKr8R6cc8dhXkBfqE+hUz+U2unOG5lvp4bOl9b7rIw/zl
xA+dIBVbVgDpdFo/GAxwAZoSoetiv7t1Z/rgGcpnUyMfQjJVEiHsDaOPyE/3TqY5Cn9iw8TtYNNr
Mhb17N6WQAGNNkuuFFCsw7l9ceYKtVFB1oW5Itq0faG6W6gPL84I49vRQ3gWNmdiWU7xSef0vG3p
yO8h3kAAJ4t8B1HVJBfDQedX5i9rBTiZwOMmJz1JgpR8c8rcS1nWUJW8+qG+GgpSbmmY6SUvcI50
GEItNKAXyC47NMTmlcYGZF24wggnp+QmtSFGICCMai9GBLpmmNfKOk+iehjNeE9xDeM6RVNrRU3w
31zJ//VGc6RloQh3TTxoUqwL0x8UB7Nl433TWSliJ72gD81G/IBw1Pr9w1J/zSqg7WgoYml4IbXT
v4mUdqRHZPjllxpr7aar/y91Z7IcN7Mm2Vdp6z3KEJix6FpkAgnkyFEUqQ2MlEjMY2B++j7gf6vu
39fKrLqXvZFJJEUmMxOICP/cj9uf/81jco1/8YfzniU76HJXtHlM7Ln/5VFFtiwcO27HAAYUM5UW
x23FexGqIGejymLDG1mhpfyUqrJD/PNM/Hk5ViTnUSQygOHlccDxk3n0yiuzVooy2LpBd6d3B76h
UoWp8ggqH1NCT+vSn9R8tcC4w0nQHJpf5s6LbE/m1cHqG3YLWtjoKDIFjgxoXBEvroAUAJLXV6fS
TyEAt4BM81XjhPlQ44iM3YlrBGl8jU+g7MjgQN9h4II4vnNahYaY3Kvj5sw+62jPKCbl6in54FWm
5U/RbVH8xIaUnPf3VdS+pZUbSH5YBr4jdW3fyM33tTZZIsBPcyTLeAPbUe6pa+6luevFAgDA+t5S
aWOrvo1pKxfKTgdOUnfNgYyVjeqUpF4OjF/hiJvHLmEbA4oc5FhKuWJ3BrWAmgFdp8MDOtLjI4Z+
G0eykYLInNgfDcSn0lICxvcvNvVgnARO5lgXDC0eK1Hs3X6b9ETk4KiPYbof9cNeUTEhguDJYtPL
g+zPkoH8667fc1dCjAjpIQNTJ0FuUXmxTDBR+P1akjZlDTGO8WmkecQTg2pjaFvRfUEVAHa07Yf7
88QvkV30VA0dBY+8C+StNnxssNyLc28Yf+t80wVvXLI4F72BGeS6oJfUfe6UexvXAE4UaAmmtwyx
P8L9EheR0+OE1gvHI9ymGWXbeebEu23dUsh4/4fel5N5mBbMhgtvzrLdi/VTHT6IHTAMc3YjT9sA
5ATPzsyZfYH9ZarALLEixE2YZhDt8iFcUwA6jbWH0L+Po6+l23w5qs/SuEuZAKYsp7tOWe/WpQzr
vN9HlBTYerufRXJxcxZhDBuGGR+dMsHxcCqL4muImkf2zgR4+jCpNdQqiVHzOAIzgiB1tOhCY/50
air3Ftuv+oylxwC8HzVhFL3ggPQhpzEIj45JOgcFljxzxFo7gWgjVumYtlfbzAfoLFPIa0l2GI2t
cVcYfdi4x2jS/bZw8fHjK1xqzpS/y2lFNHJ3wyB3grsJSfMB++FEZKg8s+t4TqDYmJp6alvnYMyt
P8zxSbDpaNw7IM8PwrbumxatxMqX3dBKzkk6iozuy3OplkHOUTCOWh/PbZOmL7VqHsgC+01W4teM
w8jNQzHQCNPUSOb3BsnNBt17JPeqAHsRLr066CEKJh5iySRG3QD4GTk5xaeDAfrpuO9wLwo2YPYg
g9Iim5novAecgHM9LxI9M9hqlpqYp303aNG+jZkop9kDNoNzaiVXIqygfp1bm+m+u1KaZRi/7b4J
C+KuroRxibnKolZwkLDgtPi4FOJBSc0gGTSEhOgrkcdkecIpv+6lvTzj1zjB5Xwx9d4vx/ho8Eyn
xUwYVfLfAW7ER8EdROFk2gzpj5lYtG7Ur3Gd/NKxzmZkzavceQUGRgicOyJdauFkypAiwQe6AIOx
xBDJL2Zot5qgYU3XgdWb5zF9n9C41pmQTAWStnxienPN0uUpccc3LTX/rN18HvELdNCezCZVMQ6Z
l0RTH5GarkRO96kBBuoopM5sorgZQ/bEffaEee2cJ6CRlyhoanGN3fQpEuZdF8VvhDKeHUHUvRqe
ZQUmH+O+lqIK8kaIzENpo6T0Q8j+hdQCXUssXSwpT8iAkXY/zem5rVcvghdaV7VHCvoQtbNv92j+
0J/qzvGmLAmc6MIx1KsMxevq5VQL97xk6ml7GrQFVxtj74lP8+IzLw20MYUo/OCs+nG0idnUpFDB
sJrNJVlYLMbsis/wyu1wu+wPZWJwe7hvdXWvD0Cp5yVUBvvOrKdjDELEjAjla/2JPO1JWtdsjX50
mnapXPtcNeK0JVPRoG8ZZHEGAjjDM88doqBdf82IwksNNFsbjo4DcyNmtdMdvzPkYWIym1MKN8hL
pvyadJVUCgoKo5WI1JA+W/sB3agyfitES0YdBbP5PThPS31vi5cNBV8V6G6+SirS7l4tvPbrPUEg
iCWMFnC6Qvh1s3NkP9Tj12rct6ECXGf4LC0oi+QvsQPztc9QxmmR3KjE2UNlv+jKQUmre2oCEWkk
sxsGYwkXYLu1NCpxMXD5TannOBRyycF8d7Gz/Vghley6dv2y0iZlF1hrJ2GaWNIqbodpznHaxE5S
SVncmqbhCk30ysNPjAGd3MtKNhqUv3aXTuarwD4XcK/LgRD61jJVwXpuTAhc9ZLXAWQhiF+KeUjI
SiUo7lCLmxs6O1h/c/ZnrH1oI9F7y76TGhYum7lowmFIYwztuMvUAtLzWlxizdAY0bbn2Om4SU14
SkYnfxbKSOJsdY9Uqh2rMu8PSefMXltGLFMahgNSzIdtvFmk2POaJTOfBnWKD0LrLw7y1pVc8FVR
WFlijaWFQMBnWVv35WDM3sgtP++ey6pcGOmh3E+V9oGZNTm6fXZpu/pQ9mAX8xSwy5o36kHronqf
6Vp1HKuFGE8rmn2X1yRIOC8c3c5BF4xGCmOirzWhmyJ18g5506mAVJJOr/KwX6r24LCeH4rc+Z2u
qbvHzh0YWbbA5OA+RUsH9Jptbph0NpjBQj4A+n2pDCOlxcxID2jKnd8uwNH60flttc6yDRDCUmUX
BaTouXOxuvRsCaReKXtN/wD1/axzHBzoT9gn9IuFXRrrQazSAiAMVSevwZ04yRVEYdLsUNdxB1qd
OBDDsvalo4L3g29Hn4+vTU58HFxJuxGUEr+oa9Uj6UcmxDL1kMS/ZzrOndI0Ctb7Qtsb8xDg8XAg
l8f5YxRzHNGMq4ESf2AKyBGG9MRBqeCb5wM3ipQwLUaE4ppa7Q++LVQmQJeh3q/c7jO2bHDHD65t
PmXwhQ7K8gsslesh2E9XdM9b3Ke/Jtxp/tKbrRf3uhlOkx2IxLq4SQMBnmNSbhv3lkUKnSPKNuc0
5NFSuNe3tJz55I7hUnZ19iMp6yToy5Tpn7BTDHtrcjR/1vgi2AbiV0HqrIKibaLD0onXMgNM4Lkp
zxnE9gG+pj5euPl+FmX5h0uvvHdnwWpFKC8WaRcWAhbaCjeKZXEnnKV8cvX0uV3GXzOu9XBMko5C
NuRJjBHmkaEe33GtL7PykZWYOSYw3tGsfuIu6k9MEvCKpO3j1C+Pju6ku2pqzR0zqFdY2klopTDl
FutaproRUkVEbrjob/r2R+EC4Ikz8RqVxUMGIHu3HfzOsWp/YWBOd4wZW/wNzieUTV5nF1YYwLU3
8ArwhoZia4f7jVbNla8AE6TqsPfzfHh0Y4PFPh4/RwKr+6WADJGBU/WyDBF5qOhaYnYBpjcqPTvS
a3Ib9bQf2lTiAm4erZXfZ9Tc4gitBJ5FErENmJeXFXnaEJX5RKeFeZ/k0ckuxulHk7HGmySCsDvy
q5OMwPtin7WSSY6bM/+Gb6BcCAllGCYpsTB047TmvGORIgwfKIPHETE5IZ8eCgxHlyrNXwc1Wbmx
Zx92NN9qUbCwRkXttYOr3c9LpsBfG5MLpMrpBIalDF0BHyFSXC7ICeRax2Fn1pawdS+EStN9l0UP
8dRXr2SPD3W+ZAEpco1xyWrvXSX5I2JN+IZL8GVyioekk/dkd7j8C5WqJSu2Weo66WuJF7fYrgxV
kUfd8vRB1NessR32kCqM0zw5xrBFT27xtEzKHTTA+YVEFYz1zRNaFM9M6qDYEB8Vzs8cd+O5B4/Z
9lWgRG57LgYGQyPrat+6Nq9GXB165IowtSMS+O6RHsW4bR+rBalX2aI+BuTgmoj/KulfTshVByN4
212XCF7MstfOyOdMwGxJin+s1x1Z1SBj8b5XEoyt1iRvkw0yJc8ioOcFF1qhuZ+oAXSmFUVx1Mvi
Cz4OPKC2djyLm8lxKLO3YphrzArjhekLhvQqe8bRXOzAHGXeHJO9Uibt5hBv2RUkQvZtwzjaqGLo
ungGuNptKh54LL2lXfU138pXWcZI+GPG4/YWaep4AHW6n20Q/t8cf3WAm9dEW8IkSVgSrJc2y3fm
MI1hOzjpOcvvEAqw6wIA39wHP7H3NSeFMbHb1H5lgIOnEsPaMTsqPNvBSNMlnwAkuwlnx0xTLGtx
5TkGjKU0hjGlpml9wHdPYmlhGlbjMqgsxkUJmLddZlovkQm3b1D7YxUJjd4TZvCO1C7KtLApleoR
49GbXWidD9W6BIOiqbzIkeV3+dIf1JqdmCB1VykQVu3MfKfHujykKjVEMFfPGo9uJ3Qq4sbp5R6G
EplVo3hn8xRO6O33GZNn8tAJhnqINsaqKRxvMW5F7bh4ar3hebPpK6HcKcm7X5WVIWtFPPo0IpkY
kVcAELRBVCpihGUhCUPWMYNAhZm5GBtOcc4NFIntwRvc91mxUE87X7DgkfmaXqnKeUsA9+IKd4Uf
q/mhp2iXcBJxDblsJSZArAxzZm6FEmx0691SLE/DorA/clbywBA43IQTlSruOwe2mTOUX/HgTlDM
kv0g0tpztjS9xpZ4nKNbIlEGstY412vF1oidVwj4XPCcDkWQK/aXbgovV9b+oYVdF9W6QSDaebOE
8cSGEffp0AJJK6bXBYZhoDlD9rMiHD5zdXJBX5V6HA/GQgx4dLcxpvIrTShpKQkJTvXIBU7PTAGu
e1xorORVGjc6/MOsxljRa8a9Q4azBk/Xh6jX+yzDL2MJZ0tzz9h24/WyNNNNNQiPct4LLAzHzJR5
9IvafA1QknQBXo3xZCD06hxH+Y8p1jh/zv2psgfB7lXwYg7lJ6QQunQmDgxddB5zig0ypzu4GsBg
NO1TmrNOTDMnv4hYLEWkAfZDidEe7ac5G4z0DnWqvI4WSnrZj5/9aDiXaiFyodab77HXr9FMsJNC
dPxoVQQSV7rPBAgyv+RkM9edzfxXqy4Vt3RQbODlpGUTu+hWZ2dai+VnI7OmeW0GAH0cEatyfWiE
U9IEqriPkjy/5BTtpzOyf7o21Y9VcAvCM6Kj5h9kRwGEW6rcbjlJs/C6P61cV4Jhi2fbCU03rpTO
g0LYbF+UsJbVdZwOaINswYxEsq1T3TtFz+8sO36YDIOkzayYR9OAVz7aNMtndRUieshjd4mMNT4m
rls/WEqiYJ0zlj/Jc4d/uhmn39pXJ1lFpzJiTKE3710GolpGTf5QpUDXx9nCrTJWAWx83/qOKVgm
ym4D92/oackADA2CqIB2gleXIHt1IDb9OFgZR92GuUPcu2hViAP4nGzRG6GpX0Y3JreqvQFgy08F
sF8PE3juj7nCm9cmt1QMaIl2X+ATr01fcvTMjbQ4bAe5KeULOlc1/LRPKciR+ksPcDlUx/kBillF
aaL+yR3gNlgivcRm8qgNs3hg2yeDoRhQSXqVKAisve3Gn9tvpqE0npAc9XQ32iIVpTzQHUTH8BzF
e3DPi7+9051W1M91X9iUtBVfkg1L2OYWTEOyhq7a8h5xijnc6oKI+tg9ZbWqO70ly6e0II8m1ISJ
GCs2+X5nXhTA3rQJ5XIa9u0s31yajE/6CGtBuqpfOOazkdZ060Ym8EllFKEBTht23+B6cDPs/UIs
KppRUvE+HG3G9ccYw+QJ50zTyoMpm9Sr4r4/yjk7KE7TgQR3a4wwtLupxqmY4MWrqyG8OIdbbxfQ
CwrktbrBedXlXMhZPjvoYxpWjNX01O/23GG86O2XaQoa4CJDD3INU6xCqxHTe7gTkpTSfrWjB3ou
YB2xm91JyzQ5K29Qn8U9ZzOmucbUj8ZEo7OznNIy/rUkFub4QZUcznLpzwCX2JuYOmzUDpmSXXCX
HvuFU4nl9BXT2lmhdiGb93EyfYDubTzKcxi4tZgzm5bm6cqwH7NJG05Lqd63dhQHM8s2k57umJRq
cliN2aerhiqwXqdAPiJEDjknKLT5VdMH0BZuEfslaqdrxC+qKekkYtPTtXF3y9C+ukJfvbg0pqMl
IvDXxYe6YkqwmqTxYkMb76Wu3C9c5yHuRn+JVP2uNjycxw4HcdxHdoEpDS8H9OqoOnK+eyRF6u4S
PXV5uhzr1PCk0ykmzhS77voSfJ+NMwK30pwlymmL+zS2fe6ni5IAwiCmEqpq05/0uQgnLMGh2WPt
rUe/olGNk4f2o+b9tbWgn8pxnE5z33lW7NT+YGOJcHv1gNiNDNhR8taNarbL1ALOXI+btK250PqY
FL6C58gnL09uxnFDE09mXuZk6od04FcLlq6/RjadPnPSB3KFYFSbDGUo+cDT9KHPkMyEm5xwfsUH
t6q+6jFKzzMIXm7rztHp6WJRxEKOrY26g3CUS1sJKi8sAL40OI2OmT7lguDIgOhspGi3GTTQOtEf
4W1eI5cDToHDCrEcAkAuEfPm2LjKqfVYS1POR4rRzztFa7j2I5W7TOkUhzkmi1TGBAjzSgicQghN
q9ln3q0XaHs2sCwUtQqgiRFdv99wBKgAgCrpnbTUIaxnqAtLZTwKvf+jYz/1MgWHGT7T+AKdFXMZ
Dijw9r4CxBTgurPaT0mKz5ozH/TPlXCYFn30hW5zgKargsHRvlltgJHsXner45DLo5t6NpvfgF47
bA7yhyNWhwPG2Nwto7QutOoF1F//yPGLHbbGWYcGGccMprIa94yfUxJNjRW6cMr8oke8z0lMnGZy
bFq5HYqozzZe8O1EvhUPLXIzJrvvP/7ln/8XHzP+8xtYpMwgSGaH/+rb2ZnzU5a4VdtMPWcrwdLp
MtluzXSzcs51x1r3/dHeIdYn1Bw1rXGHV7v9U3eG9eJUHCIUjaaBv74Kj56HQKMfv/+JfxBpMB1+
AJFXyI1I7mLbj0gMjQlFnrc84w82xr97Kh0034Yqdt8oK2CrQrh3xXZdQizT7wqIYIdyNJe7Qid3
tcq0v5v7tDroRkIWzp7aA2eAhLeB2R8Gsq037Opb2eKs3Uw3RTyaxHTLHRSFcR27m1ltnaBauwU7
DVI4colv9TRkAc5t68pFXAWLnpEyanUqMOmav7opQFl7KLorLjaab/iaazxWWmDLJrnGqWsGzPPs
SxGzvVtXAqxGA4U/18v5YuRpGRJ+kBfM0VQeNKK6SPgc4VRBbupiLJWd2bnnPqm0sEMUob5LWiFj
kRVF16EGplIhH9dOehxHykLz0S2PxjwX5zohu1/ZJeUqdoYUinX/BMeStP3c6gSjeuMY52I5gUN1
j05usJ+ryT1QLtacKtcFnana+UktJyAxRhufjBZDbL4s9tEoABqsOD2OMMmNU05u5zgatnMi203L
/eokZ5koNEoLsd2Ai/I4USJxlhl6WV52EzYCiR2JUrNzMRZmuKLUEHhg1VzLOTqreUb0y6DGKGYV
JgRm1/SHujUOSre/xHZWhLapsRvTswTsZW5cks51goqh94VDLAYru0yvoPJEkI1DdRUqJ0qiHv3V
ZIkNxjRZrjnQlQA8hH7F4VwGXWk4V6nmJGDJdt1mY2DbZ2HOl1plgxPguNxx0WNbW+uxOtlpVJ6M
qgD18/3vv/76/dF/fp683j++kmOBm+++Pz32Gv/p+1N//fX7o//lv//57f769piW6Oz5zz/++Wmp
2dFCfSEP7G8P5G8/6Z//858/7V8+9reH+Lff6/vLB8UAzZott7GRQbO0h2FpDraecQjug6nXOWwS
rf3qlehYUojqMsxSBjOIS8wlsvVLE8iDmIMB973aEw6fFwQs90NprpHwxejs4ruOO/EE2KMcvwTG
YHzYh7GZ/Jp5m4rAr+TLbfnqaaVIVgz/DEtKbGhx2nsEP20nh4PNkRnUyNKYZyJrx7XE6NVtFnho
z0daOa94Ao9FVN3Xq3Zu1ORswsIqqG5LNllD3+M/GOV0HBbrSEkNqaE6pKP9RF0DZ/6J2XF+q6HE
xGGhzOHmR2vQMwdbO0fZTJa8fV4W58sEdBPV5xFb5m7o6qdUy09D0+x76i5SJMYuKDLCSCMWz5Rj
BFE1hecDmH6AneIMguNSb1CAMgs16Z4M5S0arQed9PM0/tmeBjCo+CSZkmDLEAVVuWvrR4xwc8Lp
WesEkzM8rtGnVEHkZmfiK2EG8lanSXkA+Tyy6SI3Wygk80wmFCJmGMAaLqlVZ4TXmAqtKTVWpZx9
We7161bQ7f8RSnvI1wI/9pbIyz0i9h5UZ29cnKAVND5Q8Gf0uZ8PBJRcfbf5ORqhHnob4CSt9E73
DKiZUQl7dOTihB8xcu5ZHOsu083HpnnE9/FM52XInfC5J4JGy4i3rHogE/GQtemlos6ddZcniad8
JA4gKzRmtX+ME4DKmCjtGf9kCwF6TQ4LyCYLcc1gCe7dgmIJlNy88Rv6OyhU45SOBQynsYpLYP0P
M9DWDR5/1v9wA8lvMt/vullQv5P+X/757/8/Wf8sqr//5h3x3vv3/0H7HhjZ23v5+b/+5/3w+VG8
/x/Aj7/+y38APzD9aXQxmFi0DAsrPz6TfwA/XBCJFuAOc/PwbXbAv5n+1H+jRRiwBw4AQR5a41Oy
5uyJTw3Tn2ELS9V1XFWmYbn/L64/odkYEv9uzhKWBgPR0NhtCkBjus2P+rv9prUq7L+pwF/Q4DrB
aA1dCkGDrLTuN6qbPk6d+Yrbdr2LNcoOnuj5XO5YuwiHW+h8Q6/WR02n7ZOo3l0q4RNG1IH6IBKA
UiD9n8peSfF5M0QECZjd+rxAoFyZmU7LdUnWmP4kqknHWF76bVpuEDtuG2ys5dbUbKcVR5J8roN+
6zgQkIb22CHJbax1SfimrwHtutU1twm5K9lwzKgfuIiIGxq5KebieKjFRNTdzqjWS9d3PkWlW2f9
0raajSzq3vOoiinbYdisDtBOeiciXmY191pvKmdC9PtBo91FtFFC1dOsfQ5qpuGCqRyGgJPDMZiq
YRfL7EJKZyzoRrJMEF5avGpBZa2vtpA/agu88bJ2Xw08Ag+7Se19V47wMscIm8zA26QobiWXv6XX
6zVSZmW3aKdmhYFvxOtzPiTP4zqJq22qFLCa5pPSRUvAqATLZNI+DJ09wiPRP7CFvVtZnv4WLvyJ
7JBZQ/4qG2wTcI/0oOQkGMPBC0EcnFusf3iJYmgGvRWWVoRxYCZ4NPcNhVlNbJ5toAXlyq1fi3qw
4ImWglNN6QbeZETO4HgLnae0bdNAW5ALxgT2ta0rl3GEUlItZAgMhmUz5qJjP7gVvqnVg9aS/ilk
92dUTryt1POkltV2BHxxFFqN1kGLt/AUp/aFUoRsNh4cNxvCbEHS1ERgl8mDKu30qUGz87RoagPd
UFH1JliddetZba8EWSxvvdKnoZl0OH3IssI9YKTB2XdwI/XTrssnsyqyV1p9sSRRk1SmCA1p21+7
pB+wtESejZh3FHlpweEVNyvZSG2yP0dGOvqLZl/l0rfwiqGUU8VOeY/WjbgAAMrVpA0smzy/EyEG
NGD8zIGpHdTCW53n2UWOLmhmUO0W2Y4wFoLlmwTRoZbJcyaT4ThY/aNYJdYMuuv9WGcwllOQprWk
4rOFI1vp6j9NIKmvGtBqOgQtRlMKfjBrRFVKjJFCn4SaRs72U0vVllmUzPS07jHKpxsD7+aUuQzI
zdiNqWmhRNUwB0yIGCJbFGIwxAdngU+fZxPlIHTt7QtpaV49p25YLxNFdmr/nOLKQnLZu63If3IH
jA8j8kzcXCHCNwF2IQrgV4xLUl/aMCnzfEd+oNi1Dk5eEP4rkLDIoE00/oQYBnPYYW6HHfOo0G3o
8wWOn1bqJyMbigxx6AUuXdd50qB48DQWKjUZfWcLr3NshoLYHOmLOBZO8t64jXUZsDj6pkH5wZqu
X6bVmfeONj51BZEzwvag3Hxw7FvguSnBOvT9AxRLRbMZilfALc1aWX3ByS6Qbmz+7KrlXhjXYa3k
/ajB6VTi+TZOBvWBIEp8mZvayxbCasroVL5iDZW/iNV50uiUMJJOxSE/xVcRyzGY3OS9XbOCVtb8
aCzL06QtnItqssWt2y3PQ7pomKIhNvSMXvVS8qRGjYmpxpqPHe5DWqms5ETEKP6BWkmJvY3ljw3F
mXR6ztkAhx+tAtqxn7IzhS4tfRHC+sHmDzK1PXw1UbKegU6fNIUkr7tEHxQlEVdIMGYZxG7i1qKj
VH0x80S/mE5/KXUwO2WUx4cmceCEagW6SAdNesDIW4I8uRO1gcvQAhppEjJCMpPkXfo4lIj5uzi6
tNPUhq5SvGSQ0XmP12gU1RPNfuUDc++dUeTjXdy5e3zJTeAOvbF32njhYGn9zDCFelwocSB1EWHV
ErofKVQvuEt2xm9ABB/ep5nbQKNl+U565NA5kqro2LCuBbhTv8hbiJoqbZWtlbD3j+PQ6VBYlVSr
2Q4rjJGjBzVdxwsJvadRE92tlmaySwxgChQQHAdHMd4A/YNYDFsc9I+RmbuP5VA8dqnZh9ao2ecF
Vz0zKfQkMXUIirhZrFKEkdYy31OZx7qFnVwGixAr2gjlkipDI0W6Hn5Y5zfGgb5vUV5w81ljx/2p
0J5YxHDKwEk9tmQvsTx27IhNo/Tr0QnofdM8rSHsKFoCUktTxI8mT4tKkv9hwtrmqV1vYqRKWL0M
zy26+UhUuyfuB8KOat8oYBAMhyLTni1gjLtoMN2j3c7sGWXCsPFC3My5FJGV7biZFXA5jJEFvF5w
NVflecmzgP+rHUqlgkBksZcXlV5cLK5OAxLJqXDcP7Kby0NRzjeM2TNjznW9ywf1gJnCuBP2dNDW
2DimSmH79soUhrdwEGcTHcEZ0WQphg9Y9Qo+2CgBjyBMst5ZyWR59RMlXk5aDWu8wwvXWf26XzkP
DFrJudqVQyBkHY4aGw3bpCIwE9ahoycPAtBNbZiXWzMORxpsIVMyhzaZ/PkG9jgf6i4OcXL+7TuZ
aCYjmVg81HsFPwl1KvwW8oFFAGxvV62H6s+QGxIMDdVCXkXBsG82cQ7iv8keFHg33jzRnhDBP7xO
Zcdjmtcw0wRarSmTX5GiBzDdxA9mltx9F+qW8Lt4KPgpEn87g1ltsch1qXsuigb3Yq067L5SnKFZ
Pz27RLjZnpdHRi/KJjpIrxHwG3SBc2gdakoghkJ/SAVi8AJ//7sTOUGOv6IHxP6qYzluEZbx1/TS
Q3oUcCwcCupas8d9kqBmTYX2bkj5YumW8yRVkthAXYS/OJp4Hz/Akw6HTE0Jn8X2uOFJWtyJY3Ri
/H+LzR4dZ8xOKsyEcE7Q8JYyRmygaCBPqAyumTPpg/kYUWixGU6HV8Y8n06mq79bk+FoKZ9TwO5h
VGsQWBQVFgJVDTZFlufKjowLviThCZDI3pBqyZmaaSQO3BmcgjRgMWTVaDyDS4L0c80j+ydGDXi5
mn4elw7idpSfk6XRnrRpeU/tVr2k2J92lbTBNU6je3JqOkdbDk5k5Lp7aREuHc3sabX7DNtrXflz
xswjSiwMZEnLQK2F6Uaf26VjsMUWVz3SBA2Bf4swTOzF1jsH+5qzmrgyn3sskfj+BS8kZIheo+Sj
0Bt8GMMuaaqfYKOeirmhDIEo/07PrWPfqQ+kS827Gkes0fQSSZkVqZhP3EHAeBl4S/T5rGp2t3dN
96Qt3BJjFhsAEnHo2n9aYCD7bWrqI0EfNBJ5YCosEzTExLgjhfe7hND89F2TR0oQJ8VXIZKvmsoo
f11e+xYnW9fg2c2U6Zo5enZGZWe0pifZM37M/qIz/RGyYl7rzgHD3dn12JVTDm1iR5W9MM8AGHAx
Y+t0q0X/TRwBDANz0LYg8NorxVkFIwTfhSlJPXXaXZaDCt/E10FqbUFFx+LsqLRUdkOM6S+myvkR
vTT39IRiS9duf6Xu0N7mymxhHbmQTIyPtgdi1hQEKOws+Tlq71qRFR8jOxkyufjPx/Ltu+Wtphfz
mGQUSTC6n75Tmybb1IcxAuhAMaq1Szp611Kq3vcs78tRnZD1sKIGEIOP87L1dFJugTpMq7YiypZx
epTvcJ2Zh9aUEY2jFRiMJIuCyIAT11iAxdRq1r062/KZ6I3XrOSttq79j9GlMrDm7rUrOudNx6X4
POiGxFxT/WwLp34FRZAbjvVa5eCJddQNvVD0x47vhCGkFL9nwhyDmVnMhSl0wtCAcX1z0+Duh2xP
4eUKa8zeZq7dVJh7pLmaQvE9pPvyvlRpnZwRZBk7rdxMf2S5Ybxpek+FjpU3wcI3fwJa2Z6ramEu
KLunIZuT0Bx1F1ygwTCinzN/xbARliMVTWOaNV7dW/ZZ1zMH6cb0eRpy1m7F+rW4b1NLG7GcsCz1
7PpPncCxr/ZmenPrrA3NtbiyIejvB6xxe81eLd8Y5/5eGuazXNfkarXc35p8/lD04nHpCrp8XXEz
o1F77KHyiXmq3sxpIy9rSuZX+XideyParYscr61tA8+IxgdHr+6cctXe6pINnzoaxKbvFGeSb9rP
/83dmWVHbmxZdio5AbxlAAzdr/c93dlH/GAxghL6ztBjNjWWmlhtuKRSKKR8b+Vv/kSQ9JZ0wGD3
3nP2AYtbfXHcqdoHYPlBawzZ3ss4TQmxWTfISNgquo9RiiooH7l9xI1ADhshJGS0b3BZoB8fvTeW
JHtt5TkxmrqrOO4RG4RtjwQ3cusNLR4A7ipfWJppPppxuugqUNVpPTyPDc4XPppD1A7ZkSzj8NKa
5GtWBpQOQAI+/MAjstQKs+3eDkE9FKO7GVt1GFdN2lUvDKNgv7fOdvBTfzWSyjj6WrdsC6a4MDBJ
hx+ZoRYe7dsFGzZvAZcZKXwAHysf6mxJv9eHAWCy28YxzVD75OYes7T8m4gz/73jICXmJicyEvQv
JMznuCLZp3G7W2HrWEia8EyWUTBPedTCHann6EgjFTSUta31HpGs7WUrv4T5y/wAmVAuu4Pjmfah
swEvWHi8NEV+gecm0cFCgw8FpFij9PERxgbqoejwV0xjbrB90mhFw19Z2wU0htHzMkZ28TuSTiIV
U51Gq0OYz5CNXL/I0wn6dNnmiG8KFUao97wnqELo+0eTHQ0eMX6h7KnszcX0qx4M6rW3/GMjrO6E
lFlvbLz0DMJ0Bca3qWdJfjNOa4zX1YeXvotSWF8iTcpN6yIianqiv5h0Psu+ciDkGOlDyEKyC8no
Rj3f4EpjELkBThk8mjXa/yJ323ffIPgul/qM58EmDmKzyWnExaoVMILjAggjnshxIs3e7rIVlDH9
anqIsx1ZvXHBjpC7At1UhsyvDS6Dhc2aBkLKeQ3sAt+1X79OMiHLzs/RiobGbcpcUqcEpqbUmHD6
D6FC2z51DxaEj4U2f3iBb6HfQxQt0S2REdQx1gdNEbX6d6+j7wpzyQ10h4tzBX8dZNK2MUY++ApO
omZG5aWogGk1RjbPVT2ArOT/lLE5roB+N1sx5r9ElRj2KYoLzBEh0a8NbdRwfEwtq3v1HqUY5Yy1
MYkT9BxGkQb5sU3tMBRJcBEmzRy0Nh1ygw2ya2XfvMopjyGpVYvMCdhqx1hTmcHvHa4mIQTMB0e9
FNNMhPLBeXFog9WWhn3Qe/1aUx0ve8tCYpDr+fn+TxaWxbmzn9rCL09kPqBHTr/IWmuOxAb0e8fH
Ghc58LW0cec1dA4IfiyWaWMEm2ApwzG/9ZX3tXJIDrDIXIIqj9ix1TuStVDQ7XrGnItQJMy4kgib
jpkVe7NpHxKT9Y+cB7XOufMzCUt0lkgz6osyRhc2Gg8DiuulV2A4kvZ09FtiN8Mqi98M50bC9ZVd
U0W6MChfJOP1RSuyA+hL1NpvfoQyguvYCOryc7DrdNvmxmeXeojChvDdqATlBuJJVjTzySBODkb0
jj2VdiKVYqGaxD/JPrRmHcLW0mU1r8f+OnNr3Ipx9JT5RHBOA7merEG6C5qD0LBgVuESfCvV1ojI
my1Eor3ok8RIJqrNMPntBuEWNFA7ok8OWnVVGcyFogLxdNh9anFGkF3hfNZRvXQcyz7TyCMsz4yd
nTZpjIm1+uTAtMcjU34kqoaG6VTdrUHfuYFIyyClgtHAZOKSNsCKTCaV8GoVI4dpH6v0efRGJuoB
YZT2MG9Am27hAeXYaIhk1m6IwHVkE84VxjhGXjKtpJR03hWhmR0gOW3U9rTbEF4oMooU1PCKLUiY
dpdSY3eZxNjsQrtajdBhkEwpdwtC8XNqImKQuGzMNZ2AWAJbw3MQeKoKDFEEa37KRslBxSaYKghR
NzzCrWYHj/FkFZdc8Ak4Bs23okGGUVchynuaUhzc4UaGlFQQLAAzFii7wsbQngoryfeZCvfsb6FI
AUha+iqAPJNwYMfd9wai2K4hMgd7BpY5QbpkqINeUql4oF2B6Q7dAifVg0sgwo6yINhV04rUBTOy
PNQM5TuBjRzM1XSKe5mfRiQaWph3nMzhdwyFlyYrTSzIwzcDwNFsr1xjhoiWcdYaa8nq4WvghlHQ
scsksYGRFhFcrDtO/bWxUcjFPazgLsMQCI5zLlS4mNO2K6mLGufJcuwSBS+QOHSmxn32hqIONIy8
NPXXDHP2uvFixLoq7xaZO0PQ6aYuGtijrvVisljDjRqAMqjmeJ8L/G+dfJCLNLPB/3vowZf2+0fz
f//PX2Dnvz/oD+CB8y/G2ayawuVfKLV/Ag888S8pbFN3bdzglrjf9AfsfM6AciUcdNzikiwojPd/
zD68f9F6QNfFWERip7CN/8nsw5pZDD+OPiw47AAaAEY6tkG71Jhv/8F5zLa9FX4hdeyBRomMrXU2
xHrn6GU44GNyn2Bbw5rrKMTPwLkYgke1SfILKCEVqxFvtWgYuqEVKl3mt6aS+TkYiJGlXRudnZIZ
75QgXffAdm2npmUMz55jpzVISuH9pDvNztpTgZxg55qcfoWpMczPGqjLHl2AfJxDGJSpU9riJbDm
rk7u9jrxncLbCSX6Y52QSyWdTmF5w/YIbiQ71hnuHvgeESt31O2VnngH0XTTvncaiToUdUnvB+JA
GIezxxrUHcjbCw4Ju4eDkyXpYQKnefDmif4kETlBj27Jy228Peii8eCmOIXgxiCQEL3YF5lENBEz
Gp6sLjiiB5zTCO25rGNxVaOojqKkk9ZzVSVgItF2NQ7Zo4QTgDmDGcPgtsauS7C7ddYw7qQQ0Ynr
agv/2s9PvaAcyKegOfUmGydR9cOpt/tol8PnO1nt4G+dOHZPRALaWy2jNCis1ti6XpadSYkat1oN
QCwstXYLOWg4e2TYbyO7Mc6eD7V5atFbBT0TWiSsAWp4TdsoTQA+50k3yrfURegYq5Sn9ZdUL5HC
2I5xGeJh2Bht617qJmg3cjIRz9REc8ZtnT80bgHEMGka9k96vPGLBJ5Q0QXQoDL5YOEKIMco8B/0
FKo0vLfkGmaKxO8orK4qetSkYgHu52nSLBWqg57JVF5pZwnJ4QVtHTEO/JzmmdyXFhSn+7exnjFD
DkLvVIyp85rbn0GguvewbXQAUz28gvlBkAqRK6seaRKkuHeKwvmn5VCLY+26EPjdt34WTTlzAX7/
6rd/ZvmTgw7q/t29Ov/Hu/3TQ//hZ/dnL2eZFsfSa50fKnioR80vKKcJVQWkbq6dUNDkMgt16aKJ
tizWSQrjoVkXeMf8qh2RsMnxHEVXyBMJl9s+fshF8IrmEloZakHb9uwLNPXoMY7YA7OLMfeqVRM1
DqFUHQHK296fxnWT6EQu96rej3jdruTteODnhb7GbN4v+sr1NnXKpCSsHBfCfsV1BXiQdcnZsK5b
jtGlZD9nwEs42gXIH+2FuBJmeU3/JrP8Cj9V7mWBNHeyWoLdIpiaJKQCD7TFgRBqsSloJCwSuvsL
I7K5rAXCvMlBRAtWG46tQFoHosS3cW0gZeomdxlEISTb0E6OWl6+dbIVJ20qwO+XCHCswmgoYoGs
OxGlhY6H6sFAB/BQJ3Qg3LGT21zzPvxCgQCuVqJOP8MQ6GbUTymwCrVEu+FCnBVYixiKrbtqGrnm
shEorfjVSLDNqKJOgGdH4bWAuh17GfuwBJe4IqBpWVlufQz4nXa4LxwM2+ZEB6i+sjvs1npCZLqX
aDpywCYCnjwxVAy9s6lwglpCT9aYIpA++PpTMRjaCVpvfax1e0GPAMGuw2ZjaU1dtZaDwcw3mjd4
VaKvMpGWFwuF9ZEqdO1RhpZwavx4XafRNs2aVxo36tRpLZTP+StXaeVJLvTMQXwWpvTCE5P4G8zC
2IG9fWr3a7eqyxMewPIE0bc8cdbHMLt94msIX1c0XFOmRf3IHMLyT14BbGCYekQfreGeo46Z+gI1
qLlpO/YxYyLZMlUjQABoF+dCeOXele0N7nF7IfTDPzBL3N+/G6NZyk3s9bKNhuzaN21zxJ3wUAVd
Bb7e/KqRe/eoS4yJ7AW9VTu7TMCaYbty8fLXGct+0TAjrDVBexuc/Z4sAkEPjzFKaZNiNulwMGFM
G+cpwsZSh3B40P58Z8NuEV/RvXKJyk90Vh28EfZcE4d7tyLQyKrNDa6bAtKdDZ1R06MvsiFNN5K2
8YCW3btJM3tBajBtMQUW6GJNltAWJ2qcTfn7MM/z3KleylYf9iZeGHpG7XMgYvPNdb8R+7DPwtz5
0kf+wWDOdpgoGGukEKuwqPxV5uFHtyVCfnS96Tof0nOKlfAW0FvUJlB0VQQOK0Y7Sd4re0Cct/Uq
crXuEE9Ff6ilHyGvn78vgBRkSNv5Mpxvun+lc7wxSR3KfdeSenD/R7pRempEaWzZuj5FI29+oRS9
BF+fTeJ8ghc9odRLqjg/uNRirp4G10J2dNCHAOfPGA1yjQAkoKOO1v/oGwn1qzDrs2VpnGRyRiCV
U86ggJwfI4lJV5kCj2AMkc6pgV9CS9QfegvIcGqK4EFrx/bCwZUyzI+bD5tmBQpd+wltbXPoafCv
7z+3rIrtcqa+xFVARqIWx7vADoa3aaRAmB+IEKRnPpmLYx4O+eM4Zb+WzgDhKh0poycLZ7hdw/SX
Zf/bK7l9BFbStp+VCOU+NbG33p9o6ve6tLuvGfwcZm+RueuDsHvFvbS/317kALbrtKxx73blzXQd
/vDzOwhDAzMv7bOryJRz6svM/e2V6rY/en3svGSTjBhdU01Ckko/EmQGPC61Zbipq1rtx85pXpBp
nO9/I1MrYfPj5cDvIeqrJ4idvf9KZYoA3LQq/Sb8LDo1eVSu7s/UCqpOWgOvNMvaHVpmC7qkGXy1
5G+vpLXugCYqCA8lLY9ngqQe769kK5fQ7ZlYS6+zfwhaiO33J4xHshendLj8ry4bDPbu/65qWHzE
H/+1/EgjRgh59JNwan7o77UDqKh/MaAjHVYIOccawd/5IygJCZQpwJ65s9LqXgX8EZRk8iDddizX
MVxGHua84/+9djAc8mMJniQqic4A/9v/k9phzmn6sXQQPDfPLnkRrvVC2jM+6IfSIRlZqsy2hJoK
QMDXWFJRGSGgJAMF4sxHj1nzHFj4zOuAbQeR2ythDcEGBqy7Cdg5nomsr/JTUmruq2dKLhxR8Rr3
nI0//HV/l9v9BWM2Y9t+YG/xRrlimrxDx6aW8n6Wd5kYExyZ9LSdPKMl9hRdJWppegaqntZmlKFQ
HhQW8sYMTsRzYL5L/wNJTf7tLUi2yNIhpsp2XCRrP5HlbMbAjaKDcrYitFm51T9rbateFH46RzPF
hU4/PQa00yupsZqjSGY83Lu3IohfkySNNq6DtrPWtBV9a383jLQNLZy228qWDyMKHrcN45NV02wR
xH1MMcSIQIr4+zA8l+Xsc5pobSqRYtoofbVF3Xwl2DU+Wi3zyp6wzlD46maSYFgFon+1mjMy0+Fo
6P37v/80/nbUIAHULeRzFsnIHDgzCuuHo2bsGATPrAi4JYq8oUxjJxOPpBk19i/E88ZbL4b2iQ2f
EM7tv3/pvx+xM9GKc0lwbhimeYe0/fDanbCYmU6E35U2DuGqaJg/if42KbR6RmceI5h+sk+pwFoj
pNkcGJgM9Q/RuyFisBQeVEjwkQXDXesEVU02Gtvd5JKK+B/e6N8OF0sXgBI58ynOebs/gfcgJaSN
lAlWH0xMxuw/xZmCwgJAxjKtbAMJR8zE3NZw1iTaM8jS6j+9hRlI95eThl4BHS6PbhGnuCfnz/GH
v1UY1QIL2TAQW9Tg1TK0W52n01nXtI8JUMCp9DI0u+nKU0ay0gziXJ1A6LsmEO4re3XmJt1D5bbD
7t//aay/vy+SUsjWwWnsGKa0Z9DeD+9Lcckhr51dLEqOZmvr48bL4IHFEoXlsAh9iYEvTMvzlNFJ
HdoRc3JMwnxChfKYwHKbwtnRPFuZDNJg/Cpn8A02YN0B0N21CIdWtMOGEekPLHSPrSslsE+CQCvE
NRm0eFlWET42QPZrHR0g0DPUd41wSXYgFjTyI6JRZJQAqR/UQ9rLo14x84Ejkz2zG78Bgs4cUMuB
Zbdb4L46bTgwkqYxkKYyAnVTQN8PsTARXgeAUuuoQnhXvU7+dCWnyviPH/N8KP30OSN+RZRL+4d2
1M+LI4O0DJlLCb4R/9o+Qn9xFHnKVowAtzUjHWRgcYt+LySXIkRhlghwx2VbfocCWK0mGxzCmBB6
G5OaHccbkXUx4kRUc+akHb146pGFOHOn0u6OQUY0ZTcNiNLYdR4rKRCdhj195/Cj10mESN8yqyov
UZYxZcvilSz99HM00WeNZEIn3I/AUZwl2kidPsTbVlgLjggTu4vx1HGOnEtgtyvILMtWmvnNKfUZ
sFKGG+/7GMn6vTawpRGj+RxbmrbWlcu2km1Nl47FhxuMpFuas4kxg2lT5drDmH/07NUxkmnGkhQV
eyMVLsciASsHGNM6piZ2LthP5YG+ubmWZkmSGwk3QJGa6jGy+pKsEus95KJ4mjQ8fO0wdbwjJp91
n6UrcuqiEwKVxcAo+iKCo4NtiRknwp88nDxSqw3jOLRetTAdeyQFzp9FAJW2G4bEhWsED8zJ9GqZ
mtawr+nalh4cOOpRDsWkTjYGLa1FZ8tfWro+WyFR5TodoesxPRzmluz1RJdfvGD8Xkdjj+GBfoEp
mzN51t+t0OLT0mwLCpJsFmE4CJZDcIAxwFyIXoMgdKtVmw5P4wocOGrI0iwObEPRe3n1tzZBz9CZ
aXImuoOQW84FWxTeZWqazSTLiWOlbRnjty/tXZUSAltnsoUVGuSUNMpXN/SvFeHlGDe50vUaZ0xW
g1iPcPm38IW2fViE+9xun3IkqXNRpe+V3+cPOR14lgcMXsDUZ9z3v1+D3J+apsJxOU+QqwvWH1or
c5P4xzXIKdreNbtKh6mFjKQZvWZRMAXK7N577URjn7X4Ubd8+9A02VueWPYtL9EgKd87JkMVHk3E
5IV37RjuYKdcJN34xpVlXkec/qGaIFYBmXkKFBFagQF+n4idm17AS/d94JhtOX7rpBUTkkoK6+gP
JN9VhE8Ujh8eHUQwkUlBNDprvz0r5bq3CN1uyWgPFVuzLa0aNxfpXavU7HGgwaa+hm72wALV7DsD
SYUDGRAw3kTtS9hTkwaH0DCfoJS+VuQcnjNJN1GnV4tQvqu/RdjCiAH6KhsScYr2zXZF+YbPfEDa
ZgWrSIudr65bD0sDXyk8xv5rxbApi8YvArkpEcxoKWRt56u2knvf8DwEW8gBdKMmwt2l1Jm0+ruY
V4miqwHLOdpTrLrfo1j/Ysn4yx5RyvnC8ZeFkE67TdPdxYzARu3eKf/hwqK7rcQhZqODJB2yz7D+
93p2+POfNsLpBg3njx86s8nq/m2aFd64/PMWfzZ+BTH//IebCVkg1P6nu9+//fmBP7zED1/eX+PP
+98f9MPb/OGe95v+6e7/9LP7bzbmCoSbEPWjT6wZGRERhpsygGn20UeDeqLbvEhoHCLM6OZ8ZmMP
w+MFNgie76CfzqWdpuuuyGwuzcEAJ52wwIALgWGb0SHR1bimF59fzenRdYk8FKboXzREdrPy8MMw
imjJuu5eu+FXPNvtWbAgBYW2tWiYrO0RH5EyDe8hikki0evYX7JpqNZW0wbEhwekoSEsW2kBkMNC
R9JDIOScfRG5K72JiXiLfQKC+xQ7kQnLLYrOxijf0XYVmxxvJrxHSlphKCR5AtaxVfX1gf1EfUyn
9gX7xH5QlfMKPBSsWwKOF4vztlHsFSDM0oFq+3DfJPaBbB3zKU2JHo7CIYPoFJa3PiIdKiDOir8e
oq8Rxy5S9HaP/qkFqaGZK64QxkbZfnpLejrbdTcxyouIh1TaqewtcfHJJLA6CZMwCT8IdMmykTl6
TASNz9lf9jaOU7O8ZVGawZgGl2VXRrXumSMeaIzXayePJzJu3K/sdY3VoIGG10TSb/w+e5rCFkl5
0t4SNBVrT+kwlsib2/o5uY4e1z6YwPVTjZmq7aFh0xSl5us2xRTTKpBWscd9vSyEIY5wrdK9HWWU
f9Q9RCK9KPmSWATH98x2UcrTQiwyUkhBPzB+qnC6Wjm/QvFRFm5yHplAj6N/AKD9HmRlTbZA9uJF
rfUW5NOTlcnXGO3eOZpkeGwKDRyW5ohD0HNpCkpnntyCkc/jEs+EASMJ1SgCKmV9FJ3jbUMDhp+n
h3SAvPrBmOpTmTwAnzRvjQsBeuriCWO/B1tuDLQNG1vIrdHAsuwH3j4JgkMNR24bWlNDQ5KAEznJ
E1zbZEkp89bYNl1EN7h6hpmcQmB4Q4+8q8DNWkdDscy1xsCj/JyOpx5A1zfH8GJUeY+eKsNHlDW4
/GeZS0urC4WpEHvTDchY8NPq1imrIua2/pR5yL4wduA7cip4rbIeGrP60Kco3TYASAi7REuUZQ1q
VkY2y3TQ1GLqQnGWov3VNBTnBXYfuAbonHAlSC6vtOymkMs7Jbt5ygZj2HUSKUVHcDf5Spl54Lgu
d7Er80tALFafNeQVs5Keyki+Ql8KQWiF6LcYdyIc1eJVP8pk12PbB21YZJSoqj1RfH+mRna0kBs+
xBpcUyOAz4BAC0dhY4qvgR1+HxCZEpjB/gqY1yXO602S9+FLY5rmcvwlVFN9dnogbiNR9K2eVNvC
JDXESDTUa3i29tLivCfQ1URW1ABHMkzIOYwib4GWUlsH0da30GCw/QbQPoEoh7wZHUHDg+aACuEG
za3Q0p6V65thkSlRoLiykeCt/SBaN0VhoCy12iORZcSYKOMAJKlldWOjUyrrSOG+QWNWHuPUPLpM
mq6ODc0pK5CYc3J2awFe0I86urclmiEM5xxBnkiuoMp2EV7Ra9jER8/Irnar0m1mzGFjlb1Mi3ja
DKPD+AZRzQVkwNnR2pdYUxA4GLEwUHD0XaAVGgZGBjquZtfEyPHB21ManCj7Vz1mbyBAyVvKx73C
2JCeO2M5DCWkUit6s0lieyyYI8COqvHnugYdGm+ZlYPz6MUaU5/MPtTEoC3I7zUWRADJi1mb3n6E
qBYmBouPHiW7QevTdYl1YSWGmN1DpH+JTIZ3FnTakbQ5paFhLaprmD6UmkwutNcn/FTmKuZIyOgL
r1nYPLY+0OekZ6AzinuwW5zPdSf7HYPCM/Y39RibKLVmFx4yjGGHHtd6qkrtaEl08j5wz2UjPuMg
1ZcGApNzDQmAidExT3qa/0Fh3MoyOLdqhLrpmej+EuB4E7qeHFzxYzMEhIoOQU646rSO06g5kVKx
vCuqOVP8c9MZ75yriHsiqLfBtOxc7GvFlLUvQ+Wug56pm572eICAuVx+4cyqb24yRMsh8d/0IalX
eWKEtFcTeHnoV6EpuqAFqg0zeqhh6ZBuDdBfCrHQvht0ddLKxiWPsb8ymW83uT85z8qTPeea7UVr
u3OwFzhgzb38bM6arUyp/GwP48qTUXVq/d6+FJSz4K1f6xgXgKtscVMaSVvUBl+1qvg1a7rmktVD
tqg6jExgrH1vaXNm1f1k33Te3JI+WorCzI9n3lD80M0kx2o0ij0BW+6ioAhkVlWRS6y8bu8DK8pq
WT52ba0RXirDpZsBky+4huVkRI6aT7K2VyPVnYIXXjE+ZY1tLHWik7cdDAFsI5o62OSLLxLR0RUv
8nTh9XnzqaOa5VhQHInWdMDG0nxksoJXWosKO4AgvKVsfSZ0icFCh4T4SzHqF8BFI6Mxj0jjjtiR
ATIUbr8Hr2u/mFV1rWp5KxztlwDaEIKCTVa7h2hMXkYS3RcI5t7KcHw3YvFEJNJb3OtPrk78Jpa8
vYeUEIbgU27gYfN9zsn+jeCzlZG4GMlIIfGnfNXj8UTuVaI6tAF/F+F8jun6k5I+lUrMjLCvP/wB
ZW4Xn7iCupva70DNtmrXKMfdWIn68ElEW84z/i1NJ27dU9Qf2M08d0p95uMTGVk7xoHAy7rvMKe+
xyDXGP9fZd3usYUB5GKZgVkKWculmhC7hrGJzch8mWXmOSqQemedRxRzPRXAeFAuFiTj1S9wFm5M
UWA7NdQwQCje+7Ccw1Wm/txrwXks22+0YqxqfG9hRlPtDA5yvpo51wLNMMi2wXlNlRNtQj9DBByD
j6AJQ953OdvgOf+rDsE5rjYE5GaVLCix4EB2j47HEM4RmADzqfviT+UqH7Vb2+CLb8G08Uwal2sw
u0IvOtQF+XFU1xDQg24cmsL6iBTjUsha9DCenY4+dS3Q0U3qVflYkBrGXXwk1Rr7olwCwa0Wbiue
8r2Rh8/+gPfeRj8YWGdchtC+a7znFsNv3+wXcYyPPfHCi/C6X2mOv9ktHp2JTEYZ+vgPStTnTZu9
0qyAfJp7BEvHD21MGFjAghz4Z99nYOfNvDZloGz1ggJDe3do7XPtxw91qm6zssMtoxsKdD3Mnuy6
r5ZhiVbBiy+x7mF6CC5V9GwwnSab4UsxOTtsPAHcvminsBWmYMDnZO3XySXfNOkQx7M1QkrYnwJ2
QmGgXkmeXkd+iXqFlakX9ckVCVNkPrCB4ebKq3tiHxQeQv05hqK5KCCzLNBxv5RM4msg33hNrjUT
24Wl7IXt1IQreWdATVAw8hWL6GfpGdEyKp1oVRdkoqQT4hzyfBnMf/o9XmWdnNsq8glMNxL2ZEX6
fYDERzjPKjeGX+wqFcAb9kFuUmjbUIsCv/yQXNp3ZhARaQ/sPayAYIvAOkxi2JQ8zTkbpm8BDaMm
mwSmDB/i6f3L+z9244qjEfXYUO5fyvn7+y1WWrRb+j+ojx6meiCS5X4HL4393+97/565t368f6X+
/1c+Y/rDlH3moTNUm/uNP933t1vuj0AqhHg9E/tK0yBl/Hnv31607XKPzcn83Pw2r2nZkNI6f/fD
k99v/e2NTUSTOxQ1+/vzxLFNRTMacjW6/h9v+37vH572twfGIPUYikcM9ec/wZ/vlw79H7/7by/5
52/shbGCLeV9//NHP/xiP/+lLDG6O4k5XNw/gz8fM8Q2uWXaCMLKKtQxm+q3Eo8pmsvAuSjbvmBD
ek7tEcBqjZcL07H3qJiDL6u2usaYgVZkrXm3QtfqZe637qpKa23hTiUHyzhgFoVSvU1tOBBl6XwJ
yl7C52SE3FnZd3c0vZOaXVMR+ZQijr5GDZoaVunHmr3BxbV9KjVZQhgrfjEwsh3Z0+jHYIye+/pN
Rk79xvTIp/jK1lVPpzKwpujBTWsmCogzv6o6ojCqreAwjj2hKCnFj9GR89vvCle5z1nYHEWYYRwj
vHZXTyTW5VJE28DQEWvUjIASINwLm+R3Wn7js2lf4s7jyVUwLh0AsJrhZcBQjp1MAZDDqAoxNLyO
Cf1rbdJfBqS17IoyFteZ9QLVd69XXAaZGOJujEm1xVpCRHYEaBtnFBy+BEO+Z+fRIbDjs3Ci7GGY
45KBFK8ig956VOHtLWcGfxsnaulG4bGefamgv7113WMG1T5BEZCZG034gtJKLi1i7HZx2WBGNwnd
KqVaDvO1oCzrm+YM5YmmMm+cXPG1A9ZjJXYJaNirQ2INHYLMXpHaG5wsw9bWrQ61zMW5QdHV4d6x
NXvL3v6lrdJv5Aa85TWKaKEkgjJyfdtqJDzHrbaopsNNeOAXLpcozeKlIUqIpaREbGTh73umcRsD
htjSJDR3m40eqSNkUiQoyF29++YFItgoprJH9Hu7QZC2B/Cv3AcdH2qUN6DWehe5VdE8i5ArgYk7
8jSpTl8wjWBS41ERZt2FuGPvNIZeNGsltPOYc+Vmoxxe0LwF23HCvOrRYtiwZWwOgR4PW82bKdnY
G5daYNY302+fRq86NTLLLrSliq0/aDBHg/ZkxtEnjMTiRdZwEPJJEP044jtKc60iO6SyXqTZNg+l
LAhiCaAhdpoJHq1KNGtVFcJfRg76dPKT6jWeg23TY6DtquwXXDEBpZVunrM6fCtRHG011V3MockP
icQf2XaluxKNgVz74ul9emlCmtp9V29y3RuBsM2jYE3zbn17HSYPC7AbqlNAY5bcPFhydjMuyNMm
KCIysBokLuIzfMeYXWIFXi3/4naMSXLjKS9rjdTXYthDi9A9ApoyKu2btFLChsek346w5M+FV0FE
bJtTqrKFDRGTaBlnuJiRvqyNoTkGMDGODCoaOFLyDSJqjfurcA4V6k/YiowQYjbYXEKJSS3j4GrV
AQrswtUP+NKynZ3dutHrgPTWcq37wOOCxvgaWOSwkNcqD1lwAqSlfQWu2a7bfEB2pc870YmoF0WV
sKtbyLnYI18T0QMoIEHvCkQ+3SpHNcuiVOQ35AyvCh9f6kzwIadWfBmD5FR0cBxjk0q/wjIJ3/kd
M2GCgx46CLrJ5ZC5E/qPEUGg1btLkQ3hUSO7nEqbUQYWnXUc3XwT52LP9WFj5YJ9FaK8o6iGt47z
ce9CFmnZ1j3jXjiyvSE92sr6Myn2qxSW8ymJnUPJZuVgul0ARV85Dq5yRKMQwpNftU71a9aGR4x9
R7IzzGfJybhABDN+BK35CMPxEe+7eTCLSD/vFICro3DoArnJRNZK3wCSJa4ShRNuo1nh47FfPtR8
zg+SlkIqcaeORo43TfgLeinp2ssUV2IbWntiIO8bvAYedlCl23psv7AghzjezF1Y2TtBmNS7m9mf
VbTxsPu/D/6wccYw2MJQxY1tacRl+s0VdpC5EUHdr2TiYqfNx+EsqA+Z4e8Q8UeHLLZWTvki4rb4
bDA82XDDnrog/0wq1JnFZPpPJHumK2C4SA2ditZ2kbyQAASaBE/Pkjf1UnvAQ0O9qAmvl7fK1bJz
V8EXAoifn0YYB2gEuzXjMNgTFlP4Uo6HZnKuVpxUlJ3pr3ZnChCn1Ny48rP19P/YO7MdyY1sy/5K
/wALRhoHI9BooH2ewz3myBciR86kcR6+vpenuq6k1K0S6rGBBqSAPJUR7uFOmh07Z++16U6cRFA8
6a5o0MSCGyxxUReEsy9MOnFXs9EAXmZBwbn0LWYjYWn7p3tIAlugY23NkHwp0WOVY+74kEWM3nI0
StdYYiHL/X68prIFf16MK13e2RATzucudtKVN1kTI2iexyVIqE9Jvy45wOwyzAp7UiCf6yZKVq5b
cXzC7Q9w3zpNqJI48zj2tZvm3Uz2Y1a0gs6Ysw48UoOyKGzXbDQgpNJwFWHn3HnAFBeeCaIgDZkD
coDnyfK7Hs/J2rVw5+RqBNlDVlj8sUbe6Ty4Ra8/7lguuQnCyL24yJI2aVkTA+dEwS6oOa/x4W0Z
QZEv5qbXkUSLGWfapdDZO41FZ2fTQVmWtotDLSIbt4Zhbg01qVAoBxYDcQH7CDD7ypO0ygZFA0qL
RDzXTvF6Gxh77YoS8VielozNaGewDkzTiclZomX2yhwNVaW0LqAwr8xbYZJ+9ffIY3OoDqAk55Hv
KMfAOjjDTFmP68jv4m+SHpaysrOnuvMI5XFXuvpSa+bG8Cjr1VyUHC4DvXdMkEIikMyspyp88Cog
vyJ3nhABGTvTdK9G2nssRUVyLmuCZXPtvN3/rZDM3ThwQXaZw3yrR7osxIf6n7OuePXE5J2C1D/O
aWZcszK9Shs19uxXUC/FFfXypzyPxxfNmmtaQ8l7l4nDgLmKgjS6mN2n3vfMoy1qczu47Q+LPJSb
N3OIqbubSXDLgvn+dAjKuVpV3kARcKeazJT5S4BAilkzD4eyeWt6HT7ndHQMNxpusD05SQRuse/K
mQ23Y3EDq9meBIc8tpn5CLr56sjM33CSASqapOFCmXgPGP/2r07s2EeNM3Zf1PfUHUJxG+V8DHZo
bL3KH2+GML5HsUqvZWSF9JUVbMk8vv0cIv5HXpjnMuef/3n/nv8ihf2ZG/a/zvFXOsPlj/bf/q3/
h3Bing9d619bav532H1uviKOgzD2vfkjVOznN/5TGifMfyjQX4pFAz0VepjfpXHC+sc9DBIVnoOt
xbZ4un/aaqx/cD25FG3CZmyrPLQlzW9IMQvHjctPxOWKcBGJmPefSOMs+Yuqgugb04HKqhRtYc/l
Zfx5QpwzkJ4zn1Z0YnoUoakwYem19L/cST30HbgPbcICAetHvRsq94uiA0njAzKiPciLAig0Nem+
LsWwNrO+uFnOsevKchNFcb7JCz0eKkUt5SbTSzoxVDDtyNmIqnruZcCECCSStsNHjO8t8tokWZoW
FUdQefFtyrl7iNbc+3PosfEnlzIk1Jotw9wiXPcvTRRtmQ5NhzqIY4QbVXabhukZ3UxCVePk76xA
ejRW/qyt56EdNqHPiL2CQUORu8iabtpZ/TBCiAJj1VGGHRs/TTcJRJ2FllO8YttW1DyfzYG4msRR
026E439pyDqA89J+ZyOvP0ahP9okpMhJIwEhgkT5hnzxBa5dHH8eqcARANSVpKm2szDKnnNNMJxp
zkcnV9G6UrNFA8l69OJuouUAYdHvp+ph9OdFEmr57pi0/sl6ELjxD1OFYoUOaXccgx584YApPcuD
7MhlhtFzIHwqokURDiBD4dlVWGDYT/HtwTyCRgZYfNS70Ske0qDJru1gemcqrhcbksma3EZzaXyp
icY5DqpvFmkF8gKVWnzMOb9uMlqRB9fOvjkOiXqBYZVbGlpUHxl02trZNLDYb24nPnB+UhJ440uJ
nmXGs3megiy76lTzEt3+3BUEjnTZvV1d2Q0Wi7ghkzXcCLqTR+RwGDAAxqQLU5j1uoscckORDvRu
ro/MJ+IVp5f6aYidF1zjB4wA1usYNGjqp/BmtR5VUDtk+OnvLKOQaISp7GnCVEkNMxdvbrZLq1m8
5cB6F8Q7uku7ae0j6vJ5q5IkuHRsQGtc9giNSy76qmuiPUlq0aayhudQ+cMjh+d9ECn57M0YJ53C
RWRc09CzG4JWIt94GSFbvRJrnWIpqMsD8fXEAIXnn18iFFPnxixqQKMN0rxQolzrx/0wmhbVmLNy
tTm89kP0bQg1uTJGe+2DgBiqaibReH4hdr7a+kZHWYQj5mwgDM+tOEqXuk4e07GdyCNJ5cHPo4pR
3imYBv2eGApz7Mx00+D8jVX3FIXlsJtg0pYAZm6q2AXZTATEnBENNI+nqTT0hqMhNp400Wcrq8SG
LLpyEZTxe9g6FQ6XMjoNpeLpZPBaZ1Z5kYVwlpXu4CLRAWQCvPj/G9FPOuXzpKFTfv6Wx8Uqbto6
/tr+cT9hg0DT+K93ol9k2v/jqav/+u3/tR/5/8CneRe2soHc95Hf9yPT+YdlCRwmSDnv+w5bxT/3
o596bFYKth0k24gtf9+P2MTY2wQ6WVtKUzjOf7IfmX8RTXIE8Dz8onfbqLR/1ZM6iryHGisTPQPi
Xma/e9Gl7x2wRcuV7ks4KZxWD9RsBMrco8P8zj8RkCGPMm2ds5ePj5XVISIqhnbzh/f0+pu+5k/C
m19emiks15S8d5IiFHX0r7KbsBpVnGZeeOpyR60j2cpFTym6KMg8Wc/kom1a987cD12c5WP7Y8pu
dSef/NSMHifTxiKWyOqIqS347b74l5Ig6xdB0P2VuRaHJ3EXjSPE/UUBa0ocP0NiMTmdYBwxD9+C
GJ9x4Vgvfd6ZB0HXxY0rBsflnSfbDmtr8sjq9BGOVj7o7qobbeyVo1hTbWIa55wIt1aRO5nQJchd
P9uJzDj9zRv615ftW57rmRRGfPmroBOwlKiwzB7x6nSb2WrJf23AzLUk1D4YeV8uJllNGwLJn0BJ
VasyUMYKiMXfSN5/Ckf/oKfi7fPJJEOo61hcdMr7RSSHHw0PQtmbR0XLg8IHwlzTzAi9cxmvjRFj
e6kgIuQlrSdXkneRmPHC8L1taNvJeXbNr0xLsj3Qh2jjwkgCxpI81ar8RN/L2wdtosl0dL+PlXhM
6F/fYcGcqP0+3ftwLVd+4DL49fh4VOmeaIJF+0z3cDvBmDBTxwMKPT6HEKijVcLgYkW6n70sp6S+
mCN4nLjyN5wDQhtIWNA3JUcDTMmqKDjAyXzLHKhb9dVgbnWN5AnYmH0BDvtdE4K2HxLyAnQlPxry
TSMrtb76WHzpDC5kJO0dDh4DAFvir6rImo7ctEcjB9IKF3JqpgvP7u0jbZ0NN6vXdlPJTTJUdDEd
wAZ/c7H8Wqciq1LKQxbP53QvqH/5kEhp8yQi5fmYNdDT8rLDbemVNPKiyXyPsCGma6bk9dEIKzx2
dbLRsRUeZW0snDwr1q2REHNnJJgGXcPalpE7Lf/9K6Tw/pMsjytIkPUg4f/CCDaRCPy5ko5463Ua
ahgcyiJr1BS0+OkejTSEL248fU0DzAOtnQGQkA6yKzWe3aa9EhbeXSs/pQdm+F8qFFCLMQJ9I4fg
G7cp8WNWC1l1+kIOcrCIFP2QrhEwKVKjpAMC6C+x9M7vdP2bmelfLit/vS+k4njgOyzJriWsu+Hn
j+JRNNh25njzcKSLyugLpHWcO/uCLs3aSPSCDCL9RHTKvJ+Jpl8Yttp4PeFK0tU3N0FhL1XZvAys
i3Lyvmuy6h+NOiL5gQu8Diwy1lFu3UqEy8wl1uU0wUVKLrZpvmIjUU+pMMJDEXqsV/LueiCuFqcF
6gUrasgGgd+JhXsmIwOmScgwW3TuxjQ4IgNIo3Lmroan2U7LwSoJrCxtIAHxOC/ZwbpbDVFiM4GA
Wrddf3HSeDjUown8CRnustWMJcLOzIl3rbOrckiIj/sk+ayRA8vkqlqv/Srb+HvoMq9uATFZEL7O
EzSPBRoWl7M+pCG8+d7RV+HZhW25AMUxXVWWPv37a878Rd/LNaccNkvPvlur/L9AEeTM9PanQh22
sqbb1oVXxCXn+rkcQrUVXZgsAuHmLzKrzJUGHo6xqKEHXU/3ThV9n7b+O9vDX28DblOBlcmHCOGg
Pf7zVaPrFvZnO7RHeDkzWiJXbwLAXRgL4unGUROldWVk+EIMPIVldgtaaDyGV5+iNsj2tt9+xs5T
PNaR2y45K3aQq0kk0VbhbhxgOehg4oxY9u4HYYGkLMoueFTQXBZlXPpL6XXevquC72bivWemJPB7
Qrww0bwmRVJF1MzojWqvRwLequbUGUw0ACDRKacf5DB5XmRmfawt1MtuEkw7j9PmCpZAsux5n9da
IiUr26A+c+odNnZcfwaS5q/9uCheozq8Mqxoh7o60xamYhaRWA1eYKz//cd+38//tGHhvXSouJTl
WA6G4F88Wjbncx8BV3scU1/sfO7Qu2xZ2j5CODpYK4T810n2zgnKa/Q3xYZzX8b+/OQ+PQOYHg7+
qDv348+fbyt6ZF6yrI4GiyHSafGp1uTtDQOCJZCkmG579D2Tu5WEpNcF3nK/aOIN6jV3kyL4XrZT
dc2tZFUDDn8LaPoppIhZ3LWA9hTnvZRbVeU0BsZcT6c+fWAI8OrSFFm1DridClH9MrM6qOKePqVZ
CqXP9K2lU8vNIBk2KNbQpd3dQ2FDwsu8OH0zJBSBrjaYtyOkC8rKPmZJSWBDxhwBAe6iCG1r6Y/u
pVVxu5kitCrk/Db8WjMBgSTB//sP8L97E9X93jVRcVM1/7qb9Umv0Ez1+TEaoABbXu0f6LMvhYBn
6aUMu4oZzjU96WxZOua8Y4zIyMsgTSvz2nbFoS8HhRseTHbaRTIZzXs1nlt/nA7sTu/u7MznQc+n
cA7Ncz/hy+0dCGBy0vzifApt/Epnk5pObK14NB+GFsqxF8fPWf42JYZ3MUx2yjLtxx3aC5/plDFv
jV4xrJv9FOkt+Ydeb+P8MXATTIEbvynwqKiYxLnr23nXh66iPKo+N6k93XLbvzJP9P6uJsC8+evF
aFs2qlPTQQbv/Qat+eMWJVmrDehv4dF1xuRIQgoHVfki5yBA6BNdbYUUnJptWNYdTCrC61QY0o8J
YLbdh7USSdyxiobqPqQLns2hfYL8fZ/vRfa2DKvnQVvy7GRNsEPXT4h9oxlq+fnVmqJHWyvwTaFl
rDJivNauWRmrsXL8W5cBThCtWx9+PrSZ/LW+B0+3B13bua332Yseq8IfPmUtngIiKT6MIXbf2zFa
e2bbfhHkxC6bhkA808viiy2fA6W/B4Zjn35+mentL3oFhhyjUfJoiEuVtu2ht2Vw0K7LXVnidNPe
V78lo6mOHOxmFmeAyIG20Y5PQHEt8r3kpymryJPJi+HoqRuB6cwUutH9kLl7tHXk7jrov2tHDuEx
l6AHPVJ9ZR69xWgSH622lidZ9M8WC3CfJu+yvQItjA5QtHFFQEpIlkzO1DoZWAWtgvyoulSXAejK
gRUMNZ9p1a8+OIS1mj4agOqn7v6Fk5exiOOG/boDBY2/ZOU6MZQwh+3XqmOGmXYizxPBSAtXFGJV
hUSyyCrKXyO3+p7hFf1BFsDoE5uBedfa451/rVJHPI52mZyDSdYIvTWyQ8uEQQD8Hl5EVxzgDW9s
AiivMmue3bZEx+DpDtye9a0F6/4ie4DMMrJf6553mL4pKRwkqj9kOrAPoIce014HD47/Vpadcwnz
6ZSOtn9EsvcaxdF8qKqp2vuRQW6Zq8dzTVQwK9KJ/XE8//wT2nMWtq4g23SGNW9if5Q7OxwSUn69
cF07Z8PuurdiUuqsIyRZaRN1b9oex20T4vEvpHcaPQTBMwRB+HbVNWg9nj+OLcRhTOJH4G7E9JVy
Oyr1Q4ARPEEUJ+hLO+2hNppsgfrAZnqUj6vMsFaeVdgnp5LuTvcF5IjK2kceNmDZWPGhc7otI7F0
T+LRgupfcNOh3p4DkZw7K9y5TeGvDUV5ISukgaGn1Tm1XyIz5cDUOUyZIalquR0ctz7RRnOXOjGD
1ej40MV9D4J25sljYIpDmRLzh/shPTX8dogjQIjMrZXskaTJ22whE+lblsPMSL+CeYlB57rtuu/v
PBgwEBe/FkuoDOYh8MNPJRPvW1/KpZDJsK27TsABl+BjXF+vm9Ctrl6aLoMY3Ydbh8QcGyEwykJd
lDkA8EnnHTr8xeBNhDtwqDzT4vuCoodjEbDhLVeotcqJwLbkND1ODVVDiHbwMdAwGms1m5tMFJ/Q
arQPXYCD0mqT6fNQNB8OkvkngT4arvVYAWsMMVrG8V2TV740vcUmdIcWF7JFcTGu80eazOEaES0h
2RYilrluSjh0bnCds9ra+dnc7sLZe0smRWwVeVanevCnU4NnqwOiMZldfsxq80MVVnSQg8gfLQdM
jNV3Dy2L1I5+d/yQXcsWyT6ZjO7R91r6lV5L/rDFMEwUuX60RnNNqsx8NHgfl0XSoQEkv/cQJ8JY
5eTMrXvtWbs2aBVmQlToMTIQwiuIAYOju01KovEshR6aYC50Hk1grUTt6eUIbHjl2VX2VjyNQ5Yg
jnZS4u6dAE5Tx+E0HJtNHCLkmNo8WEcNb4A/piNG3qlEf2Hk1GXenSZqEJyTIC8PYm5+o1iwzgeB
4gQCqeJiZ4wBW5n6dP6jeN+N4yMT5HovK8j9U8DmX1n2O6Wl8cJR+GOO62LPsNfHm55fAFwrUmIJ
kw5Hz1/bDieLwJnM01w176IqaZsHOj6C2W3WJGkuTYRPVyZ8XOahRmkGqRmadlwfXUlqtq0rvc1n
P0SGW5drOufdNgYOvUhRh+10GEWrqNVfxzARe+w0S9j6474qpvBIt8Zfeijpdv1dq4KgpzpUTC02
Q7SrVJg8Ecx7G2lPrNH1NmTLpTb0VYqstiAKqtAJIN9qURot6NkMzxN3XX3OsgEg0yJaBVHnfSIH
m+Fy4Oytzot3sVnGL53p4pJDsCvcenjMCzKWnLzr17BcgP6zQZ7R/5Al1ki0r11MJFWklpbWxmOK
Toa424gwD5MrnMqtYmWdYlhmbXNsYZthoOBsGZvp+MB2vA5pgJw7XASLaFbh3klfyswOAWITL+VK
4s9U6yCjGSaImA2AXRI539kpdqCf1Bl1rhT59GxbyUueB+0FtVFhCffq5210gUqDwAoT8M8vfcHI
COUNk9+F6xTQBep2V5LmfgKkXK8qasWja79VcvAXpGAkJwUkZmkG42fSEVw0Y0N6bprmazYF/tfC
zxfzhHUIF+oB8MFd+EaqHdKedZk512BKX9uwaN6CNLuFuWq3RoV1Be2Wu6u7HraVRl+RNiRfdBap
4kEbHnK7gMbE0rjKVBHsrJDLPGxxrPhuUwHhz/UpLKK7aIoQx8Aeo73Ihp2XRiTQlHW9g14klyVD
j73ihPjQdOlzaCVvKk/6j6RAphSamtaWNL8nZUcucdLm2zSLrNtkunSgchaouA8f82S+dD4W8AYj
1cXT88qJkvhL2Eca8XNV3Do7y3e1WZJkzv7z4KeWu6QAI5q5Uns3d4AQC20swpLA2Vnd3+yKdcC2
kOO4GWKI0RMOmWjpk4e4C9fFlK1GxD2rPvRrRIGOv8MYDTS6XHadQ9IFxg3yI9Up7orhKaX9ttD2
G3Ky8grjA/1GTth7Plgm3S3DePR77w1h+o7gpIjTOrgneGPFcu7bgCxTwBYq8w69qcdLocIbQ/gd
uqz0ozMIhU7dNtpld0Z5Ow8PcmpjtjWhsXslnCYnM74WQ0YXrT3aySjPvKh0GzokaBjSeXLd4NlV
87WIdPRgBfHetWlekUtirGn2kDmLA2mvhcExhYQjPqgi3ztol47D4FvrfuVgUnmil9oDSU3IfQzL
caWAAGyUqp2lLE21sHii42yUCv3+W2PkEYeLa8Hitnd8/aXx+uboVrpZEWbLvadbscLwET33CHoo
cJb2OIlb21QvIdCPBeuGD7PL4RayfY2vPOnrGw7ZozHgT4yK0bwMpoZt1SV7tDXYw3P+0oDhhiNP
u9FFkawQ8bHhojZtq2rYo0xhRosWf09sC6KNJNg0UgQnT+XrQDjq1IwlGiDuvScsWi89wBVTqP72
ver76pXARlIaq5ciwsklnE0qyu79Zxkg1YFVz9lljXpv7NZ7Vh2J2rDdzy5BtcGM0ihwR+daQiD1
sF+dqa42VHYnfqP+Td/Lv8lv8NK4I3JZZOgRehCDN6ZAkI6NssaiSRwo3bb5GsjmJbZH485fJHkj
IpovhiCRmEqvaPPT/Afpyy7Wzu9q+Ciy/hFA+dWdZHBTAk44yXSPCV0plKNWs2irNoSwcq4DN3tg
4x/WiWlQ+M/OWeMo2hZFUyEgtVGeRtjVanIRF5yF08dWz81Ol6R3sX3Zaw4rMyK6vDm0Iv5E43zc
1W7yELZDuifAEyloLj7NRp1vyMrxDlOagRI3pns8kfngxuGn3uMUZ/gCQhXBATFk92Xo6x6HVh+C
s1PEDwVVcla031WbPk5GYaxmojP3hjK7NTgIkL1PeT5cDVGRaAKI+xtnWxvLg4uFUgs0POMLkkIu
E2lOi8azcTzgkVQ9yrOC1e9uQ/bz8f9+mRwH8DFb29/8WQTTcVr+/L5AxVie/+WP+MPf/O//8+dT
/vz2n8/78yHYb/r0vz/+/af/4Wf8zf/+5Tf79WX+/JEuPp/VOPLhJ7TOJ3stxtaMFrHzDf7fPR3d
vynnUbdj9+RDzY6gFl9Yzxghi6PDSr9KcL3tawEIJidmJ0XQfYyFC1B4nEkKi9JX8iRG3uxDqYN+
qbuRw2EMd537UF4GAuwWABTqB0bsWlAJiSp+tQutXxASLjPdfesEsVGd4kjiuGwTd8myT1pb0JBA
GgUUCiEOxHC2uXdSF4pJQzlQVuVaZQ4uTJc7ogFLLw1bPCrov5jbk1VSu6BFvA77bDLDBEcUtTFl
Y54QvbOuSkp4drJsmzYNFkTZ+2tP4fx36q2GgrrDvY1xtnEDGBNM1igv83fRQVbwcCDGAfKEGl3a
rnGQLmTVsihBBdt5MOxIU0HeGL+MXYaDGoRz1jvhCS/0KVDERjYdUUu5+SZcazyFEjetGEO1MXoX
lYPbXAa8YwyLqtcm8tf0VU5Z1D+ZWhS7vn6ZK4TT1lxE+wkWSlMljNh6Gz+LRtltxXG1bQoD3QkH
32enC3alYQ6fupjqwJxQ7SJyfGnYGgvREpweV80Kmau+WFSwrKKPypsIPVEEf86JoZcmLuxwkeVG
eooJBl5VtYLQWXsXjL/BixMH61KgbSA02ty3LRC+COoHzSiie0SjVrXjIsd0zm7ftbfJu1pmgC7X
wX9sIcu7mc0begC9nipRba253CcWsTC11uQAgSd3K8y4c+IE1zrjVCy6zNlAf075CQ2RHUV5HcYq
/GYbw8dkde+h4fVPuqw4qFVXNHDjZfjUKrc59rATdpRrT3T2jW2bKpLJimxNOkl7likwiAFTLIip
bDemrMHMPqMXdyESHAOtSN8zHw9Rpwb9iL8zW7upfxnu+eo42rvn2qctFA0Wqsr7Q1l7yHvph+C+
zdWpaGkTqaCnD32nk762hhk9FPQZdvFQvBDQRTN5jKJ9EvRk78Evemj626CdDar3eauZa34MdIlv
c3E14A+d0yGQZy8lxCAjdvjQQrQ1ySBdEUfYbxKl5aV1+s+uM+XbMC0JXCcLY12y2W3Nqb6bR4V/
kGIaviZtJLfGBGi4mY9RmQ2baSofAf8MtCuBUs7saoSQ4d9X5tdelZtZhFusAy79l/gDtbx/qG1y
xnTvwOWv226RiAS7op1DkcGzJq0gu1jNBOTXbFdd3nc3Lws2iB6pINIxPeswX5P4nW1qYgQORqjE
ISKLJBTBt8T3nQ36d7iA2J4OY8spSwCVDGHbHyErROc0ymkTOSkTKxH3JApo9aKwA644sDOzHId6
SZQc8T82g5Z6FM1a1wofVxF/cK6Pl9nUjW+Tnm6ixtpnuO05tmS2Ku4Il2akOuoD/SlGDr8ye6NE
8lzOD20dvHQEUJM4FfVbMB0k8lCtP49msmLCNd5Gwi4xlaQjbZqQ0qbKpufRc36gLFoE8KAeMf88
V2zQJ1VBYeLaNretGsjG8UL7RDDDJwiTn+x8RDFTmcaJKLBwWxo93s7sbnucAV7N6TyviLSp9oxb
WHPsjbue5nQ4znGLLRCR5rGD9rQIQ18skMEVR0fsHEI3aQDqwFA7iVprMYsq2Y+5CWNX68cIkDDu
CFRnjVEuyv4bksHoGeCEuHT2sO1UdEP3XZ+6lDRFglZWkjnxagRKsk3EOJzEtBsI0bgImSUPLbha
DpoRNIvQy9bCw0nkO5l+Jqd9oWw33xKV1BOggsgHCZD6TDr7paUFhc8ueuv6Abx9TpfBrRLOtTYG
dhu5Hw4++9R7hTr1ppXtqizd9oYOmZPYckEUo1jJ0HA2gU72zF7TG237h4TJwqHtgdLzZmawwaZi
N+v0eZ7c/tL3of2ckjk2qeEJR3V3K4wsPeSVUWwGx/CXsUD2Njt++dDH2J/0YOAUKGJCrMr2bcA4
So55RuwKJ1tl+tkDdJwjMUaPOGC9Sw4RkxXfbVaATOv1lNpYHTr94WUcAhotmt0QpFhCaGWtPY9J
ANoO4kMr70wIT/kMRypZUCunOENG4B5p6vB3I5wXzEDRp6/BAlhAdVmP6qjfoKlzNp7b0ZRQ1Q+C
OttF7inEv1K8J76bQKLKJIlWhljXrOEJnmNH7tI2KR47AZpAdKytekDuJd2wfwEiVdYPuG3VLbWz
YqVGbKmGUXxyVJ7usBh3q0bWTy5HY1RYJNwDwQgWHH2urBnlUUEaP8zxmtGRPE44Bwnj0+/gY5jk
zmOzTcc8YpKm5Utn9TSi6R4s/IqIP/jlYsklZhDX5GBmLsJob/bFh6DqvhH/p1eR3MyzbtZ1kti7
MiUEIkooKARJegScAC24p46X91x2H3upQM5+nnGcAxGGrUwkXbZ1xbgNGAhtfNO/mq1j7UTjfTZs
0vAImGe3ayp6cCQJhlWhV0lDpNvov9RhTdbdWOTXvpMLp5mNXW/Xcpmo9EdYo8OkSl/GgPYOAoLR
EluzseyH4QV4N+SyzgpuDIiCyA53hdl568wWwXYgf54bI37hwXx1C/9zXREiGnODn/pdVXvNLgQ3
t8rtzl7WHmnasRox5ouKzlCZiX1uxE9tr/XGKs0b2V/JIfb1EoFcspNFiHK8QweqjQTDlEuQYO8c
vMKAju7mxdaWlbN2cnGTdR08V2F+o+KjoOlF8dnIio8fZUw7w+jRxNatIxZ6JKh3JmsQSZh7c6tq
61L1X+sBW7qZ0BL7+YWMCGN7/0wHw7mTpiHO15WNnKO0ky1C/Fc2H6IoZWR9ioz6NvtDv2W+3q5l
UKRrEfvh1Yn76W4+4eCe3EOHZi99G9mEQpzEuB3FWQ6jTdZ4Tgu3KLoPEk6/NETCMn32nL3EML/P
m6HdWoggnou8+Ba7n5qwF1/dOb37y+MvYJqa5eyCSpuU3+F3rt1n/PPr0PLFDb7DvIrNDjrx3H6e
yA59DxFi+W52mumLvE05w8UMqPUwAv7Luws5W9M+ayWmlCZfVSYeP7QlNDZhwz8Zmf6B6gJ6tpNk
TGoNFkZpyqO2wFC0oxOxhvoQqOn0gpc/suguZGunD0NvOcvCqz+z1nEaeyrMhBlvOaQPiUKnQaP5
FI6wdQd+L13RhJt0NZxFKceVaw7OijsdCJGx9DGCfkpFhOHfoO0TGTQizWn0HjsIPqZZTQ9BiT2H
H78sGtx2VgK1jOpzGXTdyGmS7TDMHyu/e0z0PH3gYRMhmVC2J4ovdWUeMf3JdZ37YIOLwLlqbHyH
kbHgz0e//RE/2rAqJDR9E27KrvLfTWG/cwKwpIbqVprB3hySl0IF6INHshudVMhl02f3SyombCpL
0xG7hM9/6pjcnr4kSjKbAyJ+VHB0719+PlSTr3fYDk8/H5kqwO/eZDdsu2BNrTBwT0ZThAsdZeG+
9/1xWWtsMaJGzRB0LVZHassj8rELxaw4AYEAKS0SG/5+4eLUARzGbMYg5t1lOBQP8ZV003vm8j2I
3ouvhC/UilncaK0c6bqcWoeIniLUTsIq1Q2qq7vO+hD3bkUGTzO16pZITPFjwQtNZ3VOskI+xFoM
zMJQb6YMY18ST/i71DAIt2qgyXNrjIeiq5eJW3aIvzJ1k6zeqqH8K/wI3lKhqqVZK/QMqUfxrGWz
h4h7tvqK7pFbiCvz32Yhmllv2ppWDIKl9KMy88fOHP291YTWIwrwhX1v1DPa/WaTzpzxOrF7Fe+O
jam07/ShCnq1kDJ6N4ifudvnqg0GkmID0+LrnGJ4p+1dHJJqkW7M/8Peeey2km1J9ItOI72Zkmno
SXkzSUjXpLcn/df3ot7DawM0Gj3viarqlqQrwzwmdsSKqjWBHCheiqcXkixHczF0/f1mXuEOuUei
6rHfCRrpZoxJY8LFf4nXr4bqU/pl8diQS9hHS1JvmMgZu7IUYUrZM8kbMtCmDkBez29RvE/mWNza
BIRDzej/ZCgMZFH5Igp/l8m3F+uBWjRKmScg1Jyv9KCFhn9tG1fxsR5elyl/5QBBnY8s7w1Ups/U
oDsmcIj3BptgWHdTcotVrp5zQywvaYUSTiM/+K5px20qQHqbmV6QkFYLH8ueeoB5m26jTNy96+ar
KFqA+QamBfQIkxj0ZphiLlN5/C0q7ajq4iDAJ1zJqb+BEaKRFc7PK0+BkbT0YKtqdYwa9a9j8DQM
aYBfQzm0qz5yAi0uahrVJxc85W6kem+D1D1tgCfML3nZfsdLvly6pCYd3HX0hmXEL5fYPjvKN8MF
HTJilF4ET83OtezyACAe8MBSA1UyhPscJ/p15SuR2poeV9fJfNsoh3Aa2pfEZdPr7+mofIRw5eKr
9Oj1zpMpO0sDmlKd3ZtIJCmDAQ+WOXtDltCyu0aGF3cpKK065YI/v/xcEmykiNCwhkcMOAINnlAZ
N7fvNB9abIkUXKlrMe1xHzFSE9GJXovxjNwb9DPYojgb1gucS09IUGIQHpUnh3N9paT2KdNmZ9fN
2ybK/jJXc5/NPsOd2CJlGWZ6P8blStCL9bOfZf8gmU2YumM89G13np3pVRqqfsKDU5/KxSw2lIu+
44/TH0loCKwHRrpSb+LY8cYqFxUTg2tf+q49KGCnjrZK7CKai27bdrI4aVPLehJjN83dfj5KDKmR
ntvnAe8jJoHCH+S6+jxdn+uollcrj0lPJKvpCyDEW6Osp/PPG+q9j/nS64fqPjAEZPQo60xgjptQ
NQQlEDlkVQa3MDBqi5GxPsClNbHHdYuJNzGqVb9KwWG6YgU3bMKeJkTqvEUj358+akBhcjN/zRKO
Zfc/p0McRPpoUnRKNfEb62zlW9w/NSbIYVkN+ZvKwr5RZ3095/f/7FJtu9D78uy0evrIQeGYzWzj
vOi1o1MYz4vTvtUaA+4mxmGTgugUc02DZZ/vZGLZf/CbXEWmu+8jRzYvM2bYH2a67u8u7lAzIxYo
YvBB1GOqQWP61TA624IjsQ9FK/VTFVsMygooeuVqHU1uYYQsWvWW3x9S0TTLlRujDGLDmi5aQdlU
FLN70jBp0kha+Wo5WQexpDEJeOLsw1IYfjO4w1XN8GEnHe0YqkJuYuCuNzt99CutwMM5mY4ibdaB
ZUqwf4z9nNWx6BC0NPTyiSrKbrKewCP3u2kF2ri203JzwcQR+SwveZ3/6hYYIqmhtoyvgeWWJIFe
cHwNJ8OJOc9nueHV1IOccESeqPdyf4kxe2lsRg+EhIw9P8GX1HTbh7KS8wNzs2cK7eR5NGlLNZx8
ulkFlbQ8d+Nu7qXvTJr8VCKPI+Z4onWD29pPkcGUzY+24EJiTPM7a3m0acbGuhUjNkt2o99RUmXH
nze0IB/MZEHsy51PpWlQ//M2urRjPO/wz+abiVvlg9kEjGr1W+wOHxVH131XtNN1BdeHtahgE56r
cGmm+VHU8Scc5yZI7+0ASyeVr7bNw3ZsW15ynQjp/ARxygBSdka2t4omOyeGOQUt065bd89IWc5u
pRf2+PPGSav0H2aq/88n/i+xEMtxsEP9z7GQbZJ+NV//JZn4jw/5ZxSEWi8893fXO68Q9+7l+1cU
xDX+TdU06k7/EQThw/4VBYHnzzsbJgERQ2X2cEfK/jOaqBr/ZuqaAtMGlp5tq4bzf4mC6P/d5Qh/
1UV8thVMe7rp/HejYTd0TuksrC1NxtAwElQOOgkJgVsiSy73NQGxwXK26mx9OVP/x+li2nZsizkk
16ynrBJBM6UrQkJUheRcBi6RT/pQZEHc2ppv4BcfZ2IHILU3ioGtk2MhjHvWHDs1wRGVlPeUqIyh
1Er50pqfWNAAC9D9xWCOXMcw9TZQK2BC7IWHqonS/yWXoJk/wY3/7LXkB0+3AguXg/VN/0d48z+T
XmmPXdCvxxCa8nNBFTHzz5fJwt8Op/S+r/XnoX5y0iZoU3XXUb8CugD7CtyqvLiMVGQmnE1bNQ16
CmbivjnjicSXXdC90j91euOji09SO/Khp54tJpnpLOlYXeTwWSf6yzVR5RdEclqJELO1/pxN5BfV
2ANioWGztiAPfUzgJKjvuhRIgVEbB1nlvPeU6EAlCNcyDikppMR+Q77jVLXqWW2vJkyzTuiHnExm
Y4sghVJCEvOQ2C96Xm4Xo/FWdXxeNUIfHbwgzsObhZyKzSthtVav0+0rWdMw13X/LgxP+R83+8ic
j3J50VOPOdmgH4toz/whnkGJbecnO99mvyAZQGzBvxHJBYLI3eLCN8uOmirPnfl3cqZN0tSw2RHJ
c5wlD524zsarcEMVrqX7rYinqMs2g3PUqarpS08mxNy3hPaIQWKwpEbZNkNnIic3jxsKSwLd6T25
Tetll6FpD8l6rGaNV7J4G9t8f29AUHJl3xj8DfKYaDADV+XBQnRvUmrqa/0xsurn0dTPKspxQw2P
a+zjHHzWMsBJRWIdB2eHOz1UbPkgi/UAIvSYp8a+Tu1nA/j3SNwIdW3boLcUUgY0X0mcj6b9GQtx
S7QqsMv3BvG6UFcaDQb8CIbXcMOSNjvpUDhPCjAcRoo8+rsu17esDAx6hHYZ4FGkdDxGqyQjvDDz
eXdr7Dv7gobpWP2ceZxWJYGYcmerUJVVbpr4JrvXHCthwoWnx8hh0+7jpNM7x2HfWa+M13fGEJ0S
Lg/xa7zqpzhJ8aTl099iUA6sTN9pjErpGBsRu37BnUrzSfeLjUF/1aqsntXR8FQOx2Xh5RIfo1cZ
Y3LgBGUeZuPFbK7zuDWzQHvhlKwbXxAdvRSEvVh+c7rm1WEHHNGpazJhvmC+Vd8HQEbr8DTqnKUL
B8C6j3JYGs9995HPL5mLP+dTWrexJ9DsOa9TXATMsszyIRVJgLOl730+GZRI4XZbbCeahoj1Yqyd
p0elB1Ah1OxjWxiA1fZrFAx4YfhhFtz/ow/ro44Phn4r1A8z26G7158j1N46nCTkMfB8qrs1Zbcz
aO7l9LXcv5aoBCdmJ1x+UoqbKtYK+IjJ6jW5yydHQacqt1MaX+noGu7lTaQaM7VXJY8ujOO2zh8N
9vacI1SZUF0x+uom5deR62doDMRpESjNA//kWyRXVFV+MjDOc3ewFcPK6P1c6r5cea/U13SFW4Hh
Ufa1r0YegyIJ89EIe9TLiQJhnZd/HtV+nj3Ud44OC52hmtyjK3+WOB3QA2t32ItC8e3RBZLMRR+c
lI03GQNeQUuizJqLU6k3K7L2LSy3pCO71WuH8W7m7I0n9JhwKY0Q2583YTorCmV7f7RjwSyazLYF
pnGdTioV0ChZc+vfHY3iWiYP3eDHzbapDzVOKp1wXEi9eCbDVdl0RKaUDWVDgGfN9ZS4nxMXmWJ5
1fJfqaoeLIYuVdf4hPBCUxfeSNG12cfnmXReEgGqpeXRW8rR9hseuuNcwMPi+3pFHB49qUbRR2WW
IU4rzdOnBWzK0v+h30I8DyQUA5aZYjKZ5bXlU5cnFvRkZWB007OB0SDlQpIM1gZJCoxMB/UfXi6l
du2oDp65dt85YOVbqlqo6/O0b7M6O2UgrLYNjep71QW/B0eaUVRnPDa4+DcyUvZzutp7UTk1OOpE
2UGC90bFTV8K2xiure3udcJw6qi076XTzsAgszzsahdDS8eoURfjR6NP6pWaArRYRCeckVuKvMKk
NdEl3e697/ti76qp63VFh4HOAja4tFSvKGUFV85kaHd/t8YZsS+IDDPZ/T9jyHTbMpXtceyZq472
zAazHDMtYRJQddqprFOoGNn0Cr28fKjRNbxCQ4WeAZe+G+26neRkvczOup7riQrvIlem94kEnDdr
qPb0Al1mRZ0fJSLZkvRATIZxDijIrg9yjP/5RsfLH8xldv75c7CWDMuUmKI6/G+aHTqLGdTEM0IF
I4YxGs0hi7OFpxMZwvzXZ+rMfNNqGj8xmX9C41F8R0SqFzkaDX5DpmBxyr9qbf7n3/nzgT9vfv7s
P/7z58v6jz9buAqXMQ94b9R1sQGF0m5NzMbbWFDc6+tYyQ6xmdeHpSzjYoMKU69bu9Pv22TleD//
C5ZOffh5k1B0ofg//4rCyPvX0ppwvoHuAUheQbIt0JlT/WKJKmzv0IgB4FPBJNoAL9E9WHzyEuV9
REGeMRiqUBR6dQ4MjbhUD1MqojmjI+bVYOnqePbj/jJp3CyY12RVux0A+kCRwbQ37ZVK2wvtYwAl
lqnniVMiHq1LCZs5GtDehnBYtDBKPjMNemhvBGNRMLlUArM1AiNZnutW38NIAP9GvWHXsHC6XNfX
Aw70sK2SUB9ZMFwcqUsX0qB4IDi7G7Qu5Ie5w5WDXhfel6uaSulWwfRLRMkCz5yl+VnDwinJWTgJ
HehpMOqZX2cWi6AMRG+EtshChFQvplkdvPlZwaUqADoV+LCIJYYGz2+BEAXaHOiPGapGHpaZGorI
CJsG18GWPnh83NYnvu0j99HAHVrGvaiLGWnUVezrFrc8kl2SWrcG9q01G9fFunOm561QluviDiAJ
qHcR1dlQdIbv3Vdb3tSueysG9qlofY3t9dssXga7D23HOdlShiN2Nizz10TQuJRCYLKGfVxfcOuG
PQPF+y9vGB1PsPCNpbYTmThRI+tnku0GRhwH+UBbnkdMl6UpQXJIBh1TQPjGX0bNV+PId5HXGyrU
AVvscEsfePavMWcVN8nf3Wx5wvC0UysZEqykizZ0XXZkeU2mMij+5Ep/sHlm8dyHiRzDNFKCfEAi
6oBrFHGozHj7kNKnep/eia4saIy/fDQPDpMYPFBGp8TklboRphsWVePfx3K9SyFOeVoVjkNA+zXt
o2YCmJlroE2WZ0A6AL52bwTwh3FkPMd4ZDkIUGUmqZBlcTzSvm49HOj0DK1oDIkSBRTOH8yatfl9
Up0bV+vNyG84VupQ8CyADwH9lz2pfIGTwiPUyyADSY4jWIO4JrL8aAP/U0UR2GQpMVcRPEHL1LDh
8G1T2uJXzqvCCUMlweAOFcKgxV6Pxb1MPasnN3I/rTpToDr4AfX5WFvI1HlLS/iM+fSG6yOoCPz2
LusD529TDp5WwF5NtG0Ep6pZDG8SowdfznNBzpM45qvqqCUPuzL2iYvy08v3Vo4NjB4Xzi9uq4RC
W04uvFF+AAT002PXIjvT02Ch/WtgqWsO95xQ98YnYgXjVFqRAMO1LJS2qb6gs2Id7Y+RogaDg1aW
K/460chKsa+lPTRLd5gabB/a6LXDp0smGiKmt2CBchn6LkryxI3iXalBDNbJSwn9aWquFtdCpoU8
7fULdmKvbJedYtTnGM+bO2qhPT3Vbbob9MqzqCcohQi7UfHjdNlpRs0RHix0j2ZF30wKc6uLttlo
31OCmzF+oDcyMKR517T3baKEDD8PZsdseJj8cckPjh4/0vx5Mvs3sRp0r1+4ZQaztvrGagc0E3B2
Mjn4OAd1yMAGLxx6rC030B2bfbhkePmr6RmxFJpicxjrV2uu9nQBPMbr/KuwoC0POJ/c9sZvaLTL
YIhMr650Koijvb7MtKppx6SzHzqE0HDK1VuSxwznZn6tHVPIHNuF5ZVkDEZQn5TM8sFkRSRyXrOD
aONpBvEP6qHXe6A2DVrW39gVgXBYYRqM4NR3lioyJAekEjETabJz5L5gCczsBzsqfcJSX60bEV7E
Vi2ivWbIwCp4/mt+j6zNtD9s0X+HdVOATNYK44CPJ2q/uqn5aDvjUOPaGeBZL1T6ztahwNzA9uLP
lDhYy9EREyuiDG0mV+scbUTxrvMCuQ/5pQ1bPgs6e8FiqF+r5YqU+2eanpgj3ritUvFCySaB8tTZ
z5YeyvXWGjlkBUauxhSsKXgZ5VvprN0i571r115NPHlSdMLDZtjWDEwd6cFbYW16tDA5oL0eymba
g1/yTIR00242i3bCBeEnu1QzGDuXJy2IojWIuokzcdAZ466J4jAueQGv1dUxms/uHl/WfH7r28Jq
uG6rwTzVXhchfopka9EFWFW2r9dEaxivo98zUGq4qrbF2Z0TmlGVg2bop9lNCNMAaXTqt3FMXvJZ
f0oMDiuR3uAh2GrZhUJfz4gwZmdi15bZM+fBB6M1HnNjvVrFgBntEZzV1VSKDU4ukIsOSRo30PpP
JaaQhuTM5IMF5iuGWO50L+53ND1kXENVM+yy50g71kXoKJJudhKhxEGUtH4Rdvko1YbxKnYy0Mss
yPtUcQ5GX5LjtX9jF/nAlOVLJTskXRIURQ2BkARsOxzuWkNBDr5x+51t8cUkxpl8/mNFPeksnxpW
DuFXsNIbhq/MK7bjCCq2MHfyyRByjwvLWwVYfcL65lQ82gzCLAzLQ2KTYEqeLfmhZne03rLX+nqv
KAsKSB+kEh+K3fug9Q8m7LayhGrH3ZJ0+hKl1z6pXhdtvDiagn1w9VrNoRljPcwlpoNxV84fNXRf
da134AF3JpEpVSmCxLb8vMBIw2HT1l+L5w7gXAPNEBdLhakIlwgY37h+WWH/zVN2bMz0PDMvLx1k
8inf0SB5xo58yfmru3W+qFxy0pIojrnjMOmNCdtngUJSaTtkmktaxY/jQhlVMj42Yr41Pb02SrKz
H9doa1T5WUQ2lQ66EihN5McuiXzQ1QZoLCqiwoY4NiYYrufimXHoORHqriF65MTVzmQUMUXRs1Cd
VwrdbvZoP/azdQXHSaARaBXRojG9Qw/6h7J0z6We7Fa9x6PKuEiNCQVnYSHUW3O/L3e0iJvrrdD6
XWsvl1itXpZofciz9aSXmwJEkp0Zz2R2TgWQ/brQ98bELajlAUOoosJscK39ZMePw0QLuVOfSFbv
V6qlR+tALDxUa3WnRO0LuZBXJ/pV4BKLJWpALK+q5Y3zFJbKfCwqDKL2fGx5FUwkkY0R+8+Ys+8v
b0ROd3nRb6Ky+mgy8w3QwQMw0BdJkZ90OHvdV8pUIXQ475Za+WClfHU51Zn3tmSRe9ZEaU0kP6w1
usXxsFd7poYksmp5ACP2oPTQSZK/RTUBGs0vazPcZFWH6ci5ImnOqpb5TbtT7p3W8bCL3eRpsLuH
tjYOOTYepTEOkF4fHcXis3SvvV1ftMHw14Kq9WzfEzuZADwNWfyA5OrlS3HphHuQqfrQkZ6P4FRn
9XJy6gzuffVIzuQTlvbB4qh/f4krGTMCC3D0MJCmw8ZAvHrW92IE2L/OR8ud8AIUN8e27ny1/YwX
nK1xqNqg4jOgEv5aK0j8LVqEFm1hJ5hkwVUeL8ZDgW5HQaphcsu0vTl/F8Mr5su9AzJuMuVuiOwj
sQ05YQCz+M3Tncgyo2U4K3TPtT86Rw/6hVpwA03A0I6MjRi9Mx7HdgeL/22U6TvZwic7tkMxZZvV
WK6N/Vw45tEe0nNNr4jUC1xMFSMbmxKAiBih2JGlXRS5tWeB/VRh8gQEy/KBPfpuO4f2r7nWgmXS
/Z56H8gRfpev1yFWbhmPccxTuuovAsktToCFRNWmqe8McLk3JLKyYh9JYAQmzR25wHzGgDC23moL
vm0C2Kfniv+mwkGJ5jZUOMFrTnEolPUgNHCbMCEHLrLc8bYZE2ViALjAIAwzf3ezMFU4tK6oH+l6
1PXuVfC8TTiYRBvzXHEEhIxSin5v9cVJddUDicNpCeBI7dBwKLLW2UJTM1CnyF/6lqcm2XP3FbZ6
s8nztunAtjKcVVldy5yXsIyPSxzvIYz9Hqv+mCf9Y45MIXN7o0c09QDmlK5ytXX9pShU1unpz4iT
XVFcak+L3ZD75vxaKHRYl+vVUPLzkI7ocPc2ggS0W1n4UKYfxOq8wKF5jPt75EcEi5o/4vOaRn1X
Fpd5BiTb50zxJy7uqM2luhuZ9qFkUtQy+XljEGvmrC0N6jtmUtHro+pmV+7ilyJOTsYw75Xua06T
0xgZHwv2K3PQftm9trMM/JVjdMorY6ePAwM3ezemw3FazEOmvolhxNDHIsY30OhdOAwjBzfJStUf
9/Dhjkzsj7bWbFFwPVu0IZWHbGvVKSvYE6DhMekDzvIwO9XHWgm4rzEk2ZjqUIgjIoNDO2zmmfPW
7Dd/B8b4TFBtRDddMRlWrwHUxSBdOANh8uo1i7vbcGHsCfEWXYFeRgnRrtb/iPKvhK0UKQpJ5pED
hklJWB4AODKROgS5wJgQSiQDVRt2Nh7zSHFCySFYFdoxf2iN+qtN4r2DGxejYOjkilenrzyDRxao
mzbIXVqrjymWMtzRFzjDXB4vjgvNK6duIjJ9u6IKiOGkNqMhVWxFFkcMEEyZq+5M9Wtuo6udl+eo
l6d84rACinyDCz/qEFAqfQhKMVsQyBO+MtPwhhjAPQDEjsZGrB/yUVHwCKKq6P6iT7a3olgTfJio
hlij0BBauXHtR3OuT4ZuhbmtnVK9fcraIWE3o9vJcUDEEC3RU6ASi0nhoKzL/NDr9mdaSoQ053dr
FN9rixR1Ud04xGcN5DDHViRMES4jNjPD4ppvrO9ZZ5zm6N7zmkp7m6fjANMR64WiAgdWcmsXNYxj
BrX6A/LeOGhuaz3QW2Jif4OLnszJdW6F+UCJqXpVSTX8/L8m6+V2YBZkt2gQrPCsQ31Mp30ONDj9
sgZqRGnvc/HxcdoaEvQSK/1rqPltvoe1ug5+UKoflaJnq9b/RvXokaE4QmAyvHUS74DrNY61NQgj
QmMR4qbFsZOK6M2aNp/gICgi0fJnBvifakEXHZf2bVZa3xxIGg+05Jfpyr0FjQ1z/3kaILlY6Ng9
jHR84sNV8BwOGcvqPOcPlVqzupSWsrFcRiGmQtpxrYg5gBdPnlT7erfvBSVE1nF9UdFLyL2N+0mn
xmdRxtRPC8xusoeGUr/STJZtkSupwVr/6hGiqxC/rWYySZ1UD3W/AM4yq2+7jGI67xLW4l1GhDXt
zd1k/hbpOPlTm8aBRalTReNJrtNjnEMHtRpOkJSmEV7tqr9VxgGrG1a5sYG6034x3UA5jNu81C7S
HDBJO5IuSQqnNDT0TdNm3+ITbzb9hJ8FpTUdZCCu6e3s89sEq5wU9s2IU45Pm8psCLSrX3hEUq7B
zhCgWl9mopablRwlzaWYcCfhvoLlbf62xWdKKTVjABXMgJUHzPD3I70GZ50u2x3tJzFn3/hF72o0
KDWWXjuSiFsjbaJjxHrWYjvd95NQcfmOwreMJqQfACx+962i597MdnG90iSBv1JMgGlhPQxRSqax
iI5NPRKfBGOVYgCBwjEtfpyoZzpPZvZIY3rzZy37aGcrex1Q6XeMHoiZ6B3ziDpCq8/lhZQlPmKu
lB/IArtOttFvRcQfEznI16hEZaP7VznqNodvOU2al9qG/c5HH3Nghb8d2TzRWV4B9Zylj31YnmKs
qSc8jrm/ysR6c7P+9vOuqiKBzjr1+2Rmkae0AAlm5t0IkJ2z64cvVWsShNkk90WvMBuq8dQq9bxd
mzm9miZBOdNqfpWIL39JD+E10jcZ+ZqrLrDucvglaBqTdsIgvr52LcNCag3ds1Ae4yJVz8akSvAj
TIaU4fkniFILaW7sVKre7CQMVhJInjQYMhlq2yKo1YyeurHgRVToargWY0qQFUv16tCQww/QLXeQ
Rb2puXM4SyZCYnxL1+VP2mnP7chaiDsUcQijPoXQZGC+Fwi0zLa32J+NAEV3yyROxebByHfJvTnh
cq86gSwBa6Q9EXQrqbF4dh9LM+ItizVO/kp1dIYh2lt30uzstfc0sM550XDt115qN14vuPyi+Hc8
JwYHjl3v4rHRcZnETkuCsS+QG7Q/2tJoGOzHZrtoC9abpKQYBypCG8/k+euBRUBB2TXtDWVgv1wL
Y2SkIQ/bpW8sUGAnM6WzKnUx+x6EwW446eykkWoHc88BXjYvRsWXBk+O0S8QpU0XKaUHl+BzoYWL
X+O472w3PpqNdLd93aNBgsttUUwAMSTsq/m3gnS4sfQyCyjofIU0+1erGT7ZPRpVOfJQyfgia7Bu
DpQSbciJx01x680AwDfdnYc2DPqB4fbGrqJrFp8jbHJjnby7FQ9xXbVVkFrpGOgmmHpzsfaV3bwO
cv4l7v2BmrDPtg0FuECx8c0V0l5jgbLi2iK0P4bLuXKy1tcJxXU/TwvGR4XBIQ1+42norXHTcm2L
+TIKjtwpuYtqcLJtnUejv7KPn/Smwa+nFWfSg/rGqirYvz1NCjWUnKJvhjdZjjfSB2enp6ioyNCN
df0QVTSqxZIH21h4Q4B99BRaOAysZmanVvvsruIuk3oP5n1mqvJUUFdA4Z/eswLTbpjlvGjS2Gw2
oOuT7TITGEqVhHF8Hr/aIv9yspJ5QoQAoapmc2oTA72gdRAiuUKUzjtoz/hvjH+roVT6l6X19J+i
YT6a0iFkkAI0caZMnt1mKv1US7rDUothazr1N5yK9ElxCX23dx8+pQFvw7IsYac1EZGqdHmlbPAA
8yD5LlSl2cq8WS5sP9HZru+g97aWuzGrY09yDrvLmaTH56b1WznDSjbBakpzhslT2NVWSyplo3ef
rkUKabaALlOAIWLDh7FYeNiSF7LQlRYIK16CgsKFrcmj67u2Ifyu/tKGQfpJcZ+wgyfxGthFfqyf
LbbvSl+oMIm6BgwT1UQxIrqaiuWqEk6bVEHafsmsU+Kj8BdhpUEIGAbb2JdjeXZMGBGVBSFfAN1m
n89NP5UZ+chBJI+2PQIfhjnlI8LoZ901b6rRmnv2ELyOwi6ubgLQQceHPac1aXdtyF7c9V6YLflr
xwpMhVxqd29AZ8VHO3VXe/kuDLZ7JAWvX3SmQwZzHwiXhLsymoIwIGZeaZUfa0S81CoA72UZQmGp
E492z4VB5j/h+aXetSeKm7uLrwFI8MzINAnHdduqyL9/nOXmqP01VVQMp9sz40GHLd1gKcQvLqvY
GMSxjCJwgRVujAoFm4hoQ9uBhj8iwyw/rctZVWjDrKTdhvRP1f4YR7doUpwtgbwKIg8zGXJ5ynqC
D+qETZzTH3iPMNaqQVlZVN7aWRMn3LJqwG1R2bS9ZeMfvgfE6vu/0iyD64YE185umntPz5ptB4b6
Jf2LX4k1npNkRutUWLWQPvXMnYKUluFL3OX0c6hZUENe2yWVOl1mnHZeR9XSp83AxSbTBKkj45R+
f8pbx7zImTsq+xU5IJEhJc7wqe8FOyYVr7BR5oZGq1k+KDqOUbtdLqV53xCUkZu2hRxTxSwFcByu
UQcbDMMzxXyaem7NF8gAEZIQpo+2E+q50avfIIHay2AVm6ribh1rxHSSfk8IuX6wzIG6ZHqrAtN0
DtLK8ssIZ2frwsb0Z90wjtUADJNCnLBrx7NSEJ5zIHrn3XqtEUT2xWAqW8FSgMg8+J3BIFJv0KOc
Qf6dmJRsLaI1NzUbn0yyhF6PZWwrKp4qzmlha0Z2YFnDb3vFpivuvauiMYlNsEdoeh6QGSEwfVwT
CpOEMT6AQVqI8zsPs72q125Oqs3Pu6w5qlhdeEmcUV5RpHhCEu6FND5sXBqSN4pDH52zGAc9lnCr
8jXI8GZ6SkWBXTnrn7LHVyLLctwQPrSwORlsEuZW65c0oD42BqzJ0vvzDvlix4dO+DGxrZV1bbQF
XXJZRmmTiDLyI8wd1p7KnqRFHaPYtfNMUf8F867cnVXWORrT96jX1ufGqpI7ENAKmbAcDTqUXhnU
tacO0B2UGKN8jFLr2FWWxr2AuDGbu/KaMbKFm8iXjK/dT6Zxk2v4e8H8jbcZu82mUtX6l1lJn2PW
+LGs5bM1sdOx1lmHvEnqh1qCqWsZIH8bZnYt9LK+dkP91klmLXi1xK50M25bis0NICOWQAztrJFP
fVMXbj65ghVPMkW7Qy+Q2wbyALzKu8fY0fGk1p0DsMyFGiKsv1BlfIcc1ks2yhdjnGfs9aiQGvuv
T/+YcVEsWyE3yeSocrPhXCQGvVtuL5/ixKHWuo0aprB6Ffa6+xgn8/rXjP+0ekbaamagWC9G8ltg
WnF+4VMX/87eeSw5jm1X9FcUmqMDHhcDTQB6ZjK9nSCYpuDthf96LbC6X9V7T6EOzTVhMMmkB645
Z++1X4NBgH1q6vAJzAILVZZ8d31M/msSkCrV9Vi6jDGujmMESjTKJ2PXoq7KXT6yOWUFlX11uKMe
Ha1mtwVU5s6dJzXRnQX1fdlhFlfHc6mIH7NsrdeJL4x1ox4/CQPPq4Kp526uXUbh0B5PXYZDmK6w
dVQiy0C00Kp+sIB/OllVLMpD1LzWMlWXfb/vEoDEM13ivTYN6rFJqQpBngFfI8pqB6ZlvpJx5G7l
SOCMkmSvhWi17STJ271cUwY7/Xlt+MdtnOgsPcaU/fcMTZ9Vl32E5FzhdtfHAzwSsiEnp96T/4UY
E0qjLwIz38ia2aMOQzzUoaVf2XrQ7fE3D7S5ZHFky+1pi7w71ov2BvJjSxNdoxof46AfaUetHSkm
5JpLBDu69Y8xMvaqXtLzYNtA9Lf8yfv+f1nx38iKAReD9PxfZMXnvPr+jL5/R8z/fMyfumLh/kF5
R+hohzXcNOYCix++Zftf/6m4S64Jp6WtWYTD/eTII71to//6T13/Q9McUNwaGiDIwgv5/S9dsfOH
0IBlwn52Lfq97v8JMb+Aov9JU4srDYe2MFW6VKb9r7TvphwKAkKbGo5QD9Cu37dWyqEmbwwn/xsW
7r+/FPQ5V+CK18hy+TdmdUeFCP2JWe5sZ3wj1fDcBvmjQS4Ge1b7b5Ci2r/JpdFi6xr6axv/imoh
vv4nWrMyhpODRiTdCYyF+cAKBihzRLD33MW38ehTON2THr7npHzTi+w1fbeUAsryQ8x+cVcPKQQ9
8wb51VPfuX8DrP1XJrC9vDcDXq1u2RqOz+WL+k3HnMZ5jZFIS3cE2qwdYa+HWB7w3a7VpLwZ0mj/
2wF5+/PH/CdUv/pv3zxHieZwBKrEFXBccUT//oITLbYojWhRhZjfvcaed1UBWDsSzquL3Z6tirga
tH4XqDV5vTZGw1p22QZTULnKVO1znFpM2bp2pY/VuY5RhNWyz6mOEkuIFBG8gY380k58dVYJv2lR
koymXMXxpsFIty9xxrFPN45FFTf4hEx1HwMg8BOHzgSnw63tLDsk0BJBZN3PecI7Ar5mDNk+0dqY
7nZwX03UWqjrJsgMXBhLLdTbDMbLUKGpdXBX2U16rNVcW2sFsDXMZitYa3Sr8vgwtAYJBW2+M0n/
QbNUBzQI0x82IXTZrOH1peIGRNYF2FL9KJQcKjr71l2Wzl/uop4K9SstRYNXt2rhR03jbtGpRvdZ
HbwyPzV0eB/SgnA91SmHdacEsZ9GuItyADZ26OQ+lqeJypGQ7PkGl9zeJ6k6GoJfu92aE1L0Xk4G
dFZog8rTkCIFBYgniHlM1BVlyQgYnv6tcbTTBhoH6o5Nturb6imcFcEMKogvBjThs1Ad/+Y0ukRZ
/PP4sCQiYWCwF4q76ywei98PHYJfSnsakHyGmkPtnxX5QRubPy+qxMnYmF7+Roa19Kr/uj8wAr8o
onGh6lbUQmLmYqfiv3/9y+XGy4P/fJ5fT0GgbufhRgP6sigLL3q6i6AwHyZICkVCk2u5o3TaFwOU
NsR/g2CH5SIpjcAzaTpCVM3R8yXAlIqFnnS5llFh8JyJvGjE0y+djItDq9QFiwWukXJXHIA8Vfss
oHu/iBYvWsLLS01FX69noX9l5BlwEgGo8pqeoDt0W1j8L09Q6D27jJ/PtTyhsJLPAELxOmKFhaSx
8ls2cftmecXZAut0+dfLtctttSYorgcz7gKADfLynpaLX/97uS2ZcUr/fJnLPYlMiFxX0weZ8l23
Az9PYC7fddtQFFOm4V7pFRdlhGkQAsv3oZYkzNLCEilqc/6uSHj886q2fGnGcnG5drn7X24bWv2v
B/58jsvTtfC4QDYvz/zrQb8e+dt//rr7cu3n0/16td/+/u2V/vUtXh7669V+e/rfPtflfi2i/Q+j
Zc7GUzpJotWT9hwRMkgxrxpuEIRR0WhEQ06DKs+jhZccTOZjLZE0h0CeSWXiAbb5YHZG+O7OjrXJ
+7rbGRgannvV3F7uRxdfIRfK4yvTYn1K/HXC0n9szwFvgpqVSqvLZhlpkjf485VmG1lX77RPbS2b
fW6b0ebyTNlDVDrZWYHKuSlmM94HQ+I8tag3LnePVY7LJ2+cqyHOTIr1OijS5R2agn1EIvrqrs1o
/VeLQ+1yh4abeAyj/lmKmKxDE08+K4H+XR32l/tzA16uZN+8p6JmP7pDfHu5PTKrgdBOqV7bs+Xc
MBGxj18+0jznP8oIKn1rAt3SDYDxlweok7uO7HB8UZQkIVYK/bXlEAlmW5CFl7c4ElqIIAjlIYwc
+8FxuqfL7QmYIz/sp+5EMzq80ZdM0cuvYWfj26io2YMyhxCB0kShOzsz8/Rtgfqa9FcSRMRNo7fy
OscF7OVgKI+BbdHymWOclBPWQb8ye4IfXS0Lb91Jv8nqpDiMpVLswRr3Jz21g61sHMhhk6BzEU/I
BdRKJ1Qtzq6Gzkp/XoRkhe0hj+t+PEONzepxOFyuYZjFtnG5qqpRSsHoH3dFQSGxEaNqxNNrHME1
17AxIqp9KRzAZRQjXe2kUe3307Ae1io4kZUFJ/j5rGyrsYvIFkHxnvQJh6j2HqXIbx2wRS6IoVMd
kG01Jre9Sx2xcm+NqGi2Vn9VAYG4EdORyA/BBjvuVk1T4JI1tmqMYCnlO0GNp+YYd6RygM+8ygwg
GDq0eVnpH/XAgJsp9VXbVnvi2Epy5hTMAEZyEJ3ZHRJ5psqDvBXn5jHuZ6SFbPFOSgKiKylTFKRw
NbD3lgAj0OPYOyW2UbDGxhV1zfpoPKlNe+zdvNwg8XkN8gGMhWjfGPWSFZRv+kdW+2REebNVChlB
wOJMqmb7OZsltFYDzkeq6ZwrS7FEkmI2nwf8ONGIV6W22xU4e88RxNiVCS3zyDQIBJ9N0pXLYmc1
6rtInFtrNjltR/rOnY5Dw3yM7aT0AzlvXAvWsMNec2PpBuIs/GJjplFJvBVLuHuhNQhW0uihFIlg
K90jV3XECwih6MoYU+nBxAJI0punFCYbUt2ArlNrHYsyuDbqjvBTGwGHMqFvnxUa/4NQqzvTNTtv
irJVwBn9kfD7eFM2nZy8Hm+RR0OmAerYYyVY1mKI1WG19lpLbl58Llyk5HXtPDWY3GyThDVB8Xxp
t1HbngQtwC7cdk4+eaPhbOI4ek5GJUEOrT+LKOANjuTdkR5cO9YphVx7ipnVtOJBYVlzS9LG1sUH
QQ+N6YCpDxwZkQAuInPFdnG76GDo4HvtB4JmaLsU27nCWqSbqJH1gn4rVGa5RnD4VbYF2AM0ZM3S
sGjTOyVQ0aUJG2AS1R5cKL3Ap6tq0aMpd6zQJdU7KE6OIVVwldKGJ0eLH0v9dG2FyUM90IpMCZna
4dqfbqwEK0M1U7EGrfGSANxzByG/hfkVYzf/1IJK8RIFF11JFwmf49Bfh3nM16SJ9F3V0KxmSqfe
BMRqkU+sx/6IOclTwIm96+14aCFpYUeYjENOef0q71AZVsZ01LPcftSATa/Q/7/lZUlCedJ8ISnK
TqqoP21UQNdDmKOcopK1Z5fXrWlKUSqqrUd+6g4ZP+bmUo3KB0VrFR/wZr8ldgy5uBPRK8x1igga
3bjQDPUnvuBzkBVIc4MIYEecqi+VbjWYFw59no+YFvvXeugV2mK4u0dFV7DeReu4AymOUg8fVoTr
BJcyOr60eYWqQZ5wltQrMyxfw7S4111UiRGyFWCiYPbHJzAk+zYNyE03uo++M4EkGMRoU9VCB4qK
vK4UPE7NK7jpxLNaITxZjCSUzGvCjuPDiL6Dxh6d8gQCRB5Xa4ECw3ON4WuqlWZdh/pBs/lAdROF
WCUX5QM4lwgSCdyLJ4LKP4aM5KdOvCN78xljm0690qQ7nxR9NP2UurJGqmGb6P1Gm5G+TbJHiQwo
T1Pco+GOn0RJaNRcKx1thH7SyCwDTQsKdIp9FX4FmVZ6xoA4p74S15LPUL6EFroYdkYtN1U7tPt0
ZbBerFywPNT2WJ8RyRHuqqrzsm++KdVDOxmiprHj9WzCT1A42GwN6FdESdMKi0Ph2vct/Rpyqe+U
MgdZnCcgbnvlFMRts9WbZBXlOW0YCx9aS7JtYeFs1JTmAdzvD8S7L0E3qB6FWAjhU/yDguHJMOdi
S7lxpygmyA7U0ir86y4svlXIwBDhE1LV+/hojj2Y2bZHzWQRY6q1Gc1Nwm9mQ+3h/rMGmg2kxUFa
+nh24ZnG+jVaw8e4wbNBW/fZMiCsNw3l+SIlUKZtUOlI66ZsxnjrEgvmRdTMUdSDn1IJIQHJvqVp
2jxVGoCBLlplpC3nOgKsuugeiDgwkGKIcWuYA1IEqZEpovTpMe8eaS7gSXQsOku4n1elbcNGs7OX
YZoVcmoMMhNC+9oebRdTI5gkKmTmrbaYS1lGmFhOIBgzmnSr2MRMAWhpXJnSQfXS0uVJlBG3G8NF
0IXrnMRV+liDZ9vjhzNAcaqCJloVD32p02tYfmLzNmE+3xaWPq0GHeeDMxymEXbyUGHimxqadkkC
RI2GcDnQ+XBpcLathvSzQwBjxIepozEx6utuRgIBygaZgM4CQxIs3jsl4nSwPytlyJ5zdfEvYpVQ
sRLsooACctTF8bUInuf+toDB+BzW8kOQDuvzXDQfjPEuzUA51Wnyw8hCczP3tdwQa5F6Cjwp/Lxs
QLuhMY9yucjFjTlb4BBARh8ZXH5kZANusqpJgUE1ylG94euE+rtcBJhqZoRbFO7ZX4+OTjCQbYaT
T4Sm4i/BcNf0dqxr3RmJMIJ+wQImG7/nfiY5OyhMv8td2uNyPk/WYJJo1dGTiAc6wCI+Yh2rVkoU
rIbE0N4CqaXbKM0RxgPJIT7zqZYKNhB1Opiocqce+2gSYDNKlTg54t5Mjq1Cpph3+dvCd3zktskn
7xx5yXL35aK5/E89tPG21Khcx8tWi8Cd4nC5li5/Xq79uoMstf/5XyxKr5tWjyDCd/Ej7zpZZxjL
/TH5BjvPstKNPuF8fAB5eFazhomn0/Hf4zKOQxUQmahugs4MgVWFr8Sevc0tIV36QH8kz74tJSWG
haSeFRktPoOPsiHT6zTD5EjqMcczd3JYGqK1OH01JQ6PaQjG3ZDpO4PcVIw9jD/dhOsMMxITh9av
yRBDrg/eZtLzR43xJOqC6GrGourG5S6QyMB1rd5krq9cZVo+ob2OP8DHt/eTpn0j0BjPyJtHGvxm
cava7Q4zgYn9WEXLFyeo9gdBJwyPyJ9//7oHgS1QllA9L1vmLSXuGc3RplgSdFJXKOu4z7CCOJa+
cvQwXncdEfUbE4V4poQSS4e1d0KA9bPy3fWYstSM4THBX1K75doZAow6Yj6t2iI+K+5dYjPkBuEE
+zCs4USbaNfaH4NarZplrNYlawi+YJCiBzZXzToXaO6MEhlDEH6jgrqf8vSJQhEtsRQwT0IjKiXm
tlqYU3pMgdIrrU7DxktnOxXIndDxAa6zkPkh78IilWr3Xdzdds38rOZl8dgmWGGrgop7wA93gz2u
8jAUctCDP9EEBXrXqLJF8zfsWrQcQVE9mtQEDHakd7Mm5n1uqmdMwfYhaLsecEFrlQVpw5l9MDqj
I4Et37SOcQfqsT2AhrUPoYl/u/3HNRuRIZi5Q1wlr5fS4f9X/f+m6k+tFPzH/1L1L6kQxNn5P76+
/+P93JxJYjj/3gH4+fi/yCLuH8I0NNXVDOYw13CIUv2zA0Bi3R9QPQxK/IZlsrKjMvtXB4BHOcSK
uUBZ+Tdq5v/oAOiQRUzDNVTVMhye1/g/kUV0Q//X+rCmO4IXpzth2DoclSVX7/eCNHYTbMRomIyk
n33LGm0yjJxncEGPjhFlDwLLL+v62bkekmjaQ7xjntQp+ZpRme8D0JtAz/sIU6fT+2qXcsrLjO6l
OYvsGF6ustcj3mvG33S50ZhwpuiNfEukFj9GywVEtjFGGJjNuEQd53t2MvJN3dbCqC0zPGSc5aHi
56Y5vdb6dqr7Fse4kd5Q5wU1sdjJNJQr/QgmyGFLushKbqdxWqh1KNFVgiQ4Sd6CjD6q0Nthe/nT
CGLAw6BMOkEedNU5hIK79pvjVtY1vJXsVpcUclKHFSPg6vLaLLGeMDqC13PcLStfGAtOeR3JzrpL
+3L0cnRJns7DN3zZ80PbHqj1ErVtG89UIV4r1mwzZlYfQFtHi9E9BY2ugizonZptLn6kGVcGRewG
z3ePYFq8p4OaHlWUavsG5euc4KJsRciL1LLmk9Pc2RIJn/jgQQEa20iPLaOLHuwqZlUdtJRg63yN
9qrepi3h1QOgJqWHmFuTSZMRON7GBpsuzSzxCnwshXvP6hD6SrfiffQ5Cuu6GG+GyX61CWkh7JIY
8CAXiWd3VDIW6wc95PRM0Mo609dFtIAd1PZVEILtxVJm27Ayt2iBcPuMm7iOFA985Lav9LUe1hP6
OupTss22qj1mWK3KQ5QQZTe1DgktblnuZ+Dgg1vcUUMj24Qd+F0mFG/oEKlyHNgyWzbTUqxLp8ep
TYvWyzVnXg0BsmotmUp84y4ObJLCPdNmAjSy6gjDrT4QF3gMrJZySkk/uzCVmKqTtWYlc48MW2wT
DoYOax4CwQbAXvuxTMFE0rfbbCKGoJ8jmGk2oLJgoPYApPK2NSEGqm3Blm8kN6rdVbpd7FLmaiWe
h8dWqe6iWHOoX40DeZrdPTDVdlPDBvPsYALjU4E6QSrmu5WIUY5TB0OGgJEgl6hhNZB0IcpqOlID
WivIw/UgY6wPdnScUVyy/6nGTbLokSQaiYH6Rf6O4c7x4+RWlHZ6xyC0a7K2eWoXjdJouPQrILQD
W9T1B9i1O1NvbGLM6vowWJrnJoAxKsd4cszxR6u1JwvfwRcltncr1eonHJJvdd+hgUx7feOqQn8U
OkknqAzwlk2Pc5MYVzQQal+10h7FKzLe1nIMSnV29RAsCQ/CRpJn4CsXxiloXXmHFrW9cyi1iBHx
+uWmQQ87yPt0SKKW+CJBmUWmNt9YmSAWc4JdqKGgmgV0OU6gwmNmlmjdbJD4wrjNwza5G1R2Aogo
CUfse08ypG5UfGIw67P6AFqvOsC6hnY8zitdLe/7COra1KhLqms17TOSUjezGH8oZYSUYlrIbeNC
sWDdD/pHfHIgAmW0s+FRSSQ8niTpNl1WrUYDXgWFg/EO0fuPvoqn97CYEKhTEV03fZj7qjFFN3VO
/pFRDOZt1mGexbLvy6BPPtRCa/0Ck8WtVpUA8mst34FlrjeVHda3oj9bddOxpiGVpEtm+xHIOBDa
rm+PXWI111IlLKDA0ppawwsJhA91NfSfdfVllPremO3yRQxGvnXot11M83Va5Pd5H66pPoUeCv/s
K2KTECrVd1LPnCVhHjxkuQRqx6l6GGy1x91dXtnsI1YRu4q3AMEgA0bxHRC8VjP0vtQaFQ5KV/U1
JIhNSbUQ9qpBcrNeT9dpk/GTqWwtpzF6qpYLdMceHeTigeLrcAjj9BkJCOIeFm60E4kfk+xM1pam
IFEenPTQZFq2UdLwRKaYy5LK0fZY9LK1IdzHPmviK2XEQj8r6oCy15BbKUwcskb+VOjcXk8zdGOB
YTSHreOwubtC3rZK9SUNs6jSjYyTm3TOsM1OafOAUcivCFk8QvarjpdrAXvbxUQ54BDP5Xrowpm+
VRse5VjAQ+rnegNwpPPcLC09dyRhXFmotcY8RreQheohK28kUjxafSUqSWKnJU4eBDIRtF0JYqap
5h7lJDaGKo1gec3UnqRxHSFa8c2hwAAzJR/z2Fwrg9iOPTZT0RI7CmOVoJZoiPg9CMNprewcm8NN
M7ufw9LwoHq9H4Jhu6Bykb+Z902YH8cqXuMUxKsfL11RGRDUFHrtrDq7snce+lRCcpnyHeHqydau
itGz7BgQuqE9F+10NIL05Fo03ubyWUmx5jo8Wh1BFrSi+ZHPQ8dgM5W7kDMggYWPRo4hADARMoiE
eIx4Jm1P4OxroCQF6bw3Mz533aXfGhW4K4IStBWb83KNdzXKusivsyT/lGiHFFgm34jmSIDQtZXL
5ueeEoyyHsoMyg+tYwwwhUBuCRubMK+BfL0myOJnMPy72dVvuzZz7zM1owYcmNNW5HmHqDof4HOw
8wA7Np8u15qxabYulg0Iv8F9XPdwV6mttnXRr0HeAthHnOS79dBR4GjXmevOW7OaopVj45CiH0Gu
jOM0QDqhCigqv56uWcpJ4omYege8UIDQqdCK22wxT88OfOSAgdHK/b4a5Andb3eYB+3a6CaDv0z3
ukYmmc7J1hnc/ANsCbZfdLInS3eL0zBmUDBeG2DlHy3l9i4WzWvadC+IpqXft8B9gDyN9wERn9oo
7oWLBNCuXdhLtLup9Y7gf0Wi+qMbVK9KnZwntjVD6cakaYJHBqjB/sndjXxeQLjyqE1hzfESqbeA
jZ33NLY13FkkElrpYB/cqJj4ggy0oe7P3ZenFgj53SE5DI1k3y+yYhtnLTAkex/mLrlzacLmm2bP
WhdL1KKhdUxfiSDJNWu2id7JEyo0xkNHV24ms5FrmQzaXQf+Sa8m1MTBjSmbbB2n1ISV2gzWNjsr
+t3UOUtg4vBN1TS/0hDyo8PoXzDYbyZGSqIDICE1Vibwz2PAKsZnFiCQptN6XuczqtXOJkjJNpOX
yKqvWNkbaw5WC+oRmWo5+FpP47Uxogg4rfh9iD5sKqCtqusXowz8rulzDl/xHGNPCjo28V44Ysi0
Il6y6tp+jeAUApNDVkTPXt1zGhVRBBPXWqd/dwCEg3SC2t0uj6EdpMTIsb61SloNoL75MVyYUQPo
oNZYiNqoA3taFbUxKkdqeSTEOBh+xpqggFLFkiWNnsASe8nJyQ95ySdWEEIf1Bx3dYkHIRQj81v4
5BQGnawUG+Iilxsjoq9CUx7VEF8A3v0lrLdYq3VCY4PsQUvtarIOTAMujHqTzPH1DCd5Vzj5whVW
N+jP1euYX8XHwAQJq06XzLRqr9OtZ8SCs+bI+GpArqtrGRl65ZEqaumD8o5XE0vouxTthCeBVUBt
hxkiLRMgOiLbvsZF6vSDIO/JxL7SRpKoUYqryMkdv7ntVRB2ZUmAtWKzZO6dvrtbthaqItHrLQO6
fhU5ORWQCMVt3QXvEONG3frQIDv74LObW9Kvw61t09q1S/0tSlh5thiY9mUdbJDhAQFlFUI1tDhL
dR6JVkhZl+SQsAxzr2eWu88nlWRLtxjIUKtvR6v6olAwlJXrqdFICloOz1GZ+8cMg+LapVXvV4oR
rsYlPr0ljnTgFPAVFIZ+MVDIVgH5acI+mw7eMkIjjumITNhqUkyx9smolJqmPu0pnUeB4LF5Rz02
AGg0KcLQmPp7in6bxaajsgMzt1qOSnjQwtdQIjhsc5GtHTV/sYR4JOn4ZHU0SgGXTBhgt3aK4N9N
W+KR3BIjn6q9ZNm4NR2L0oebjB6DDOGU4I6qZjE7wKAdRIxbyIhTrxieW4WOTiwK9mgmYPBlvpMG
BcvwRzI510GkvkatS6JrYXpJwb5HswgQinrN71LQbPEsrxlUfogxwVGaS9ZOSf+agrYzprBZu6mB
JNchjoEzEk0J4GfPDMm90FA7ccCUvUnJHMJGA6UVmeWqCTmF+x7IRw9Ep+S0X7eNoZPOEA6+OjbH
QMlpos40DmYru7NYicnRcoCFi69MDzwitW8kw2MuxL4M3QyZ9QRczOnRddwUpmBrkV1ZJWBKl3q0
iX6bMKrnMXo37SWAV+K6awyOSo3RPaDjyaTauTpLNdX2zZkFDdv0dKpjD4+uF7v6J1D6z9gBexgp
R3xg7OdEjby8OLn90jt06YsQ8zPZlliZiUk0aRB8UIvzIZgFPsKr72p5ObrvLTvB7C1VQQGqEl54
V7MtmTPtLBw8FiL4YWm9y/GEbMAOYq9v4f/VY3nO4vZhaKatHNjCDkNAAQ9HmyntZ6Jjcp+mMeeE
ZnGIKBthdMoO9QFVexLykLu8Awcm+8YlbNEZJ1/P8bC6ZswCZ3xlzl2NTl6CBGwteksVvYksJlZJ
ZgGkvB+hku8mzcgpYHKROKnchrOkPr/8KSdXkJkjKMRO5NAUgbbNBeyZiJxYv5kBc4Z5rx1m3uOh
nphuE2tiGmYkxW29gFlG9pdZhHw5vaFc2O7bPropo9ylP9k/VinHdqp8UoIGTs4c4TfRtZIHCVkr
1ey3Lc4XlpODp+RuvlLxMjM5zytqOi+VUymnYlIg/qghqTQG7VQVJ7MLJqqnM7yWBCmQOAcGWgub
qziqVRwbU7fHcv8GTwSGyatZzCyrKzjvArl67aSPWZx/jkr52hNoTTmJlAFVx7lUDJE3FPGDG8zU
QIAYzUO1BWvBXDbaeGEi/Y0spAf6CUdLsiHvbMZmtqhe6eQ3itOexDC/0uLe2llyMl2IIUkDN8wQ
ue6lRblpU7iJyly/xll5C7lpZWbPmqkW1zNeaSb7yJscJocaWbmwm0MmoY/GMbFQIywpxwH9QaFJ
rrTIdy8+yw4TZgPObxbFvG26/GCSsCkUxG25Gq4DfvxaJtE2KBYy0cpJdQe4SvZiD+Z1EiwqP328
wZ5LwzA9Kw2acFxeGzmPGA95JzHBbFW41Soancm87DsH59iGtCcNpy9wvbFh0WuSiNH27EoYqcD6
PBI8H/JUw6E+OphzObwxyjv10WnmdrN8KPrr5EChygi0/I7Oe4BnNPlo8KuGXpI1LKeG+HUkvCMg
5dXqEkG4JF+O0xHGQt547R4YWq6EqrwFCTaHqbTuiyw8IgO/Wsyu21aJ3kNDh4atHhIahZDNymgV
KkD0OvJQVd3RPdJ0iI1rogwdGGkWfUV7yzX7956dKFEiEQRS+4wY/lwk8UMsu+u0RGY/FH5pNDoh
XewRZq1/wZXz3gVa41VF+oUVJ9zrVvjQh3KfmNPnXOYVWxb9FDKZMpT2uu+wddHftF6EjwZNeLVQ
HnOL2UShna0Mxn2S3mQ28X0NIa8A5bsro4TES7YYXiEZ47cKiru0NT7ShRYiXcjvPXrdNMWnpuln
jnq4kW5/kHW2z5hnfGOqTlO8DZ0u3JhNUxE3AxoPxuUXuamb2EoPmqPADsg+m3JpStWkWYOw+p4S
RSGJMifYlR+6y6mumTkZIpDej3Q0HtyEzGVEYV6J92Womw/bzA6qaqoe7id3p5M3XgQSVxSpnSMK
ExEZ7A46huF6cJ81OgnhID9lFcxe3NRXHD+eq4RXSkMsqmy1N6ICMh8NkCc4UpvupOn9XpCWCXmD
bxufNGb1wYR1FuMKZWZGNPJBR/C1FjR9CKxatc0LLZsMMqTnztO2rLBPMrLYkf1gWfpzq0L+7ORz
aAfn6muajIcxsDFD1Vcm+okV5whnrwEwFJA6RrnbKTGzDaSYx1rkII6ljj9yegXTie1spslmApnU
2MSbs3bV8WWRCVB/B1F4BwvstisZD4qZod3sYtKypDc2zE5B6Q02gZdRhZ1TmexdaJmPpTXzNbRi
XlvLAZK49Gtq7TVxghHHHZFAKJa9KW7us4JCW6MZz5qtv5tvTWNv4jGqtwPLN08v+zerhsGVIsjV
jm3A/ONWmP4BjPki7wqvCLvHeNBexvSli77AJNxZpOt4t1AGCIQfwf+R4QBPd1/MXbhKyLmWgCPY
nNnrivGAJlISIANpn+mu16ggpo8IdswGRBVO2Gm4midAlpOl6dvIye7KjtVRY54hWdwQ8lkROQ5A
MtDGIybC58qu11R4rl2XjnHXFKdAkT/i3t0kU3q29ekEcvBd3MrI3bXGeAOTwasFhuQ+jHgNoQBa
KeFzTN25n+KvsusJ7jWqr9nNOWbAOwhNIXVpeh8ZaLcz37EOuXqcv9QQkxWMV9prRr3rDR1TnySU
i4Q/zSuC7CqKv9IgJe8S5x6V1oZkaROWjU0aRWE3a70oazh9CMIr1GFzswn1msOmLTySuViAZlR/
g9LlqzOGcjMVAzyf+lOrWKlGjDPR5O6yYf6IlP6op1a8QUG5EXmBUI3TYbA+x0ocNMInGaWpkc8U
Bkp+XchgIAenEcymPcVPBaU36WwBq6bu0CMMAsMlJ4gBbjJ5rpjDlTouH8fsXq2lSQhlr5EpMyEg
QE8HmauIdN1ngOS6aR/0xDxTJkeDLcO13Skvah595YwKSFncV6ck1EKVEAHLnl1OH7s+4bM+OJ7K
V8XOaMlT6KueDErpsAWjSamt61rfaxS8kHl+hkJnPdWT91nW7iYoGZFxsW5nLWEzO75mBH2tR+jj
C5RkqBgFwyrwGEvRwlOvJOnXHSbkGSbr57qKjDXoPoZzlnKtjrHLfEym7Fo60bZruq0Vxd4UEKdB
kGGsCAqkSOMZW5IjU8Lol3rOW7QVw3MoZfTza9cTuJktkIXBusNk0q/CoL9XuxL7Zu4+YRx6ikHO
DGUxrGoDxIVu3VD2AXgbNGuWLsStW+aVVmXXmoNIqRGEr80s3YOx7bd5fE+2zKNhUDGoEvctxDDH
or67xlx4HVNl96DG38lUfxA4u6QsaNukpL+FVBFxU/klsSxwBOd3xWRrYDccrO0nJZM3XbIVi2YW
+TkVv0mxP93yi97JayFpAYPfW3F4ol6kHBn2SLnVEsVH01XIc6xDQQeH8tkT3ji2Cpl7Y9TyqOT4
FGXzqlKf80qWSH6P3YEjmvRT5B3Ml8n2v9k7j+VIkizL/svsrcRMjS9m45zCHTSA2JggmJoa5+zr
5yiqJqu6R6bJvjeQADKjEgW4q+l7995zScYcEjD3m8AlAdhQ6Vy5JtoBZhRlOznbSjTfGWyngMMx
dsXRS6LyHCbe76IwP0EgAQb2IcpaHFFYVgU3geVRWbTfcdXVuxUYd27zG78/dKPUJq6HcCJwq8YA
gLqmwyNg4J3Fg0/Wu0lwHCGIr6EnJDRhRVv6OJ55Q1GlFRMljNsPdpf2uU7Th2KhzDYwdq0zcHAF
u9ioOYQdGwmnZHRwjWff1Jd7sbPJ5qruvUwgM8opWnep+82t+2szSR5CNVJNPOVXXBsPhSKqn4xF
v81wOn3UdXOPIUk984gGkFry/sBY6XzYFXaVNPtG0BXSUu6mT6aKaBBqxYeRWKwO6zY4mqWXvCfT
ZxB6J96tw6oj6gTighD+PC/ZNkeYf7dS3gT0AfqchICsQiN4TmVGn5J/4y3H8RXnxgbdjRJJapz2
fTLXH21JKUlpda+m21cXctOEwMPxl+XVDrF4ohxSNPN14cR5jpRP25+oPgjDmzs/nce90YB5Nkb/
mY05IV/uViJr511FreKF/MywTrK05t8HFOV5y3Kl8cZ9LhSbnq7vD/Hietu8Npddtchp7yEBkf6c
CIvChOgqmyfsxNIiU1V71O5V+qoXtTbCNLlKyzZfRGoSjxyLj2lW5b7C8rOrNB1M2SPdRNZwLok0
PdMx7VzbvjlFffPWNfRSQw/ldStE9lD1lsH+ffwBh+1zUbnx4Qij3ORSZjSqQQr18Y8Kb7T3kUgg
cBqNf1XIcjgOglssPP8mAjKVGQav/denXx8QpiXUh3LcjN7NZkK9OZPK7gMn8z3uE39rNbhevr7m
ml5/IJ/YrP7+TzMk29Tm9WN4LeAo+0lQD7amycff+YMuW1TwF2vGdkY6Hpz2Rrmaxe4y22VZlAIZ
47pKbulcgm/nblBc55FaLXdRt2ARQKmWaIlv8YoBfRctmc090Gw3nJtAMSPfQ/+bXXh4WJkXfq48
CcBjUuV8//pATXLz4NXlJomDlM0M70HbHe5U3l0V8M0LiyLnLqsJ05e7MOguFQ7JmTx6a2R7J6L3
lwaZ6DYDwucyOMBzDqJboD+oKnDJIzUrd2Jfzzvl4AII2jhzwGVWl80Ba3DL6iZy9me05LBJMaP2
xi3Z2bLJ9liDtTsnCEsKODtq8Wa+PTuEvWMPQf9oJvXPpfcbsvZy2SJRKGgHUbpjaOu36UTtTzzA
JzVcfzkmGtBeYLCyXALREpVo73qOwWYkJiUql99f7UedQT/SgrDH+8TdDBnXE3qzs1VQDST7o5ht
af4nSYj0Dr3ZXPvGvDYwlH5QQv1OXH2pTO8nRxPusZYVK+Flfi/e8toUScuyDkM3OVdywuG8vNdd
YZxEVIebvsKn6fBo2ptehaEZuZF4XbvBS/lea0yMWS/iOpXMdhKmY9VZ7bEyhGILZOxbJeZzLpo3
Osg/GLygSOQYoUlFN28m5JXCqXv2vXxWL99Ko+tAmLrnGdP+3iPpTjXqQv02g+tD7eW/58kiGgaA
flPy48qT+tJmY/X3D9M8O+u2rwJsdoA2qAGisR31by2kfTByvATxwP6+idJuezAr1T0udftoyCMg
jA0brvnZh09XhOA/Y1b7K2GC4+ii6kITHkyYJ1M4RwPwydYekp9FIgU/O4PSbyuf2JTaO6x+8u4O
hTpV9EmU2EojYGKhGz+giA4XpmPCzeFIaq2cuSh5O4pNfwpc1n5MQGxOxYooabfxaYUzoAr0/Ulg
s5cNPzHffmgVPa6jH4C8Vecuzi9k9I9putRrx8QabHbVwcVGvQpk/DG73TVMEb2cDBDVQMcuVopi
Wc82VohQNfM2o/LEG/QMldCejgQ2bkt6w5kCHwZ+t8/FpOdDI761/sAwGMs/lmdIBfoh30Dj6p9i
i4XOMFmvKg3r7+4gLUzmWK1jiyLxdsw3IJnDTQS2eq1fyrUsXhd/lUQJkAOj+B3I4QoiI91GbbAv
6A9kug3WJasWaNkFVtYUkFxboBnRdID204zIPA+Y9JdVJ3EeE099czvjFMjwe5yA2vZtgHN6MV9k
9pvpJ3gusuEwsjvQWazCSz47sx2PWSdK9pDPdUanW2voIgiXQhWLoXDszCta9Kl1IYAIs4o/S37f
sln7Rg9AdIyrQzFO2qpLj0HKE2FDMTzdn3zJ8OrlmEmA4lHAHskhcYhFIKwMtRORcyiKdEL964yj
kRMqHOvqghJMC/qEXSEyH0A4hA+xUV5M04CWK5mnBNRqc1bte1HD6GlKb2XHLGMnC9Y9Ks/rXKXO
Kh0TCi5xBOYFoZMopC4nHc4qtSK2CWTLYwcUirvg7uYy3Ezorz7DTgdtycJ1eJqbHlkwbn8Lg6BZ
Fd6MxcOy0PndRhhcj9sc9EX+SSHiG+QDerdjVnFhgLYwj3/qRpkbz0TYUrlKt5ZLyn7wR2gg0jpD
gT16nvljHO1X0nN3A3Fr1SyQnhsMFy2XgdyjwntyQbKFOWAms37CuUvlhSHfGmf69jhjmN7RzPKd
cOTB07kfzxmMG86UU6hcQkpiwbAeEuOjs3s/0IpGtR2kUlIgHxi1VmaFcobISUFCkcUwK9n2Dab/
HitwLgb3SX4v2vjMD6l2ryZRWs/vnvKgeoNHdqmm+bOkOm4V4H/PiIFEav7AxJVs65FuXaFoho0+
cvrGLag0204qNA+BlcCiKu/o8ZK9ug6ra/KYlz6YZi5Qf0JBd2DaoWSmhvFqlGCHurGOv40O0hvQ
TcAt3Irg3fAvmE1/jvrsnremfdfYdXoxH7xWqk8WOIaOcAnk8q6CkZPr4pgsuXuKu5kI2MlVrgea
AYLmpYl8zkKzTD+zLnyYPc99maMaWLfLjmpCw3Hnzjt54bzhDjCyEQnw/2BHv/jh8JMGWgw90Aou
8UwndkrpEQTE+z+/QvC22Ph1YDJWuvYlx+97meqGFb2Z42m2UOVXeTuoQ2JGzzVL20vodD78I/5k
6D/11oDhEaOQPwXebpRs51unKAFdBy73ygHehP7AMw7m6dLO6yz2jTu83WTnuQB4ahENR6+gvScu
hpHuE0ucMWJg+R/LJ8hm6WPXTwPFJNlInMFI74214xCw76wo7bsfwdOZU/88UhVepRt+D+k7OGIK
jSyymUOTWu9hCborqFMy55gjVkRp5QN5I5525vsiXUgPyc+hnPPdYsTVJiWave6IQuxGE0uzb5jN
qZDZwAYOkz2C3559Rr71kq6/js0ESsmeaD8vRnY6C3bRufYuXjGOG9u5urNp3WVq/iECUBzTAQI2
IcKnHuGIIS632S6Xd6OLGbvnTSULcfXUJK52gXdMjCEVVXTO9DFIC7lgWUjREKjUMr8V0YyZwl6W
nTswgps2QOCAPAmWu2BNZ3B7SBvnZ9XvgVKplyj2Oi7j+dHxuUzFxdFvnfHIu8ZepfmSHBdPvLeT
Sq7NRjjWufZSC5AHkz5Yt27tt+Z0amqmlTRvP7s+YEeTVTmO2VnuCpumZwuBfN0GFgpSTEFfBg1v
28hkelP1DGGbvyBTloE9Xcqr2LXya4GpajUAWqkQ2s9uQUNxATKOaHrNIZ/n4EhK4oIzNKcG7DUX
E0u9WmhBB2EEzvrr03kpq9P/mGyLDhzef2aydTVt4j8y2SJa/Ftb7dff+IetVntn2VkymwufYLqr
DbJ/2Wqdv3mwDhzPgbNg47D9y1ZrhfwlxwtR1gIkNDJsf9lqreBvHpZbmBuu7fAXA/u/U9j37z21
8C1CFhMQKHy+xf8HrBENw9Cng2cdVeueBUocjd9bqAmHphT/STUeN3cMun8HPxx//e//5VpwJGyC
ygEnlxt4EB7+rYEXY9ecBz2B3sGNwYVm2v8+EPYulhMlzlyI4cDhADXO0zK/s1n51Tjdexqg0Uzh
8CZZvhhL8t5Lo9+UVVYcZbsrReNs2O8AVk1PZkivqgkWtk+h45UxEfGaFuclhYFM0+V9Aua9K0Hh
NozAhSABBoXhM8TlF7uTDvZ9k1BQV72GNQh6PmTYEWiSDeGuhAbMGbVCzO7PUc3rKAfg6MbhvFr4
7gL2vrpoOlHvogXU31s8nhvp37HAO3QzrWF/v2NFDlbBYjNRmtO9DIHpJo9hahJF2UXzC8TVxIVA
LCoSJ659airjo2viV3ANT0Rztn2R3ZfCe4hp+k1p9ioH8YTj+cOJ1YNlTM9jlG1KSMSWz2Iok4CW
Od5aNvdRQB7L2na+SbarU8epYnKsQUZThCpwROffYgrB6AxVUIro4fHb/jITmMPYW9tb24kvirWO
hnLs3HpATybQtffnhVCprs6uiYJh+WGS20m8bBSfBKwi2RplhB8aSmF3dKiOlJG4ybTD5qY3cGm8
5TuEnMd0s0bhGC8xPsqVOcL41ZgqFmZ/atyyQFhJpmFsJEbgX1N5NCO//iEk/WCYTi6y8OK9nB7d
OWg5aPm1xMTpzuEUzjzVYT8RW3o14vDk+6o7uGBXCTiV1otvAiNs4mEvZC7ONj/Jc0GynHOVwqJc
iB/hrM6libupZPn/UtsSg1QHPqlS9Z4rXLgbzOFMZwZeDa6XxcSxm2NBWceOip4af1h2U0wtmzF2
JxuF87XlGzmWEdaaEFJ60gb180zK87kN5YCtMIGByEhft5lDz8boPOZ+dipEbTAxzXd/inmBWOPv
Pu/pXMqieYt4g8re3GrJTYS0WLTGv/HEK3pLqddLJufmgF76w3ZoTKSLhP0cg5FsAUEPldEeogZu
uEAD33afhmX2G9svHwVhs3U+D6+BSh5lE70kyRGkOlOcV6qVZLe0VnRDREFbrAaXXZgdodk3ovpc
fPJys8fFk8yVy41m5LFHkBm7u0MGst7ixwVxO43fBm5T6YKdg/vNY+G7jwVbbwDOnAih3HRUw6/L
wnuh9IBrkhy+C2XvO9OBp+Y4NDllP8Km3MtkOXYzkG/1eyiS41g2936hBSUj1Nl5WuHD9THKAQGg
H96oWRIldqpmsd+oGmR77wSvddI+FUz7hs9OxH8Y+mo3oJDPWJZxYZTNpiIose1MMa1Uh6Rg13+y
JGG3VlzQ5X9zlu8rd3r100OSfevCER61XH6UC6dahx6DAeRBeuYhit3brOpilbNQd8r+l+qyQzXQ
Dr7Qd1xEh6otmqNv41CwTwTyYlK2+S/BPDfIYi1H7DqFlXw4uf9oUXDTYipfAbwH6N+2J8yim4nJ
eU1VTU1TBmX36nPylt95bD1xo1ot9s2yupp7fUi1lPh0rS2mqvcS/Hpr0C+Iv+YEwPohZgZjXmHh
EcViI2pAOWbkEQGqth4RRbbSa86bk5F3BFXHeleHssDL2FMkLT7BOGuHyQz8jto23CfGKgv63zQy
i1XbuAT6icrbdeSSRIQBO2VmumpwLW18oHxmXkNlnnzyiVSU+bLbe6L/aQQ+/9uddyuHX5ANuf42
ZMvpfLHd6WARfNw65mIwfs7+OjiDjX0sxuwyhArVxsBdVn9kwfSrYggSFRZbOBJtpjgCKPOpe9gB
/dlS7zDtgKmW2yYf/qRVtw1qDX03bkPGqG5FN2oR+C1So2PL0+A82436odNwvGpTsU1s1orhcRys
73ORv3MqSmzvy3PbpCcHwvpShhRWeLcAw00I1bHPJuqBeoCtU/bHcG1WRXsbE6WXY/CSw9nLgQGD
RAjxv4JN/ynDUSc3X7lEgyfvLxxCPRsGnF0ciWnHZixPvUcWsXsX7GhU0EKR2hQPLDsjZDe7ZOxX
oKB3yb21m8Nk492XEz7m7oQl5dpSrtSvJcxwNPiTWbOIcCwKATJSAqBWY2s7izRh/V7/Nt0S5D+u
tqAqkJJoYMmDicVkRQ1k88cM289x9PcjMplFXlmfCYqmrQ6iPOUmnfvg28NhcK1DwA+/XpyfUSm1
i9/71k7m+esfhMNTG11NmlT6Kj4MApTQJL9XPDK6zn0EorHpkj8Gltduyb/j3PguhuhYq+rVCH/R
hh5AzcdibJM0eXLvg3bUTBnFlTiXMVDlEbuaHGF2aqmxKAPnW+/W4RMoZywBimEey1B3cnxQSvNU
8GRkIYPzucgAJ4zwKF0W+n3THKUbCBh9Ecslq34yeaycTUMRVsyTmzm4HOP1Zx82f0TePmcBbkrb
sa5J4G4Kg4OMHT87OqM6z3rFuLTyyTAaxkiP9xidOkbfvagkPA0owTzmZl4KlhTfCslAZaZkKJWj
5zfDv1sFqYBFmt+bMPNfXFjG7O7fp2oQLxP+k5SfRq666hnh5IBAWK1HW8dd4i1W0If/GQb+K8NA
6IYg2v7/w8Cmbz4By/9ryO7vf+WvaUAA0yMPB6LK9yxfA+H+mgb8v6GrMCW4joXRzPuXkJ33t0C4
Pv/twPdC19at2v/A7EHgs3HOCNYZHlOn6/+3QnYWV/9/f0d3GAlwD4Qoqeiteib515CdqlWI71lQ
2DT7P0o0sL3fjlilZ9+8Kyel6dfrWSR1uqELH624tfGjCTLS7ef4geyKvFcqybkKYrVQNn0ri40a
NleJ+fj1IcwGZOS27o5fn/q4z3bUPDmrMhqcU4ZJ+TQlMRzXf35uqRxQukixmf/ffyWWvWevv/7t
bDDzYEtehwWAax4WrzFP+ZDR2BD04hwW+XCOwYnszIDqL9CzL+yBx12IMeR5mo1HzzxGfJ9nEcsq
2UCok8eqMWkhWZi9xyA6Y53zm1XmSJSlRZsM9BeNpQQjEbucXgSrPHdSAO+j/OxUMtvMgXI+orBR
nEDhcJft7N3ynIpq7mT2h7tEVE6a3bMUqQLRqjCeq/GjJGWwJp6IFuOUkm8HPEXaJwc6TeRzHgXz
yQoqm0d04rxb1KyyVO2akyvbJ3Pg/DXpg7uoGUsLCkJ+NBZaXiI3u9bjcCAn4R27KORW+i3ykVuc
hBnCTlrv2rD638deuI+wbzwJ+SiCPvnWWQ16uCvHHXk/rCRl/YMNUHlDNqWa1W2MT/IyNwx4zWsf
zJ++1VCWBxnnWtlUUWe4TYrcoGotrM/tyKATJxVFnoVu1a0YG2Y5BXeO9xcCe5JolgOQy3HMRwk1
YdWUOTwNgQSDFWXNzytX/vgaguZfSQyen+biXd2kk/u8z3X3eHNQXoxPAvfIfmnb9Bxb+Y/ESwOq
adubvZTLuV2qz2RqokPPlZ3/AO7ROflZGiVeNA557uoNcako2M9gYTuzf5BpeK/K9gbsla1aKpky
1XJ7i8blBW94AbIt9fhdEQswLcIAUaDtZLDn5LRZ8v7qR+2kuwVpY7P6zyTKKHNi089dK6Lkp3Q3
sM5ffUvQvj1adLGN+KMCH1J2v0NtJlMYkGM1czzYMVXZjtDipoFM5c/7Dv7SKq0U5hgK5laVitUu
wLOxDssBCWYcnn1b3uCWuNs26tSDxnMdbdFdA008mxaGzXRksxVqVo4rl+NsxLCuLNtaGaG6R9HI
1hzYYUeOXtHYG4KBT8XEp8l7MBL19gaKr9ucW0jIxFx+bxGST8vcD6cMs9PUso8aUspU0LvrLRgD
VP2gqs7D9G6oqbp8fcCr/48//fNraT/yPW7bKUoPbpKiYf/1wVY2EVrggoQF0xQxtKdUiLqGDfu0
lomF+4XHNjBli8ZMsjicA6XPepf3qm1ISce1XdzLAcGj5nKI9z5eB1j292L2t+biTKevDwPlXyeC
jYR+IupVzGQgyoF/rjzDb//HB0gyT4khEMIxJZ9klhkn321v7hTIvTAiL6dPZBYnvxQZBl4G2tEq
nWdXdA8CGeBDINxuZU+7Uuos8tEOqQopVmYweR8eqBhmicVAZEi8jypcTmkQmi9EMpJLU/r72hyZ
hv22+wji34OL+XviSDoR/mABUY7PMfKep/DlR7aWRCejuZioJ6pT6ckrevdlYs4xMiSiIsUkxT1+
uXTVMD7mEf4UZWL8bmJP3TnJnBWJtOpWt4V4IAyoM59T/GkP2QON0ptcRxzFmNzpbunPcMS0exQb
QsTdRupM1FSE8ltSAc0MrPA1YEShawZZQJHN1DKBhV7gaOHA1xKC0GKCrWWF/ktg0FIDeUKaKPwP
3nXHBi0Cx2yyFcvwkWtYFWpFpWULgnufXd1dCvQM5TZPFvqGQudQWvCAU+ysXDQQxRiA7eMdFWlc
xTnlBQNJFl4icDrBE3BaIqbAwv4AnCHXPTqLpwUXpaWXSIswGBJOvpZlfC3QQKk9eCg2qsb69tSi
4jSoOZWWdRL0Hdw7JpZlJB/EuEuHBkTuYw1/pt9LpEJiVd19Qi/y0Y0E+hGoivOoBSWhpaVEi0y+
lpsaLTwt459IC1GplqRyLU7lVvoWola5qFZkuDbSktCZFuq/iebeyPJiX2P2qoivDJj3Vwx1PGrQ
wxgck02EQuYt70oLZgjI9MRrES3DBdcw9+VpKzfCQ8bXgtuipbdQa3BajHO0LGdrga5EqcNQ0b7b
aHetFvEsLecpdL1GC3wJSl+F4ldp6a/QIiBr+3WpZcFSC4Q2SmGkJcNQi4dEAwy0xFyLitJHXiy1
0Aia4iXT0mOqRchSy5EQoqoDN+X4IPl5Vs7R1tIlDGDUF9TMCVWz0fKmZ+BhMzlHFf11u2Z5rvAo
bqeAlSMWn89hNI6OREemwOQQNPl3f3Dfyg6fkWtEVKPlxradje+djM+ekt/cMG23hZMuq6K8DdGM
FSuDEQg7/sINCST+l4ir5dxyMAKeVeR3UHpx//FrRPsF1ftbaTGYFFNdVq/mbO17AZol17Jxh35M
+U+4dbWk7GlxGb9n/X2c0Ju18NxrCbpCixZfqrSSf7ovnbpFsS61dD1qERvcyUOFqs3yB3k7FelG
VUBgKZ7aTOk0bz0xJKvRJuYjtji1XvASnibY8gAEh2s7JB9IigjqTn0Y1QB9q7fr9YTq3qO+ZzxO
3SgJj6nPsWi7DyDUEOq7c856UtRrg96qKoNml2lhH2zuPgKIyvTy00f5r41mXsX28odCNeo+fMFr
ckkeVF9UPMVBpoXI3KPCLJ7Gd1rpd2PYw6HLuc1Rf4bxQE/CAVYEC09Cqs0JlPdpq4KNZ0Fp80Kp
bQz0qmwXbWxwOQJlfDTxO1ja+EDNXY0rNuRo+7rC5p1zcLVVoml7XngEmi7YywOd2UY10W6Krw8j
HnnyZlvoaii32opRz9VvS5UVRQgC5yvf3EZ9XYxzGiKwA948+R7VbfvW0K7xGBTV+euzZBqmjekv
4Cir4IP5/y3A9XR28IvU2jhSawtJjJcEJSddW9peAl7VBY3uvzfaekKgIMYDU93RG4z9oKdHW1tV
Gm1aiXCvyBPPsPpXjael1eYW1jbLa4TfJf9yvix4YExthsGCB2DnvdUmmQG3zKhtM6k20HCS/Elx
1IToketOm2y4e6GxauONyZ6h11YcDEu86nHnSErYd5427MTa7yC0iYcEDKqg9vXgZDkqbfXJtOkH
g3y/BXKbUh+NJSjX5iBT24RIA/Q7WzfRkyjahBlMg9rAyBvV/Xwd5yFalTMnuDE1+V3NBpJn91HV
Oe+TKTceRsOP/v5hSKdpT+NU0pq/yC2FV2+TyKUhKkA5C9cTGIDB7D0It6DRmJuznBYYblGlrqED
TWMUNHWydC6vXWmWVM9qDmJIuvivLyVNGZyGWm3NrpkvMcQjn9AdBUj1VucJmCBWMpzIqMEPvk7E
CQ9Obz1QMF+z5kqMre11P7mFZH/85SaacaTuLBkfw94kXmGl/gMda0K7+put3VbqwyjGfaLkshtB
9x6JLtFLWuXxGhVet1NP1sqm92Znps2j5U0NDqQu/PCtgteRE36imU6rJiyp0Cm8KzEL/9RWs9gJ
5CewfVw5huBKYwk/kFTHL6r4u9Xa7t2zzdM0ejwm6vLDCSLipEXCNNC8CpqV1sqZHrCl21cWjqIo
zpKELiAS91spbbCplfseBF651XI8IOlNR+/hLY6UsSHYt58QgGkrdxYQXijKCXHVkz/iQu25t1WJ
8VM3I7JX7T7d8oDBrv3ptpTZRRnvvdjauL0LU6kk4AS+ZD+H7CVVmVJbTR1c6KNqTL0OrXQtzCVd
45VlBITVyBJMDr96oz9lXogc0VTWKqIVeY5j90K52Z7KLG9tezRkqcGisbJocXl3+BmXxb8VNdNt
MLv0U4FDs6ZSbWmeCehNWEVYatc5oQsGGczTYXLoFgq0yuYqOrFluZPRAszBOlO3TSMHnc9N8Eqj
HzAOtrQmPttT7IEhcfyQ7XsuuIE2VvwkcqDYRm4zOyg6qM20PdDjyyXVu2ckanvK3fxquTaZZ76m
JbZu2dLhxCDL3aQpYwqE/WGX6j+RQYQkno3qIPIMaCWjqBNacP4ay8OH0blPthJ8hq/YoMHqZCEV
k/YgQrn49Yu79OEtsqqD55j5lXLC14XIGymb8jGaizfXojvOHuxj6bTly9KN2X6U9I0lvsw31UQT
7WhN8jGggWttjv2fPl+qI6DNZmMBlSaCMB/hr6VvtZjyY5JTpvb19cE/hXZprn2gsxffTqNdrbfr
YVEUB1ai1VNqldYxM+JrTfoYsR2Qbw1jIa8ejK7sH90ypuOamkeoocQtiWMMY2c+USlFi3Jf/ooK
+T6gwb4a5J1XkWCKqBaypGnUDm8RncCLMrpPq8fDHBB2tktH7QwYHQxZSPG1z45uCKZoN1Jsd+g5
44EK4Q3ycVhXIpwObgqStXx3puZ36wIjjJ9iinuxgmH+pxK4OE4Rm+RhCcSnWb9MQ31wCv4/l2X7
YyReSZir/TMbobWxIzo2ZCeHUzBh1UwHym5V0Ha7xo7KvZu2utubpYOhHzT+bH2fYqs8+dkhpKwM
Tt5lmLo7yZB4bxj0mnbsUNaTVdLBbPJ+IhNz8tPMurZ18tJUMwSFlmynEXJv/DKKei3rmrpVVEXz
pE9N3rf5IWW6YYPS7AJe6HtCpvY6RlHinLwveWO8xDHHlUEG8USpH7OtB4jfbUntUCxr1Z2xKXOi
R44DnGe2ubsLO3qrfSw27SA2ScaSu58MDEVN6p/MOJgRigwyObY0z3FYHqlfHrhnzKDp2v6WBXaN
wgv/h2sFWlXzvkDoN7v4t0ykv5kXUHw9Xyb7kdIrD+BkjGt8HGn07iMK8xanpwScW7AaaK9Zjaaz
z5TzGdZRz92+aimtpEOds5RSUZu7NkTsfSS/G1WYXnqlp9nERFTGvrEuW1Zaw9heeebSJZmAdhXz
1QmjD2ktOAbniepj1eZYPdFy6YwvMtAiVQ8SJu8QgXNltBj4b26F371REHGsHL6FX+VcFbkkB7xf
Z7tmg8OFqMtyFgaddRiLpT2FjK4nFBIi4H7d7Meovpb9golqsve13TTrUY0haiBar2v4p96xoxM8
5Z8ezwzqsQpr2Q4FN5HRpgaHq5CqszOOQ278TfaSlTpEmLvZsxDAfr0xuKRBJHa+57ZPSVjXd2jd
a5vzB/UZTCyeTp6B9pgQ+6hpe42ckBjbjLJW2eeo8d5Ebiutqp7qnNLbqgh/DIP5y9ZRu6yluMzq
x9NQOd0VJ1JHcxiCfhzkf0J5CZjXADHFf4C4wMVoTNK3NVgWPxv3BNONK3D5hH69YnmFtEqdOEnr
D7mEGyNHzGf/UPN+gauxHher303EfDiI7Yccz8HGoNHOM1p1//pQ8GrKRufWm/LZqizqGYRc7uRp
ypXgaITH9xgZlTrmlSHPDW2nqyqoDCAL3XJymvRfP3j6U+bmdm9n47vTT+jk/divyS5tLKPUIXr7
27Tk00MDpTXkUnMby4BnoAOVtZx63hRNzAJlKj6Eb0ZE8LsIb1+Fs5WCzXtrbHqX0m0j8F78Kqpv
Tte08Lfshhp5n7owB6pAapo/G1hLz2lkPBljY76NA5Qxa6RqjLoJqEsWWQV6quuUYEOc3oCjdHQO
v9llTnHqVNzClAWRTuKkNf09VKI92u2YvZqu+2zhv7hCwN3Ys0VR8RK8DCl7idYY6Y2HobKuU+KM
iQlQhDcm9972uSjx0hPlDbeoqdAPK47XudyVOFt2o8jWVUxFJFArwB8Oui1obgWAtBmfpGeobV2m
+2woQvqHm0/qsWhjU3b1JBOuxxUjUEUgDQgqnU51kj7PkrraCe/JMSzUr9DG10+HeQGhKnTeDtl3
s03plCb7U1HBPfb0P5EoCR8AseTb2Kj854YlxNpCUCO2TjdxwMn8kMRW+FAn/SFpiG5NjYusUzzz
jpwvFWjLNeCmTRBY9gth/AHAa17s7IlFjGhhB6dgIaNk/j4W8L46lxOIBSHPoYHflEI/YjkcvLZR
dU953MbKWEe8kYgyFt8t5faHqWc547dNcvSDecEiHctdFYPudcNyOeU5MZqOReU+zj3r3lQml7TY
+s7E3jJ2PLuhYpWb2fusM76JCiHTG39jtoEKNxod1tuaE9rwig286rDv8svXBwoyXhKKgrYDVwSj
icqtZyqxsZfsBiE9eEtjMhmQeB3yEtJmOOPBGIlPJxtqhlC/2DIFDavY95pXBg58w1P6lEdpeGk9
Fy72bJcbFnq8wkC0rjFmc+YtmxJWzHZaOp8XchLsewmpy9N1i7KnvYCCYTXhnEz5HasJ0Hmj2KR1
6RkJe2OE5ni18+wsQxlwEC6wrvK7qS8dYoRTRVCnvE10QT7MIIfAvnYvQQO7Qoju7s4W7Hm7ev4/
7J3HcuzKenSfCAp4M+1Ge8cmm3aC2DQbQMEXTAF4eq3mvdIvKX6nuSYdJM8mDw1QqMovc6VTstKa
HhG7Jn2pB+xB2CqNh6SY9xDJhqWbs14mXuweEzTRZauZQZgXvntfSACV4IGhts76HHyS2vUotWOi
WdGxbig6uFtyURLTjod9PkzrIEmdyxCDqbe9H2+qYwoXeTFzPb7MMQRQBX0AWpGFVyhxLxnNXDeE
i784pOxlN/YfA8A4ukDXpcfPhD1wPeE7o35OfXWkv1bAY6Gj+v7a5fiHnNwi0TjQ1YP3nuMp816K
3ics8tRIYhZ5Me6gC/7FFUw4rdc9eOBONB+UIGkLgGIvWVYNAJmzs+ebK0ZQUMKBr6TVuy7zPwbJ
FiuglCMaf4YRBntiB1eMp+est3BOcfyNLfDdIDiI3742nrnNGovDkL2OvWoLPHkdZPXPHCXs16fn
MWLvOM0O58+++STy54agGN9qgKKLMdL+BiK+TnpWHiLiuguLivqVRtkDhpK3AZUevW5tafy8Vlod
opnkbpLLgxNrm2rKn4XR0LVSl9+9m/8AMHvy6TTYqNa89kW81dsBs0PAt7ltU1iNDbMMr0RBgXMA
BoBc8Sxkt1CD+eksizvlZnL4CbF39VjC6CSvZbNKOMEYxfw5NcROkUfI5MaZR9VuTA40vwf3PRg6
cZkRiynFGVgePQC0HoZw68T592NBCni3zJw+1KsG1pCNPG0olOn5/vL7VlH5xnpuB22ZzAjz2sRL
LCp0e46uYxgH9zk59NsyD3qsC7zlwub7x1v/u48l+XirhQWjxKEwQHETktlEB7CE/eiPRntrZiBY
NaVNhzlOu1tXINEKaBrr3/9aZFq2rzyo6qlwq1PpBLT3kpLXXdXdWAe7m142V6rR9fPve0E3GZw3
aLTrEtc8ko5GjtcYYzAPTx4nS1nLrFPNq9tjHvdmr/7idLqR6u4g9/KnAT40vmCaFfoWFNYC+O4d
f8KLUcbdvnGl3Bo8eUOqqnFmzNb9zFU8adE4YB9PPn4/3OkuHYLsqdcGysJbfO8prW0zvWRVjH3c
ale//ywHqAzlcZ7vcug2tQFgSVW2e2QA7bFRSbfRkvwAI7SF+zAMn+mEsDEBocL7RXl0+Y1vrnwo
rYHxQ9ZwNrDlabLd8uH342M/MW3Kp33B9Cro7Jd8TL1L7xtvPg7q19bLjLvMSb3zIMtXfjk46MBZ
j45CkDFZAkBkPv2+FGq+zzrz6+97kzEYa5A6A8usHz81nZnuyb70e69WyVZPjU87S71ToefGHA50
UP+PT/jn/8caYDCkwND6f/YGbPo/5R/R/+n+kz3gn5/2vyC8boBHlrXfNkyguYzf/90fYP4LPccB
tF2LEmXT4j/9G4TXAMJrM5sGomrYNgaBf/cHYCRmks8c37MtE8+t9d9yCwf3r/SfLLyUAOrYhHUX
d2/guOZ/Kdoi8ZFYwE3rnT4bF21wYIUz6IQpkGs8PFhnLFrrVFtaOx6rL0EZ6MSALHebBEC02hYi
qCu8s/IEZxcvmvdtBy7k961BUbEST85npSZ5dc9y7vXDaBbfGoDhYwXBV4iUSVoU36Q5xkez/mKD
isQfeynP3iShU6GskeLzej9VdC5PfEUOKxRYGL6WUtKeWbsaTBbFvyktqVjgqPAp2KOx1R2zHiR9
AhVIuXkaArL84JnOKjZE8aM3UjXkmfOjrcXnGRb50sysR4U6onVjvjNYh5aJB/USw+AfKUiriHz8
FmPyMynZb1r0zjhHMmwpJVlMBUcjQx1iCscQjVq8b8Lf26PvHKUWuKuBqMA+GI1vOy6ytWLnvHLL
AHDjaBKAuXOzvIj+zD53j7qXeW+KXojQIDNw0szKQKJZUD42Hn5foujLsVJ/wxnDX2bkb3aDRS0R
VcR92AA9XvI07Xd5/UrLhrFgRN/L9lbA8Q1HnYmqQcXBkq9q7dhXTEtHGtAphY8PD8SXZY7ti+xI
q4taBX/ucwpXyV0b19k5E0bwVMrSWyA+9KsImBup84g9kuyGx56xC/t0ZxwG/Lqtvo0rsDUi8moU
sLz+iE3jmfyi9zhDXTvOLo5ZSLHvOq1yx1w5BFHI7C2bqeoO80SyUNL5s02kPp+sUdz0CK65ZwXP
ZKyTi2YEkIXifL6MeXOKVNPuR7gjzPRSAA5J4d+ZvdgHfJHo+8aqmEpCmJC1yJ9aSH03KJ6mPn35
avA2AT6/PZTGDyaN8cGx7jFkjYpsrr0VEd/5YgGEH3I3PbCtjI9dZb4KKClhPEQFqlvs0gWsT2FM
3QqeNShYxhwsOUc4YT7Yw2HSTxR6O3vcFuUhN8jRpXO9NE0ItbaJcbHXv/xeNy+qqZxtcBtDdiEp
YJleXesyLTDRzGA2VaKv3FGghBZ5+po74HNN+ckk4n7XgJSB8LJXRNeOFBJwnyRUgFdTfUCZaw6y
MJkh5IZYRcBCDiVoZra3pbl3xli8cLMTw82C1Rz08pQ42rISifs60gFctF53rKOsP0Ya9YpxidWk
HbCnTB4z+cjj+JCA4tvg0P4mW1oeDM3HoDm/iXjAIqq7N5Nm6s1Y2/cWoSp6nMVHP8e0aMVKMZRP
KBzJtJ0SA4D62G2fk+xjMv0nY3ap1XE6Y695DQyWtqMTyqFwumYO5Oo0MhMAqp7iWp1a3QYqyJzu
YA8mjhvLBZiWRK+zyQXouXOzFBiuj4PnZ+ucf7FJBUWB+O2dt7zJ6hW/zU9H02mjdKmMT5kxMEAz
YeGJXwqgjMgu9vapBoo811Z96K2ewZU2lyHxcrANiq03RsPm4APc2UIDLc8VdKwVESd11VNoGZ5e
Fcs6Ve2+dmSzsQdEtBEjx/X3JR+1NwZV0PIKHeOsMgy6AHrLxPjDmwZDIcneD6LvFY9ucCvzgd2H
Gyw7XeNzlDWd/RoNO+hndGJn5nw+2nhi7yvtg5N30za+GywYAMUnDvxVa6UIfwMdyN4IE0sV9yYY
XCk5474Nl37/aE1evy5TJOueProoImLu+QBSS3qCF0zy5IMT5xz67eaBRnFx0HvaPX7fMoOeI7BP
eQdWUSs/it7rN4rjw5ahefbE+IuRW9V2X0lVnL160F58AALUQkXuRkcuxIGaPmmJ9slI12eSaENb
LuzgobB8ogr1hJ19RNtgtMWJV85b16kou4jvztTE1n6GfHzLKrAq0MTkMqKjI8ycygplFFCOrvRv
P/Qxb2GMmK8ujfRbUjoeEN5U7ijLindO2XCJpBWY7n/XkJoig4dH79uC/IjaW7VTbjFcYb9Nim/P
xT1jVz8qApaImdqE67WPYUZvcpB6QADcd4fHRF12MD9yTP110GxhWJGdLTL1qNdqN8dmf45gyrSA
5Atnxq/1RACxfxZxuY6rvNvAyOYbqu8mDXCYMB5uhlYzxQAHcRru3KxWxhge3KdR9tnfClP72Lne
J+YyH/lLsx6lNVVA8WeyxFRsbZWSF/oFx5tRxW9qW0HH+6F+tLW8x7QdzQ+NjXWaJRdmgN1yHGy0
JDc1T9GovxOqcFc+yYZ1MyLTW5bzU8TMcx13FldXqS+i+xjZmonhtF2zHE3q4M19dwVCgMPAkcxe
B+vJ5xJ4sQNG/JEVmD/mdBSNVqyLwmIXa1fDvumbr9+mlELv0SJLkvBa6QVPuaHL1dSoDjxvPYd1
G3eEY1r6qSgnfw4SNJuIiRt9I3BoA7fqds7EvzOUE791EYL74FoMu8TZNgJj23e2fvx9EcjKbVnK
Ax1e4gK/2lhg+qGOUHRN2DdtsQPEhVY5odZ0Tnx1gBUtbTuytlLTlzLvmoeqFbe478UGmSa42OCo
eOQZfYh6i9aVkoNKy4zfclV5+ADGDfp//xL3PFeVzy/19+MpCnZjJv0bFC4uzlrbphUg8loV3YvW
NCrE0DNteay0L1XAfVsRzzyUnWMSBR9UiMTADIWkBmNf6Mk4ipbuxGTZSayGYSnx+NJOqGiyXCpo
8yycExiLsVFq51xnk6BmUX+gCtlAjJJFB+buoxuvWm9z0hAEgb0xPggipQefP1Dc+BfiyXRX4QQC
ItQ9NkEeLxtNax6npr2ogd1Y1M3Nn9Xvq5z9cl2qLN1ZQ2XflJncvZTctrN5ZrQo1mRpOliP2qI1
AaYFGZxhKtAa3/n2pofS146uboaT4Ejp1FSoeDHj+qnrltxRJukd/QkN6k1327sBcISjxWh0ZlI7
Ovkt8IEnWUH7TC3ZWQTdF0fhJ8PEcQ1NdJlHEhYGgPya4OwysseHqFXrwZALE3HCTou9f/ddtXZ2
s1xxGtsrPTDPHOndxfhgSBDKKguC0J1zojS9TgGMYYI90vYxIGRm7h4kQnXQdHdvd82jpCgoNGz/
oJf6SxOn+5kjZiIcent679n1UqaB7bNqcvov/gZOva09zIaG9trVDGaSWzca1Aw4n418zeHchZXJ
XTsWOAdj0J+Fh2BlOVswWiyJmGru39GhLL0jBdRPIxy22Y3cF0u959CJZ3rfllIbicNo2QHLC0QN
LUjC3pChK8H2kTpesE191mxnM0f1pSeat2TrCIF43JTDtJeVeK55bixr/a/o/A+g1M2iUt28jSCl
M146Afej+jPol1geCwcm2Lp2ASx53l9VI6c5PN8MSpCDYltZ9WdJdy7EMDYnXE3TUiNmQjzJ2xpW
My1kz0WK7ZoCvrfKHU9t6mKSk/vRg2tmwaNSCXEojjxfdVM+xg5VGGoOtk7v3qZ0ZsY+25eKDriq
TVp0XPmu6pyjiH+sqJhc2lp0PwDsqXBA85IVCa+KsiGsPrVMVtrOnFFvkUWBgqWCkeTdrfaKfnJv
b1Ph1EZnAVpV/Y19PVt3ZbRhooqP0Q45721z217h17tjWiBaBWuQgc8lxqnGQTvNsCEoTL+VfoyZ
Bk8+xpW+MvdB0XxWEmkqp44K1tLP7//ZFvnZ6wKUapVuKss9uQWQKByJtyzpIGULKtp69y+JvNc0
xZgcQevxXe+1KkFZJnq3CHSMTgpBLJiwrWV9AJcyLYalndfvVqHtPGJVqYXHLyUsw3Wgj8uEenDE
wU8VuII5xXwsbWxXsSAaN29RS+LlFBvnVhR8Zq/o+svPbK/YGYs8lG4MeBblKBbQLvtuCP2iwtNK
P1WgqKmIg+TGg5INmQmPg80u1npMtaP+FrgpBBBE6qwmGxOBZlvQtGxQfAxCuFU8kTUx7UsNa8pU
m08i4YZWs4Y7o7aszdzzp9HvEGNyEoIOmPaxNZJj3hvdqaD1mBUdYOV9Y1Y2s3UQseDiygp9xX3I
fCwjw2Ql+LzbpDdI1FAEnYGBOuQyey0Fz3RpSW3tpJimHJhlp6oiyobTaz506Nlrp8bCU3SrYHbG
B5dySrLdl6iU8wanREWirmiPXmHlhAODh6p213qQ92fz/sIfrVtrHYup3enGvoiDL8tJH7oBSJ+a
StK79t+uAycw5S6UrebEHIqzsQCZmgLFWdYTqvU0xDczUtPS74w/orQfrDJaexWpIfNWmu5qtNz6
3PT+odF1a9u6V6kMuWc4ccwn+kC6aXQwu0U3HrpzGPeJth5MqtiMOxVoLwCP7HM04xRPHD8+Hudq
pqoumFaZDsPAtdEZI83fcwbFa455OKrbfq1m/8Hl1wRUDf5Mpu96qMghUV1W297jkGoML1oBjs3n
sbFKBlpd4vZJM834H53i/9Mp9f+IuxNBuSdP/m8y1o+UP/I/i1j/+KR/E7H8f9Edz7gnvc17xsUn
MvMfRCzet3xH1wPGxv8h5EKu3Xcc5DAoCkhclkM05p8hF8P9Fwt92ddx5PKKw+y/E3lHsfqvIRco
0nwLls12wCJH79xT8f+hSarJ4sruGQNvSRFfuKoZJrASyTpJb2kMZM5KtNfa0qqTSWZ2badmvS8a
MRzZ5xPUoyukzObiMaWaRSpmzBwE++NcU1M8md6ZwqYYDGNCNTKBegDU493lBD1LBmuQbuZNTuYO
PJjY2ZWfhG7jvTSYK9dOYTx3IqflWeu/C3X89d17cfwg9OI5sfFbzcZoPWpB1DzW1J+OtXlssalK
rZa3PmD6GozS2g1tSOi92FCVWJ9dYjPGoilDxREixM047ZO2nW5JkCF+5RiPU3fczsA8p7j1blFn
N/t89h9lP4z7upf2kc//50vb4zrIwCq3DWXeUETsLasJW0BcBu8UFfUbI2lgWYGKe9I1nFqoHIz4
2ZvCusyODjKJp3Xu2obXbo+lv56LYD/6Gitnluk39rzGssp4KhFe3MejMLaJyUF8jE3vydTajQ9v
rXdb66ertplfjOx7J/swMzKO5TnioR3SdkDR7DQER5jnwXG0FVkMGKqDFq80mRT7yLWcJ1stKO/C
JBGXgKaqOUxcYV2rQa00PIFh3nZzSDsC5vBhLrt9raw3zGDtYY52iSb6A+mTdQVjZ5v0pjxw0l35
hpMcbO4EiB8N1Znx6ITs++tNr1ON5Mxav6u85SxawhvCbP8iOZqh32i3fgDQktw9nXPkr82gwy7S
+fUxkRihSh5t5zvzfmqSfMcgvuXZEZyU3gTXlofRnNSnMtgOo2guLsbzZTDPxirz7PoS49i8uKPh
b3tbfth1HR2DZmBmFVy7uwYBGJaqhREJJzb4iaWlHzPXjxcpRwJZVMk+C+h91LypWIm2hLFZqPxi
4eW4G0t3PU5y4FpwbYPMHi/OlXH8ganldFGB+ZZHY/poSgiVrqxODZ4gjqOQSNmpdwdJMsa2kIzY
CDrP/Y/HOH1RUlZINoNvsJYl7ADCrau+/ahN+qnVSJ2rYlwMtZxdY3oGYVFzZvCerLS/ebhG+NbM
hQmQWzEdyRTbv95F6XC89qMwcm+RT5V5tl+4jDgQUtDO07CENYshMeeZvDRiewXjIN2gMXz2BUZR
LevOtKt/xSnz/HlQ+0zZ5TElMEHjKWcvu36z78kASlIlExQYx9tWDd0Wrwslb+Z9OoUjPFc6liWY
l3qM+ZVoOvsjb8kfvNlqYvhSGREYCfHSC2SC85aCmlImO9vwi52RNhoTaYZS9Oph886pg+buiNdj
SS5XtE1CvUkXrDTPpF5DR8ueneoce0Ap80hssO0D1ezIvOsFZa3Ugy0y2dDug5azCWociFZtIETn
PLUBZYlF303f9iTJT3EQpqLVbcKc7oVG8+KQM+BwBk5sSNTbwpTumfgN+yZP2yFn4Myi50ugbedB
+jG1auMNbh5mnYFwTDDcMexoG1TUfK9BB2541MMC0mwwTcYLRbLvEWE1XNUMD7Ugfy1c58T0AToI
raxJTSFX2os/UZHKdY8gvMgvfu6sRD2O2CEwiELaYKfqBa8e3euegGDZyK/aNH8sjG6QYMFnFDX7
v+B4MVJuSbejp0M5j0qMuP28Scf67S50W+bMBZK3wdSdZ1AHKZL5zgn4yRg6jw9dNF7s6SFlTHwG
8uHu7DI4usCmjnOjf/em23Lsm5Yt2IezntX7qgPlMLM6h3gDo0PgWye2pd5X18mLm8EZ7Kk6zfo3
34yCJW0CNhHmCKY/Qrk92M4eWkywJtjCFiciutsfqk6BE4jz6qyh6yBRPaDjpKu4YuzgVc2Vh+y4
muOp36ocm01adtUxE/xKlMao2RB03SYUUG0SAkeL3LXExtDxshsAsaPsTvA1a9pm8spa074zVdqw
0rQoAZxcvmOpaMLR9Np7FetttikbBg8wkBEZipV088tU2/GOFuN4VeH4V3WhXhPvgSo8AynTMLf9
4JfLmVtmlbk496w4fulA7b9MAF7wBO8MQ/cvgGeLjd/4dPTI4kj7A4cJRIuL10dM6G2ML6pvAeMR
ncD11p208ZIk2AIDSXAbozzNNsN+Cuguov6K5pRYtJuhTSljNJuLP5glJcTFV1JD/o7KvH+Mg5pM
UfHu06cHZSvd+NROwtzCdulLgQ2OQOA9pWLjWMuja1fTIONSiBY2vfLh5A7BXsElV55uEsi7n2tx
65p2sMeXpq/aFkaCbhn+xgU5pw3I5pPlNyESYBHa2tqaJbBnSSzKxXQYudSiaU7nIq0G8dOYoYLe
6WLZWW/63Tw1b0VanpTlrhIyo5zxYzq+p2mbl/qP1DiEzOaMHEKRuGl94VN/v1d5UHC5dYfiu0/a
eyQinxdF79OYAGPXmj3i6XF9FbG8pHeOf4FgOnUaI36XZiLZyA/sOdRSDhv2Il8UawzrDq4O935L
q1FnLGnVye5OiPGaTDT5UI6Nyx2urIdBuHcZxWijz288VqvRM348XSPjRGN1Aedo4xrtsarZMcT+
k5Bksygo96kAaKx1xufSSFu364xEG3oU7A/Lrk16rIOJBofAXFeYyRcw6EiDBR3BKKH8ULcm1vU4
gcCltSDDOBac5gIL4tCVR44VzXHESLBuEnRZvrBaVPCoqYEDFzKpldlXJFzG7JTV0Tobs+rM03Qd
+CY3nz0xmDSmpXV3ONgRZBgmOlwCzoYl4zWytJOewx0K7Bq4n3wzCwgxlYGFZYhEFsIVrqDU59mW
8u8SKk40voNYPjTK+8Yymuy8Mk0eZ9t/0Cbj6lX00wR/zdmgHcBPlw7IROKTRFIUjWsObYd+ZAE3
ylsAmMhRBS1Eil2NKVywLHVzyMfuvZ8wtxeotKlJgrGrZLSRGIIXdNplK9+L5UKvzYc8x7hl6Duz
9fjZsJXv2PQhUMCSpNgRWoc2bXUv2REkOErcYxTZZBPCE2dCYTwHmAw5ZmuHFpRtOoqZPQD1f56e
UjphYZYG+5uqK9kHLOQJzG7pPaiGWIXi59Hd53ZOiHogHhZn4qcg0BXhqIl9RBjRtCK6yX1qNLoW
5I9n9a/kVAz2T8ktessTIwcCh+MNGxbBxrb57DLrvS/shLEUo8aZNCjbNmqlNKP7cuvqrW7MQz8s
R5SeBdzfdxbcdUZ1ae0X3aIPrAucoM8ecHtgGv1CGcOE08eU4SgAGOIEeZbELUEk0sJhGxhdTXNz
fyiXY45qgduFjcm4ynq9W0747HGQzNSr2PGGU/JBy3EGUWvRsV/oD1nSfNgxlBm7zT/gQtQ+tbOY
tglveMVD6fY/QIBgO+Ql7kgclLF06L7DoFpPn4E/vOppqa2jON5D1fkQgtYfUiTPkYn7sGlXbpC9
oQWTEmnNcmX45CAcYlR4yK1NoaB+IFbNgoglMb1Q4hRadiBWljrSEHdwqLtjH0bd+KXMqtsk1Ick
3UNh4HuaUpaO0vOZ1syaz0YkKJc1s4DyZUR13GtztK4DUrNG/CVYAxe1Nj80c3q2pHEAsRz2k/2Y
Wow/qEzgkIINHfq7VpZAp6FKVl/K/q64alaFN76VorjKwNhlvq3xi4vfMTgy98T+2Lh/MkLKMfgV
hBgfkgB+tXjd6FG5ZOb2rmwAWxZZKzqgapQmPJGBefBvBPDPQEjQb4m1x7GxcCXYwdRfr8SZSSuO
4NKQS+kjWYGfRs6KoTxm3MzTfRdY6yQXLCLahaltFWBaEmy5s1btgLCd6AcPq3CIFEeaRTQrdd93
0mlmbAOvp/4qYxn2eKsMSnGiUOV9jsRTG2uvDqJmbmsNrVfs7GgAx2Rar5SBkiO4t541o5/3JAQE
LB3OpVCqok0hAnIbHDJJI+oBPfIUohgY/zazfvf8yGBZN7BJrEgXhymm/0RpN75Mu6kTlOahiq54
lUY4+ljLHCbxAMnT10K5NcZuy1o3hK4Ih5YDGaG7kEh1HSxi0k3KSSQONlBUM9ck9sWtkDm8qgif
bspcXdCYVImeP+7gA5Ts/+hYx0mmsC1s6HOgwcJdqhFYUIpCO+KFX3Rt+QREax81NdNM7ejPPnTq
/imorMe6qFDSR0hR/t17TWFxUb/0rrX1o+zm0Q0XuxVhCLbCHksQhb1ftHq9JLS7+EYb5jF7G69e
p5X/iZfix8Fo3BjTFecC3QKCmz9zjnPmfAUGXQuGKYswwuTpH3DT/siYpcOX/kfQzBtgfWrpM7Vd
Jp245HkNOTXZBkw1E4NEnBRQ21HgWISWrYVRztHzQ+QPLzOBxGy8N1eByFzIrk4ZvetXO9F2o0Z8
1mGX1fnDxhlI+xW1s9EKjSc2paZmNtz9Aa8Mwv7ItvxucsBPc1E9jJ14HgQ9RHUvQEx13XNETzDX
Mq02JvMOlpyJ4L6sEf/46uMdvFrPH9Dvvmof/XNWjLo9hD3u1KUx0GtLkDmBwMVnwVBaMuL4cJzq
pvvRZ8D+UlneNU8NEr7DX49t9sIGyNAQYeQEzZKbWVc2udvWH2ifp6qtd1W2vHt+xih/rFyd+qME
47OWRgCOSyv8/Z+RLrk34/X7eiOsFu4b6vA0sLfHEfg1u0Qkmr3L0wEIBg7Qv7iwwd4Y6dkRddgX
bwH52RWG9xPYzgPt2PB1pj1RDs5M+gWSXRw2JItE3XM3eeUjmUr2EAK7DIJKpmG6lsXBkOiJupuD
r4N0ZffWW2LggsEXDOJbadQkR99dYD+kToHWzb1RgURcWRKqWev625iWQrefzb09U0rlcLzRmFLj
3r+zUtlftScKTD9UUjI5T5OVMC19ySyK1Kk+E9NMAZF042cANHshy4C/48i8MOXct/SzGtCDGH8K
ptgr8Fe6ztiDqOSKsrx3Eev6Gmjt/ViubUvmkMuWJPZKAY5cVv4Y3kvPVxw22RYKpS970/DWyrJX
WBpWXZtZ6zFrz+Vgnho8ZWFXwRQrRlaFiB7f1PW5wK22BQ1FN8/U/Uw5jTN5jXNVCzt4g0mv6xsV
AmYDN2X5WejE6SmzAE5PufNqD9kbQn259CfMsDUmb8hG6dH2ubTueBVF7ao/gWCwuXIBRvNHrXVr
B/mXy5K0fm0J+HBjZ62Zhj/B5PgaCIUAdB1f+857dqrhwY4c6zy0I0XZ1dSsZlnae7PPxILpZbmj
q8d7YEAFXOQw2V1/gAZcLpJWd3eyE9OT7fB75xpXtCg+RbrcDEFmHpEdBUtRqXZOSrGiFbu72bG8
dX8XoFFz7B63NbvhbOta3ocRUXFmxLQ2KhgHYd0xLO367CHQ2wYDEo0yPgkpxmUkXy0SbQk2M0P6
KuTwb4Y2ihwd9N4ObE/zWJritSrSmz4p92VK44se6NGLRyY/p7ObPTsTVApMt5ql2kM5My1CqGEL
9wD2cqVHQCtBEc+ck3XtHoP8noerDTV+7eU2U6/G/gGXTnEpFrW1yppzJIzvsm/E2ozVjwfKYT13
VGiwfQXvEBv8Xaf+llMJM7tHEQgd87KgvrrQs5P3lJxM/96hM8aXoKIgKRWKmyMpEToD+dB4QCd6
Ad4ihgq4siVBMo4WZVhQ3EDltLvPypJy4ET7Gsg73tutvkkaps+dETHZk9kpN+mBH6RFVEdIxgrp
1+87sfMxaxmBtCzBdj9ln5oftA/SOzqBI1FAk4RHbFScXEdLHhVKoiOo5CoN48oga+fMbbeC4uKG
yscPo9FpEfasxG0hqULWUE76wKVOMcX+AYr4j9dM2VIksXFS4tIGwtm3SkFT1Ippa+oJ1IhzNBgB
chUFQE3NyTfpSaOxJeiINq+pVCvYHBgpxzzPIxJWupuWsPnC97VFYHXaNWod8EKTi/3Wplfz92Md
rTQxCMUzrW/BynM87mLpeFdTy/yroewKMkNrb0ZXXke/8I9ylN1jYbMVURTfTJkFM5CDICPvRD2o
cttEpnuRY2CGaVf5YY0udSEePq3svOA6SWvjQrQ6I4ZwHfHi4emS77/v/b6gVoEQ0bklKoeIflnM
lGyOpnu1c3B4Y8FsM76/+/uxUafHTMvtYpW2VHCWzKl9zW4e88a99ynXJ5AaYHBSIhJzX+17rVqk
OcUsHt+hICRLJ1xxmQf8+WXJoYT0sVrNXVAe2AB9B2rP7iy7VBEFM02JJuy2xg9nyHw/zGoggWXF
3F7RJlVsIXVmXlfhlFdYFZzCakqryx/XL7WtTS0s4VaBxkG9/LaIgO5nLeby00RiaesmLSJj2dVr
g6V0G/hMJ9k9LC0gBveNEqKG4QVbl+6C2CNmmKb8Hno6/oK2XgJjdbZiulOHoLFq2Y6hZba2qLMN
BYQo6sU1lhY2D8QsTm6cfhR6TDCtKcQOv/kAFNwJ+2yOt9wHe/jzwMzdF34NPEJ0xTDMBnnhEx9/
pcxzzxK0dLGxvQVJ3myakpPB77tc7XgOZuNHlkoiuuT1Jcv94qhX1qo3NDxVWFI2eTbP26ywdbGG
j52sTZ8jkJkxWfQ0NOixMBs/5KngnEd/3g3SmDYFtKC+wPXL7kYVF8NBMGQmOm9y1y0uQZd4XKkB
GkhKKCWQ2l+3soBj+155ijw/nL2EneynM/XpsXOcZ4pqjK2X6aE5y+GBoHP/jxeR9vSWoSZnwjNw
hqIfLTlfMpssy7eGlAzNC7TOa9RM3B05xaL+V/bOY0ly5MzWr3Lt7tEGd+jF3YRCyNRZIjewLAWH
dmjx9PMhmxx2k2M9l3sajdEpKiujIiDcz3/OdyZvDMn7BPeJ7++qqDZuGox2lxbQkqxxDMdVaBx6
3zn7ksKqnjbMUFOViiV55n6lV+A6+HSnXfdSyfx5QbZirjDfBqWaW91g48WPSi7f5vYAkuBuroOv
BJfBclvj+1Kzr+lTGAQIbBBk2qT/PPe+Qjn3Jm5T7MMLER/xsLXbPPefbWM4eblf3upA6yfXAwVT
m+zXPiZu/xlO/q/DSczxfzWcPCY/3vM/8/eE9fEzf59Ner8FFPTyJc+2hf0x6/zbbDIIfvMt5oHM
LU2+7/zRXs9XTXhLoGZB5pn/wO9hr3cpLAbKB/nnA87370wmA5tf8md7vbQtP0D0dH2Ea0/802CS
JUPclAaXIOH5dWhkxXFiP7IR1vCUjtHXKHG3vUswq82+Bj2UPUlJBISMotoNS3ugzSyMM7HHDkRg
arVXwu1wGJ3424j8uKCyx5fwJc0GjoEbdqO3c6Agew7FYKSuYroFJWfgklWH2KZZuH6xCn3sGdEI
hhTAeDdKW7vRyQ6iSvegvAk50hfaiZ2vgD9wa3CHiRMSdykLp8l6aeWzHAnbGyGj4I3J3q5oUvgM
7WvdTGwnabtnFkoGmTUDytDWi1B35wlrS8sCpOtRp91Yf7IW58i53jwzSOy3SyFuVJe2N7P71gwF
+D0grA95MCGreN/MmhgQPVcP7Wg8dWpM92KW6pIy63Rw2e3wINuXyPxGIRuhLPjVlf7OnmcOKyd+
NbtU78lcFSdljXrv+0t9ihOn/mp9hsnafs0p2mOioQtqFAMMs/RllPckzAc2RtyW5na4zR0xuCob
blYP8xqMVXbQQ0RrRzk8Cs+TTyxM5F3iF+fGLZ+SbJm+1a3zaHaBuuFufakWv3tgKuvuJeyHVdfo
VgPZzSF+fcxEmt4ZLrtsZU3TmiCskAE77qvB15R+t7ckZU6CIWpvW6l/0Vg8L2PCTqoconFvOlCU
4n5K9ymJMzajU7CD0qCOc6mfvRJOEC1i9SWBNPMMhKEKLUzi+yyz7a+DfFX1cuxyalgpdsowiZrF
w2RvFYOmywB/g9unHA/ogOTQKLO7i+E7WZWUFdZIi2mcPEbD4v7sMLZQqiG+Dz6iQErv5ROtbTiA
5vpEOQTkm2aXuFp/KWb9WaYB/Mh2KF+UR7aejq7NYpvTk+ENr9ac9RubPg3MMhgzIc24nzgad80C
7cajN4TesJ5Sh7yfbkYHjlXJq2EVT6oO6sfFtIfQ8kd0r8wR18DF5ZPHNv2nGXuY2QIkbS/BPrX9
T40U2a8C2ZnpxUJTkCfoTLXwL5Vd9y2GeI5pul4+E5wk5x3J8rnHi7cPCGXfB/RmhboRYZBmxtEz
kMrMJS6PcTqLOwMT5NbJ5dmth+V5MBck9iLov0rTBCXpL09V1f1KlFRb6qc5fkcn/0R9jqJko3Ye
YaNINLsBxTEokAMG9mpmk9IWnRfBCdQlM9Kcmj7+YcuJiqHmyeKuOlf8EtrYn0Gs1+dSA2BYzIYK
bVXP2yIhBE2lFkm1t45sTOOA8FKARU5ekM6PUMG9s9M2VH5/TmuYLdoG7R6orgWbq+A2KVec2oSp
uSl690f9yTaqOxE56jp2yXhnmh3jsfVBdiDjmGmFuS/MF63hXLDJpbOv691dT0RjPwQTSpdS07mY
ZPQUOD+Eb4dzCREANOEPaiPHPZMY9nfaik6tp1h+a2e6zppSOdfNx5eSCKwSazqaFk6qazzrYEaJ
PGHYBFA3Fi5LaRgLwIoo5BCCRSCbzT2t7ET08/pAr059V5FHOin2ymcEsnTv17TCe54/AY1apmtP
zcBOMalEATXIveZKrZPRhYCq/j7Q5LKbELD3M7Vx1wwLMASLR6MCeDaqdgp7opAhMBeKqvwJRk7n
5lypWbFum3R5qFTtHxJZsm4y9Lgj5pG9VsMCPtpAEqzIFx8H3rrM80ODv35s++89/69nU2wnJRFq
MSTQ8ii+miMjEXvQB7+cD3XPuh0SxrjThaA6jXPbxZHcN4dxiMPAMO6KVBd7x9GfRhDjyXSYs2i/
6Py5qKowsb5UTnLyXN7vssJUr37ofGBF5NiEEov8k3VpJV4VqjndtFBM4lVy7yQ4WpfRaaCdSVaA
HUreEuQPIIKgHtkiRX0QJ5ddIMFg/9nRiEGQZqFjT/WLUaZEw3Q6bvCkJde27tN7etCZY/XF0Uyj
8s7yAnGgUgjTQukPxzi2qeSq8wcIFcPZ0MRrVVVBYfSBKs+l1J+8mmPaa/qFkN50R2nYGbCoezYS
uJig9DGbEG45zFgMDz0isVLiADamh9ExDac+Nu9KsqiLtFj9SqxyvdTfMG7smTfvvCV/pUQnepy9
Zbl3BLM/V9rp10waOGcDAqGeaO4Zr7X3Sy6x4jq8UYjlzLKjipru9UG7RkVUXLbyaGc1A1s4LLWo
/HBynHY/M+C4toX3rfZHZAv8SJyebH3iQoAUtQQYrtWmIUuR05ZLMr5mmXF2l5mSszTS3Dxz/Szs
7smLrPE2FT3XnwwUTg7DERFSl/vIU8NzPUn5kCGsFIU7PM95u4/jinBcFHV3Q1O891ARYHeDKiz0
PO2skZi+KkpOWyyoh4XyQuKsEojBBP/AMtWhy1Gu4I/FL1Xf+DtaN+9E5c2XJehoI//4sBiyheLP
6dxW+gg/oN4kk6WII1AoIMEZzGb+w2yiVz3osMVOBVlR7EU9Pfc+Z2vPRINh2HGpnbObxd9m4Rzr
5H0mIXzSs3ll0IVKz9G0FS3+UKomNplFaSEa2GEmpoBtRt+TorzhTmvo7R1/4FJF1U6c8Yby/tS4
0z3bozBmYAmppD63CfywtYZ7vQ947YuNb4II+ACLiRVWwUSLQFG+h6FyWXLz1jX912rCGQnWXB0W
f/plp/OFXW7YVP3XWOGXBhf94EbcEY2zqeI4JAF0FES5N+QQaEH1mMyq8sFeBlYM2DvpIHqFoEFA
yC0YHzf1lywdkG6bTSDngx34T/kSvAMAps2cfg8DdmRmJdu6paJtLgq28dW7b2HJrergEsuFl21F
ky/5TfYQ2oE0HFKyin5tioM59MUOb44bm/frRE9Y1LpHMJkpcVOPhiUk3X5kKpxk+EmtJASSxHpz
iAl1dUz3yeRetMSGM/rwObVnESmbQR53DJi2nWNwPQu+IQpel6htd8OqYK/bdzTqCbjHona29h7r
ZjlxbuGlA6ogveIT/XcvZWDhdWXQyDquPC7tA0Uf+cVW3Xtuvhq3mpgs4p+7bJTCYTq38qedT7dq
ks96xi1vOgCD8+ndUPHV9YYTvvAJ4uWqTOSsMzrD4B0KXihczlkBHMTCELTz1F1iCxJ9KWGKaJ+Q
Mw3FmN/ypfOoYVzLS+gSoPjlKrHSy8LOt7FFMTu8HrGt5XKpZ/WZoMF0oEIMwcxo3xjz3efB/BMM
w/ssuwRIUvI4DWkYL9ZbR5QM+CQOOoRZxrub1HJPHi2PrKV7VsLKeczoPAjmFMZKbBncNdBqKZ13
qKvxO4e3BnDcIcdRkVfFly5eXkfYZlCq2xM2L2pJhwjsjhvmdUt1RUCbbhxlu3bty47QzmgfMw6U
LR6zuPnWl/SMyMX95vIcMBCyYkpeGps2x8EiIVQ7FvWC3XOmVX/yTKFe6T7aQgwhwsS65TU1uZWP
nX+XQZIBVO+BZBJAF+O14BJGcn39+BQAAd3APkuZj6/VtDIDwvOc5MhmLt3JgVT8XHSfHQvpyGZC
tSVXMm+4VHhHz27Hpy6r8E4b1Koo/dnKnLc2o1y2yer0wVQWjnWJxMIa39yCfZkfND26EIvXomo3
+ibbS6HPfXugf73/IVsNrXqmtjtfdH0MppmmhfVBJWa1G4FCnw2CgB59918i0xhRSitgWX40v8Wk
0rBAD1+ggotwScA1jLHT3no/n2CL2cUZFTY9CU+Br+P+tqfyGANQrty7vmKObrTTdoLOdU0EOiO7
QeuA9rGEE8Zrc0Z/6DozeaCWDZi65dDBUDZ3RjR+tXxXAoKCiFEn7tFUV8uRpBHBnCysSS9B/TO1
yDyDKi9ZE+y0Z1dPLUgX+jiqq4yl8Ti+z8zUtJgknFRZnHSALYODcoOJpjrapGV3fkImd6iBWOUs
dJqsb+9ES+sQnDVCu+BSpjpyzxN73KMlf+a4Cu+BJx3hBbESGdz0nPXecuiUs2zNjxH1dI57qpZq
szHus9n7lAZMYlKnKLnzjnKn7cbeRivBGivBHlcdlxN3dM4UqAYE2vRzNPcbpmbioVocxfagyrdO
RL7aszoKpWH6gSr1myO9nd3FUNB+WuEBYyr7UBJyP+JX+6Gjxbj0SK4gK4fzhN3r3oE9R+mK91hY
yPMow7nce7nmSTdFegEol29l570wlYKmGSl75yGKA7NI2WoaazWcXQB4MCgIwhZpezOacovHyJU4
J1OrNE8w0Ll4q+q+cE3ccwA/3BIAm7BCfuJnzI1v6HsC1lhMcMBhJZvCNKPIpTLUPpox68Dkyfwh
B5vNbstlvVO0hXumzPTLUr/N3lRcbFO90hbUhFirGJfX2Gags+2rIEuODK6HsASF6PlfOrt7N8n8
uWseVqQ9+Nnaor3brF8Z0ArcS3PPrMfOrrlK8quCrMTygiwjR3e00DzRZxwTRbRdjdz7pvWe/6N4
/f9QJaT0QTb8hR3/7n1+b5Luj40Tf/uZ/66csH7zcRl6a8+cb38IW//txnfpknM9BDEX0Ke/Wu7/
jpSwfjMtStoCSicsGJ7ePzQvaf4Go4JyCOHabLwc79+SvP5J8KLPgSql9a9zuCdIh1/zRyd+TMH9
FCu7OtcGQ89v9RBR1JVxDMpkfODKm+8Uyhxmj+9/eJEefi+d+z9lXzxU+B3b//d/P5S0P3XR2bYt
PZN0AgMIWij/SWlrCqsZFhMQgLbUBuL4VhJQOeedt+zsJGd0rz3MTC0IBnThhD6Eet17Td2vriwo
fh1d87CkaXVMaHH/66f2P1Rw2NT+0W/u+yA7mLH/+TXp00ynrm7rc4WGvVUVU1Ql6cswGHIZBthj
WGcEpssfEx14aQpirAroVvKb9uK6TXQQKu13xDknnFAqdOtyDnVClhIa2W5honQaM4I/Gvdh31I/
ZdA8pMSrdu00ZBj1re/zK1xBPJiZfaC8EtOMla3RtOBTnknvrA3i/zZ3zHgEkMVA3ckwD5YxAA5o
FrpZk1lR/ZiO7fe+wSWls0hsloH70qhRoQpyUVNTPaiK3RXsvuCRtWp5ZpgJjNxb3gomkVcGa2cq
IQy4z/mnzjRr1ooYTY0gJacd6+1fv+L/IrtyFHKEm45LK4tE312pJ3/IgwRpUdLgDTjE8UAoqmGC
UGABP1srdlYvJaSesu3Urunz71i9JHVfbsMCwP/W+qDv8ALuJ1nMm6zUbO7NwQytmcpzk86fYKrQ
ZYVCaZvf3Zjlaq37XyCtk9UNwHVdFK8lUQqL2qxNJ+zxjH/+ofCCGAXzLVO0QzStUVO8yjgKJwhX
eZoLEmTY8TpXA6ZqpiQ42Nof5S0PAFX99Usj/1mR5qXhLOHBQjL3COf8+aXBwcZCiynP2aI4eWMV
lrnRMrsvYvNzNdIyBTT0lPGvpQWPxVVu7fNR3IPqoNoxc71dIzUh+8RNbkaRvarA6bcBeu/ehnbH
HjjZJl4uThVEdqr55JUWVAqi0vznX/8r1rrMP+nqju0Jx+aRSx2QnH/G1mBcZgocJ7SWt3henfjd
YGU3ZWvn2SIe6OurXdaBrmm999nY8l7Jb10JTRLT9q5PaJj96+fDWfwvTwh1ywlcgpSB5/hro88f
j7jcQZNjMB6fbbo8OgglW5atPxw3qrbt9KYbwB0JoWomfARPVHu0WFDSsV2++wO5ISB+r7VBljhZ
h5QtZMFyChe//TXF9KuYcfMLQ61ohicswgX5RYjkIzDhWd4oAwX3lvP76Ip56BZcaHU1AS3vv6cQ
FZi2PXNh3HqzwdpI4Eqt8VDExdlsuqth1tlzP65J1NeSzOKvhBY5vCh0NB7Kzq1AgLiEZsqDaeuH
9a0+p+V9V5fOzjD6gwnlfNNfbO8RiMBVV9Z3IBo2G8HqE37ZZ2+aftQKYo+yGGy4ZJSQJ8lfqU9Z
HV/MlsauGhcVK5gtz40NSPwEPScAkCJ6UIVEbZuXpmfb3lOMsqvsTB+VFf+MMvUlMSAMGCu2Pkkc
roA2x2lddLs5Dp5B5ep4jD9jzX2qfcCgALIK/nYzzHo9nVGY2Fu4+ZdE5psZJ50vqv5kHAENRHuV
TZ+idrn0CRwOJyv9vY46qO1KnNO6xhZf4hvn5OzML5i0V171dMpK8qq9jO4DkR+S2H6WDSK/dsUh
hjxNC8NLpcU7wnvKuMbDvZVXjHty8yzlsl2a6kLtD1QYNhTbTFnsVJbdFOsXp0WYMrOKA7ZiFG1A
tsCOk+zZTte0DtGGIp/dgZQ8fow2i/JtlCZPdFgo8rVowpPn7hpHvw2Vl20zYyeBYvSNJ7edBYMm
Sij3xC69SRFgWEDiS6pAAiqNgSfFMxv0lwHq6WEQ3BQifJ7w0fBgF0XIXaJgOD6+elhMhwTLeJTQ
Hz9RnCnM2tw0oF/M3ie8yzhiWCb0ZKn3kUX9Zucoua+e+wEOqsrAnE+6wiGrc/SOKg6HuaIrCJAT
V1m06JLnQUbrS2ZBR2k4ZplUveHcVWDSgidIl7gKzc7aE2FfRu9g0ue3mRJ73GvtHMyFmr51aWus
Dy3eJ2cc7JObDdm1WFe7Hx9NbrUA/zCPRNfUowdZY+s4DUvvbjrZvdCvgz3dunqZXuy1/JvIT8gy
mMt9XnenBelr4xaLdWWMaF1rilv3IwrFumOerh8NqLRdzBco1hgwe+spzsU9HOXhlnB0PeG028xl
P98XDaY1zFXzGbP7eZ4Gb2twFBEAsC9Wo3bwXbqwGzhYc1uHeTVnZ0tUyTYjfl/XzwyuTtzCCXPr
4gvvOhz4+uCyrZz76Dj5JPhExxk+XBhWHIR079qMautOVWj0VKvEc45vLgo7ok9ToumJ8L84K8NB
T8M1GnE81950rynvKmia3Ew0Eaw/hoVr56PRkJkDwZg2Z66zr+MynBRVChtH13eLnx5NaX+3JwOJ
Mi05ibfkxQLMLh0ATT0dYwJTu6lpHvNGJKQqtLGVZYIx0UsfgpbZp9OUp7GBXIv4+5P+nOnJqiFB
Dck2lQ0lfPFcXdsmfwCQdCeSNjqmGambopxPrDZRGBp2hMr3r0u3d9OWMh7bOdLvNx4KAzazkkl5
t2Q9R/oKxVl3dnMXyRPtum+NboIny5Vnn3fnM4Z8m/ot6olUQ64PCA4idqCeibUur9PsLqEKlvYo
h2DfDFBOOy2MJ1vbQBSj6Ieo/eaaLla56+al3nlDSxHWxwPYjVSb9NpPln4YKUeFV926gERuZVY6
X2RJTj2vxk9VTmBVdcb3hiEDimMbPyeS0FlWr2b1Mbsxllwo/vDpIoEocTU7vul0dAwi7rFDzQZ1
aRrXPtEcVp0TO3hKUsMM3SiiTIJ+mFentH7Vrax/DtBUCz81v9FoQSfW0CSPEWS2ozX4y5FZCvMm
4B9MI43uWNNyyJY8a54JZDa8xc42F4H/8PElU49Qqf0c/vf6TfRvgzj8suWeDO6/80uCN764n4iv
3kvDPY0rtLD84Bc6K8pQJOKbv8INkSv68+x3ydld4YiUMPS7JKrEwVpL1PykyR8jj9tgp2BaSGe0
sA2PTM+XjbfiFecVtGhjJ0KRAb4YrBhGXidOFMCMUQCisRTbHmLjvKIb0xXuuHzgHOE6asZml2pF
PX58HWDKjwQKpL3iIFO4kFUBINJeUZEk6i4NhuzQXzGS7QqUTG3QkvzeI7kqhikWdaVyBVOS46Cb
a7FfBB6m+7EmKkQ+Ov9CdSz9D/NShh9/zJ2jr55bDA+BBb+bS+jvP625ge0gGDVHvfIx45UWmqwP
EmAg0JEqUAdPE1+mPBrJBJwLjJJwEHX93cU1RCdMUH/GUGttO/hPT2ZTJQdR9IpxIeBOc0V4RivM
c14hnyl23jsmoY8fn4kV/mnDz6tWHGi6gkH1iggt1ygNcLv2BXRCd+hXlKi5QkUhDIhLs4JGP77L
UtJ+4g650R880hkyKRHpLkxglY42SFNvtR1/fATj+28f/U9fo9HjrRQZUB+9Vveo2LkoF4tcksxP
fj/j0KGp2HOIp5FSZOmSIsX3bvG9Y3WqFPDton5xrSW+BkY/3vujYKHgPkWO3bCK8nYY1eWvliGi
mc77PoiSX/382XFbJpxq7VN35vINm9bQ5vXZyFxIFYGyruaiqUaZmDQh1mR+MlzqKW0QQi0X+zZ+
Ybf26YpY38gas0DYJiMCjK/tzdKnv9im2pfGRT5lIsrUSrdX3eb6MTGc6rGzCPfa/YM5ZR0RNsi8
XR9HF9BWq72PxmC3dIyTiblk19gMO0YEWUY7sC9wAe4VYDh69UB7t4laXks7fqcnYvmxQOJO1vUd
3YchTGeWbw6sO2YccciW53lwGhJfLeXJeavxu+YNQ4gxQn9rPfFikuICjiEfQKlHxzpgRUTGmtlN
oabngryOrZf46eOz2aSBxqnrtzwe5F73agL7YhDqdmNnIvmVl5uFlMPNTJv0lmeJG8Kc/0petr2h
y577eU4P1qiCDSmo/VihRM6VIJBdeJ6zjRdJm1Nq3T4eLJEcpd06p4RB6bVxCfhkgpYDI00O6bio
e9pxJpbun0eru2NiENP0mFKHTEsSLx25lMkOlnf0cWYupMkfMMx116ab852Dse7cQuba2YqOvtYr
41tWyPJTa+efqLtp4WZ60J8K92FW1n1A1zJdMDG9fyVSa1DP7baGh302DGe+jIxENxB/sqM1Cdqo
MZg2OEie86xJbrri1j9YM9wqnKR7ZXoJofgIpKPjm7vAGB6XyU2fotz3tp6q2oNM1SsukC6sppYu
cMa+TYPnGLD6y2SCl3GDxdtr7gXKSayDbQjOOClO0iClOlPmkhYDDlnNmlclz1MK/8As1nlzAnba
Nin6WvM2symTHcU4YZqKhwQhdadXHYMxIwRv1llUXXQvo9lhtm4dhIP6PXJN8he4QrdE/7/TBFGQ
acv80Fv6DgbbnfBB2AxJ3G96HRdh77vznRDJVzPqfUzAbXIhbHrs68IiiAfIoUw7hAgs6qFTwd7W
+psXey8SQ0GwHK2MTYabWBwky4X0N5xmfMabyeWpy0l9buoouHWtnx8sDtexzXOa/pBgCGJwmWjH
DXyDeYuoVh8634RDEn83M/mjSB3cTRXLU0bj6aZ10Tw2tRL2zvZSHPoW8lHSs35JSI+58Wiy5dwz
TLQfairi11En6XbroYOuGlbNGuR3acdz7Jtn52YISKo/aAIcovAPuaiNh2zGvNMTKZ+G8S5Y6v4R
BvmDsFERBpqY964GLqbEfCw0SVqlw7Itnsr6mdLKLJEFIKLgPo8tfQ4y58fCKKIEIHv0aTlGq6H+
Kje4XLEhox0SunixJpDIISfEpalZYl3s0swU2JgoKIDpdtKzb0EG70wrjyPE9u9t1guuv5iII9iE
qsxx6QRKz7NLN7oT9LdY+EmYjjV5+SK0zHFm/FMd5IDuElvOt9T+3MmmpLWBroVsWqxDWUQXr4gJ
MdZ1smWNxhog9faxiqMdI7Hi0OaLvREoGBtmeph4u+QNU7S3KzsgjKSanrzG+n752Mj/x4j5vxgx
pW16fylL379P79/f/6RK//4jf/dhIkpbxHU5FDwL+fkPjJjA/82BL7zCWUyKiD+0kb+p0jBiKE9m
tOc6nhNIb30Of2fEOHzLBTaPgIdczf/+HVlauP6/kI5dlGmeM/9hCASS+c8KzaQm0Kellx29YvxG
EYC5lRN9vJo6zrLZVWbns+HWUehPLLOcUe0SEqgcei6tohSKhKlhPTaW/N4kRnJqJfD+sR+BTniV
4g+op9yqfgV9dO7YQB3FjNN6zjwcw+zr7AWN1ELQ6EZI5n2NCUgM3WnkRXkDmZalzqPrGsFNqmHZ
j0097Iduzaj1CrMQk6cKqEoYGzMu5VY8zIsiF61kSQUjFnVKd69YJ+ajU/tHdvK3dAgsorzaANG7
1ERktoM5qjt01pl9WDU9YMseNr1JPF+4DJLQQZOSgAv/VhvZT/s/G2LtwpTBLSjxThBwuVaKPfDs
uq8lCmb48aW8dpAPMbMaXfDLpXW+aBjm05ezJzav9kHUQOTrhoJWMde9FsnQXIto//FJNfbL3rMR
5hanw2RPJBWyAL43XThXC7X8IlPcP2P+4N8CttvbqutfarK4+wGX4LCpCtM+ZhrJz43A3c2lFQE3
rh8o4UKjcAxn6yeVuPNpqOcVp2i3lTdKN9sX32rPASZayEDm3h+EuE2R9xazD7yn5Nc/TvpljFMu
u32+H43WPsc13gHckOox1fHEeHQmdZIKVkNBsC1LcdP2TyCRCPUg0CwaHPbFmL1KCwRdlWHFYFl3
0ekrI4/xSY6SOCdOpmR4ZUaPprx4NuF/gmO169u3RdaPeSHQwtbtaKYNmsnjJaSv0bmmXgEfWtZW
6JfZ+9jbu3bGKuaDCbr7eFinv3dLQNlQGtvHdHCXs7/6rT4+itaPisB5H6WUZ8xLa5Sj9jdUnWxN
IlYVTZXR/ZxLn5rgBRumw+0sop2bMXTx6aO/KVhLnD4++scD3X3GWZhnX3TdBUZrh2zENrgH9kep
ZmOCz4Bw2BkIXVJwQDkUT2B16M0E+5nD/bP08q+LG/8sHdFv8dvoMJoZekq3eywNmNDkvdSjKK3g
wd0XWZCiszhFWMv5c48qd520Tq60RXNuus3PvAq6pygb72wX1MdSkEMmQiW2o89JJWbXOHRt/poN
/TPv945gP32ruqJdgiqQsLcpMRAulAzTHO7A1gJ9duuEpDjV2r83FfoieqmNAe/MQomYgUz5jM25
Awm3549SPT2LPAxUv1uGVZKF4ss53JzZ7g7bZFUiux6fTOCWZKgzwb+Cg1bW0gndfk12LicMaxFG
YhpPpSiG0F7eRFrQYatnOqGmXeDl8EpN27uaaeZDOagfciGXk2ig40jQJvuFlNKJjekTdhJVDufY
9pxd4RW0TOptY2b7GCjsCUss/uG5PbYl0NUCR/POXGhsc7jvznSHHnMPRmfC4qqy2uGqXY7lgTnz
ATehsXUNm8LAqgD3rcV+qkV/pNCux9cLLi87VZOdhGMRepFwL7JmDz4bGzWjANPRQoK3X26dVT5F
IiV/kxQ4B0X55A34Z7rIepgmOdPrldmUmZM6niLcxnPUjyfZT79AfC5k/yvy8T4GETlokHVtELLe
V/u5q6kvXexvtAfLNx+AeAInryEz9j0aTXhgnLc90i+jim7n4mp/HP0SZi7u0gMFHBkbWwsao2/j
qDSA26VJTq26IMpaZs9uo6ON6Mxi21sVRjjhFXQBz3y0fvr7R+vXfKPB51nbYa+5AwD7vZPjyEPs
pzjk+NQccZpmdJ30zvglN9Gbct7z+48HpijYJEtE1MJ3/va1Kua0PDpO/5ZM7sA+02yeS8ZNx8Vr
um3W+vWz6ifryLyJ+H8EUbMdXmpbRi/tsK6FRfbAis94Sb2KwEySfKug+ntrpbVEZzsvKHcGPWdK
xHvmCJgOHY3VsO7th3T6njflWfrxdGnT6mKa5ripJdsTnSc08phQZeaKqmfPgJqZyiA0Dad/XCw6
+1jJn6vZdMHfUBJGjA0lbZo+l2V0otnLOsVAaDaLL9zQ15MBXB4+AoO0ncxTm9lYRa7XXw4O9b/m
bIZ1QQ3MGEi5byJr66qCdqlswPfvIRGPStBTqfA/+E31aM5ArmTELy1k70PmqS5dGfi3ksp4IZnv
rqWMpX2clrHZ4bIHtNQNelM1qQobsK04TOtj7NFExdVg8JW58eqiot0NIxYFVJ+7YCiOtFZGyqtP
XmM+shOOjrk17xc6BaFWdkVouGQijUQy4SbZbzYsitWtiZvD4JmQEikExn6cncvK3JlmBkiOMAPX
D2sKqzH5wj4xv7VOs+X0S2E8GJ9sASpm7N0bN3Qm2YpQoN9uZujcBRzbE5VkU4jN87bMDG7iggYo
tP0lZbpCzedmGevhWMera10lJ5/4KPcqhxuPvu/mFvxdG2+B2qVP/QUR6V6D09yi8T17SaAfphzf
UtC3v7wiUhurAcY+58Pey2hRm1Rk4tG061PeLPeCBPkZftiprYcb8I2OxdI670hQZ2bP3HM5rbck
rbK7vI3OUNOSgwc6HHUBiQPL+QmTM/j0OT9Bm9okXlLf1Vb5o2kMcYsNLm+VM0a3xnmNOylupaLJ
rUBABBFV3LPTZ3PZ4MYesfAWVBNsay3mO5DSJFmC9jFuhd4KezDxATvdfaclL2+dr3YhrqdTHp+I
Bt8Jyy7ue8hcIfKrvRuGANZqELx1DSPqAJjvXZxjSS7c7EAp7RwmBd7BxU6nAyhqahTi+jUwp42Y
J1oJoua9yPgNhDa2Rjr9F3tnshu5kmbpV0n0ngXOQ6O7Fz7Pcpdr3hAKhcI4GknjzKfvj7qZyKos
oKofoBdXCN2QQvKBRrPzn/MdfdexA0aN5j32E+EwSV2rhZrTHJ4/s5prNE23EuLc+wUONnsmC7j1
sRLcUwN38rf0EJ7y0dra4kxIPP1lsO+yquLQeIIZUWfXMIFr/Z4xgK2T8FKTTtlRbAGnJY/kcdBH
d4bCpnB4IPrXyebn7/75IZ+/VFjz33t1xLMbJ5T1VcgMf33TP7/yr8//+tK//jw4Jt/2149wu5Cd
HNfqzz/4r9/114/+99/7z68gyal2fVK+DLh9T3JOOwVm0nKK1Q9tMQJRt+2VMwx/YFNFa1XoZzI1
eJEbpEdDcx+LmJSkdugTUf8aSxyWqAUBEFPAQwzBrt7EbVFybe6pFZ9JGG77SB3tuCgLv94kwFTX
0qL9LGZqC4d3iA5G7zkbiLzp82Tqv+ARV797EPuOMRhvOJ0p7+mM9jQ6Qp2h6YIbH8hz1UCNfr5U
i5F+5KRVa5m476MXID+a1XloSxz2SRMsdArKFkPXbiciP61WPtqpcyAsOm0Ni/5XFv5z6rdrF1sI
TRD1g/RNshyz/N65e01CLnAjvV3DjmD33kfZqmG4Yg8oQleHbf/aGU21rSk4O5cVuR/vZEF122e0
EZKXeU+VugyjDerNPcJ6Qg20oyXd3J8THJnJo9qJlRzKnKLUasRWHhPn9dGyphinXukesBqV7BJr
9GhJnzTsvRje0LIyVqVZgYaqnZPGU9ElBDjKKT3De35wm4rUlsbspZ7ShU0wqS9Iw1RZHRDX7x+6
OYoU61QHzINBo9W4xiakFcP+U9Ts4xrm/Uvvag5/Mi9ZeVp5WDCjPvqMBvAnQuUTnQEn3LVfcZVg
PWm8j0bS2JxMX8otHwkaP3N/Z5qeShyxthGCaziRb0UmzjPUOPIYHeZXBr/jgyYAfefGHGG6xzAR
l1CnBPTmjseDWHOkBLLbGIFzLESM+Gy+FUZyY+g6M7j1FV2vH63ZHEN26IH2OknLXiRafaWwpiAV
QhfGLGKSeENscqJdVL4UIrkJIn0rjD8MBwXJiRwPfFUuuY2gW2bZtwG4gd1o9RmX8L5IqTZhiwjI
cJuQ72GUDrg2M/gY9X7dlRPnu1FdSD59+B6LaWIpsgFAOzoonJW02eJjIlxF9zJcoypvIMBsYmsA
MFjpGEOqelU3sj0I4FAHWBQttT58GrmUgZDaEMepnsa9Q3Zk0etVQEaGD8orSC/CJ1/98//FlH4s
WqVRRj9/yc+HVs9WMgw5MpH/x9XKgdjpCZnp/ReMkuNgg2mOBt8ltQ36wEmoV7WpwG7ypYFRaj9f
L2nleEjdukM5nhmuVVvCWbIM9QxPL9l2VBuufz5tpopFpWp2RoOEXo7wOKr6agya+utDJIgO+LDg
d3UyUKmt1V+kjwI8YPpHWjbGxhytXaf5NViz+Clijru0XS3Zygz8Z4mvd0dvxKoYlLgUXkRokkW3
kOiL1Xjm3AOoadDthV04OiAxYmZYUM4K98Aw74lU0L/15gQQHYGzy+HghHTTZzpkFj20m03ofw4V
jZZ4nJbTAHFPhOeADhmMsf53mnIqtlprP7roEBXzrMZjMkrfDcOb3VQouW5z3syxDBeapx5dCCqN
w/yDUe/C1bnaY8MhAhhdX7H9sqokYsAsRyB04iK2J+5EYngP/ardlbF6TKviYg6+tXRa4hJM5fZw
PE9dwVhR6+MWlTB/0U0E09IjnzMWRbou2TyXalQ0aOAi4/wDSSUPLgW0y2V+gaDzlJdBvaN8ekYe
5SfJOHzBRcqPwH42ad5z5zvQjnrttx5/GWMJULyV9sIbGopCoHbZ5kGnc+lYnKMRAGGjd78dO9vJ
DNZfWubPLqt1OeTxzmJ03cXF3sAG7A4HT2+ou/WweRE2CzP7M1XJJyOebqdy/YnTQKq4K7hfPY2P
9MBlv/DrrYai7zZmPeyL9iMcTIAuo0hRgSgAHULginhrf6PW7zHFmzCSgk/sZfXChr7R2QkbFLxY
z/Q4/jBdZ7gGNPeIxcqhfXdImM2SldWqlkHlUNMeEQPlgcy/9SleWLWcp9e200wLN2IFLJoBtpXH
m1qOX4TW3ym1O0VB77DZ483hMTg+hR12E5NZHsAEC5Zc4p3Lscu2Aj84G4D4pofoqFg4QAZvhFfq
MEZ9dawavCT52SjARmglu6zJbr1178TGOg5Zhdp33cMoDd8oOZEBK/ZCU4y66bSvi06/+pGr7aMk
xAVombx83MytJB9usc+primSrx444k5NvN9VBNppkmaxftfIqG3Tsblnk3CuVtH/MQAAYId25DrL
KegcKu0jzpy9XTXJWUPcdgLDQAnXxEtThWf2A2o/qLk3He/5EDnjbmyH7wQiwnrKR7mGhOHufSu9
h5MdHjs3+O1ZoY37vgdJxfZ5ZepttgjmzuSaRZHDFC6+0mS1pZQUyFFiFudpqSkDYEVUpDD1mUIR
ONFk0TwJvyVfClQIe625yvzBXGasl9hPRLiuOsfeqOHk6yK4coqjWMATR5fzD0WDc/kO3RtwqNtL
Y1TqMeSAfx6qcf+zKXJDgqJd81xJlV1oPMQqo4/RzkzzuXa0Mt5CZpeSmqt1LjNjXTVNfxA98OFE
19elhlvKtNSjzBxkxly7Q5UMNqLsYoBajbcjcDut9ca7yZTXsh5ScTEmj1ZU5hSMDN4rnjPm6Om4
1uocJJHqVpSQeIvIBrvScNjeTKZ31uy4W0NpOXoRzUkSxS0aGndrOZrch3PtSdS0lLw0ZzxSxSOg
GFK35bB0ZZa8+UV+74JQ/y4A7sjew7+TNdwSFEwNrYkJqNQX3uQwt6uVhVC7VaUzLNvYrraNGGjO
aWRy1/LkFoWmsa25sAIqfeF13WrIIMsmpyNZB4eCy78Y1sAfXwTixqronOkI+okm9d+NGqLfnjeu
nNwBYReF4942/kwDkFKPOS1jl/BES2dFPoVgZ0zF87Yu3Xvdo/NaQh5LGaIWGDynOXWRuzag6hJ/
2W4Sln1shlRbtoYWLnNmcA9RQV49l9o6roYSGQEtTamWcKpYR5Vt8eh6AcOpTd/wqGz04MnhzPTV
W9qnVVi/GjBd9ziqbkEckRRQ4bitHOfOjVo7q4H4fF1od+H2T0Fjxh9uc2gFFLfRpAdYEv3kbJtd
CpsTm+nq/MDZ+2IJv1hVoMdX06T+lCgiF8Apz4U7vVkMVrecz9jqZdBEJj9dswmZydjjNgqkfxjF
3ETeB0T27Ol70JPIWYajl+/7iWeAENhxcmfDoMUTpmvmgZ0LW4uJrmNNlZ+58P3d6FofA49mOaaf
ejlMp6hKcC5G7nQ1cqbmjAQwmJISRavbs9+zF6kXkCl2AHS1mD+PjsnY2Rx54Vt/XsiiqthK8kCr
3OVex5FpJqKFxyGhLmuqqhMT1Ajj5SSWPYjpiVe9TTMKx7siufgcvRc0c8TrKCKdMYOz0xmhLWeY
djtjtb0ZsF0DcOKoeBvwRXG4Dk6hLD9GshK7fgDZDcqgfCj7hsVSxfqSSH75oAzUMas4K+vYzRsg
B963W3FnGGYEeAQLnJYl/SJmPLiYQeHGjAwHerQRM0ScNFew8eCKlzNgPIY0PiYzc1x6S3vCNNnM
OHLrB0wu4CHnM6zcmrHlmGejow/JXLRAsOQMNzewmBiu2xwlsWn2nlRWGG9eENbYRyZnsUpnTHo4
A9Ml5HTxg1CHpa5mqHo649WtHvHScu6hArzewip1ZxR7b/fncYazawOYdmcGtgczuj2eIe4ESWek
e+Lnw64udo0L7N2D+m5Af++F6d3FDITX6Fzb4VcuDhJavJyx8VoCQL5n6rEcYcpbOPQ2FpT5LpPu
xrDEOkG+OkUx7kQfEpo+xnB70rG9l3GWrOIyabdt9R41oOx1LKa4sVUF4j6Bda8AuxyM1LBPPx+w
8dmnitf4MHQuJ0Ji9Cw67hPMu3NIHHZnQsYEFpg8GJ42PHUOU0o78wywOVT14WPkplyWl9hL8q1i
m4DqvA+5ty/lEFRPtRW8pDyKU4C1MpuqR3q1rEdGxynT2/TZpwsgMzHwyP7U0BHQzmUBbm48MyCi
IVs4Lz2z5FU7BvEeViuA7sR8qmCezuUDbUNuFhI39kn0wq1bU5gcew6szkQ7VKlsTxqB02XlNbg2
ZP7YZx0gWXj+puVwz2qbEhHQCDeZazAyMvzX2B0ZdYR69JRkFpqxNzcxi98DPihLSjyHlGE/gF3t
T1LF06WOCvaJdijRu8dvB3fcOG2nIRuhec5aZ9G2/c6y8q/5vzFuuz2ZYti1ThKdQ+gHKy6lnSJl
veRIjQc9a+l0llG1aN0yp0aYT0XUoltHprdv2irc5xHUYV1ALO69TBwG0J0vGWD8hdc7oC89fNNJ
11UvVtg/RhgNj31q3uRkxje/H/Cbqkx+Zl3EnRS74bUYjO48OfPhcf6LFvKVsl/jKXQunSHTk7Jo
bs7AcYAkfTLt7NWtInHxatCPM6eBcQbdKT5HQF+UWDtH8wHGifOgJHnwmNmCBwOPAJ23qKiHAh5A
Ng5fYnWyIVquPGDBS0PqkHkD7lhBmXLnT6dFPJly6xaKjp6ggy831gMLra+uY41rQxbjTvMFjl/6
LJhghPGaxZm6Cu7Bi9RMMljvjk3mOr7AXMGkahXqYvrGDQ5dSCx9p2qzuHQJhy2l0+lNbvxiacQz
HX0M1/XoP5lisu+dpH7HasCtSckkgE1Ge+aGYi2DBiruQIMfTNAEXTRV4UqjteyU5tEqSz3zxcco
zNyOC5QeLsAiBfubRlLqINMdNo34QSYt4IJxYlwSyfZh1JprXer5Mz9cR3736k0zt5KRdp8+4hGG
DeVQvHR+Yx7aisytWQl/nTTjt5wVKz0vzR3ok50vnP6S6G1/kXGnH81U0WD7XDpO96xzvHlm7phL
89gbJIerTkuv1DRlV8JtecEhQVJIlbmwMzBzbSQOv93/NxX8v2TdcAO4/6Wp4OVbfeJbnf72+/tv
eyE/v+Ji/mP2+bdT9tmRCfn++TH73//7f/z93/qn2+Anx2botmlTIzNHqv5BfcJSYLkBNgO8CH8H
Qv0jA2f+m+1RRkPpskNs5IfW9A+3gfdvhuV7jo4/wAx+/ur//K+v4X+K7+Lv4bP6Xz7/D2E0519T
Ni5YOYdcClE7mBVkJP+j2aDLtRLEIAdCUfrtYpzEFYP+EposOyz2eJN8sVJmvOcQwbkU/snu5Iq+
sp0/cSz1MdC7/tc4LMfePkDYoZahOoIfpKmWQevUoJEr48jCTWVUvywd81Ca01OqFafAgeXuNPpX
RzAdWYCJGXpANaSXqmKDrZ2UN3zk6XSPfYT0xsDB6JBsJnHSaXciCf3CgX2hVfENER3VJ7+z2972
zz7JkLRNgerbNyoNN6UbYtsN3kqOuxZ05pCsVXGj0Q2qZYjGnu4VjwqaznHEopxP2Aq9BZvvzeif
EpMrE5Eia84sTO8kYc7dBFU07uJDNsDuy45tE97SariMoYdt1Hhs2W5zqNz6MTvNXj8aQXKIeApy
+IlOje3YcZ9kbq60K1ipg1tHiPHuizYFZ9yFG6MXO10g2wC6SkuG7OxJVKAuyl3aUXh1lCIUzbqO
yZLeEqX9mkR8VOhBJYyljtrLFFyTP7y6PokXZhdoOSfOjN+l1l2HYLoOswvb97C/V5DoyjOS5kcM
uoLKZYBxh6lMn4hNfcy/JFD8tcH2yMbR78voORt5+Ytzl6P3iHab8BTrUbBRrrZ2eHkh3d5sLfus
4W9mBZ31AVx9wzqTYHlOrGz/X6eYjP/co2T4hsNEyeAMjSQR/EuIstHGFq8KFRADJK3Odp78MPys
B2/NLW05yoIUMXXM4YDhPLJ8tEC2igp5UO/x4PWWQRCHfZZy6gdVV5emG+6+IqeE5DqzIoDjjmJY
kcsjFNFOTN40KhATkO6oDfd4qM+p+m0K/dNko0AnGPURwK31clswxVt3qSFWtRJfQbIvakhikW7i
MLGKaVdSSRBZRbssHM7zKfeNpVWJ57xWj00q9smYvc3vltE2z+RqXiDkfhs1LQKgsJZnkELMA3Jm
TNnnCGnVyvV7Jb1XPItxQRVQv/Q0+2Eyj8OozsMktu3kM9XkUZUWrFc6bBO5nighSsDBg7X204qN
EZiy3tr0jGWcJ/IvpzQGjBln6ORcYuJQezH15GzujezPVIsbw69l3ga3ilhF6jSbnC4QJub4dbx9
3HjbnO3zQJaEqbilq//mdbeMn3jav0/Puo6O9QMqnue7kIL/1RwV4MBvsjESkC089xdSNIO/Flde
QzeWwXR2n+nU7ZC/IRtSsPcHqXMjm4a+HQP59EX9LAHTLL0JRcYfpvEyhJiEg7SKf/VGjIc5Hl+0
lKiJ6Trj1h9G+cqWZueXLvye2o3vTa9+uYwel4WlnsrWzKGOteUanNABEIm1hcjdct4LcaeTW/Py
bVMb48KnScKCZVLrXX1t2GfZVZA+52uTlW3XusD9gzm30/moJmLCpOBVNhTZNruaZrKt9Dym2tj7
U7gwkpmYt277pIQZ76gYTUvjqmW1WhCZuFkl6a6k8LKF3UNawfy7TJrs25OMU9LgnPsQKwtVLmtg
B2BOiMGlyBpzmeQh1UI6aqutr5qHAoaAOMUQ7RXktUWeaDfePDlkVoefk14pqdqJSKf8sPEfaEG/
TLkDQx2nB6dIcaBiOV0WipKvUa9XduNGK80D2FsZ4zqhpx1+lniDBcz4CLWhkp8BBv4l++SKIaWn
KNWUGMqC8FiVHbVIDdNBD/dVggvbH4znoZk472EITgz4mr2rOSuCfGKmxjz64QNFQww890XENGPC
tLf0i/Y3XE/E2pUTimTRjHMhi8BJ39odrtMCTmrLu8CKIpNZmDnNzeFQvBWkaIuezhYdIKCLG37s
kO5ykCYZ9IshNnDXShAfodbh/xxGsL1JtKF77CHDOkcTZMVbEtQ3JuZFrvM1RHIPVqpeh4J7nMaE
f2n6/ittV/tEuQvbGo6enn5xQLqKcd7BAiHOWnlP9Rw+ombs29Lyln6v3sMsTdZtIHES4HSI1PTc
WnX8aIGgW1hGuKiz+Fj340dEZrOsXhTtDUs7h37C4OgUdzUA9sJcJWx9S8hvVl/YnIODvVY70T5L
5UsXju6ZqSkCk99/F1WzdbzYWBX1gF+PygonFdssdNeUet5agxNm3q1rEhMLT0tuCkusH+UexRpy
oH9dbgZiNAvbbT7zpl7CNFuNAww9cPqnILGgWmiStjbDXNZt6qJ8Ae1JBdMjXQG2CQj7yNakN14n
SuI2W2JtJ1k/dV2/D23L5w7vP+sVeEilkPSrUg6bkFQqqx5x0oAS2ZVHEfdiSrt3l6JjCmC91zCY
24UcRkYdOVJIFwLJr02Kk+6GR63onljjv1o4hG50ghN1cHTCu5XdvTXtW4NQx0aJDAscbaDzDTPF
ErMMRA0vd5bcmu291Qe/Au2UG8ch9Z/9iPx0Y1q8PhNFkmB1HaPGQuNLYL/Zr7rum70ycguyJRY0
M0H30HO545yknybgrzxVuhWQ58PonlR+d/XO6aRxMqx7DamXVHhbd+GpyZzwxFGGVLOYe99guPx8
ADLGsN2Z2pkSJXCYDMRj8OlhieZQaTOe3YLpTXYy58RqsDdY5Vna3VGG6blN8JggnKLf9xvf9sCq
R429bt2i3GKLejUj9yQYA9wzw8dab927ki1VWjOz8xKBL99jNayU429DdJtlZzSrQRrus9HyJBnG
Ppt63lIqvntBNG6TksFST8v5rGhgyddRZWX2S6fUTqccvst5+nqmp1vd17dF6UE5oWsM3MgyU752
iSsYNbR0z8EO7x67ZntsGKgdFfu5pSfx/9A1zBb05wOn1a07eMeAG+6l0TQD7p5eLbRa8u7yvQOl
stF2NOzvyBqJ6nnmK9USzPoB1xD3I2+aRKlYWpJ0bOeZ4Q40t8VEz3+xav1LVlTZ6ZmsCNcW1zTa
ERiI7lxDVDY5OF9EbqP8OoCyJS9VUDrhwrX7foWuEB77TMLHcrAqVfporRN2wxiXOuto8n4/2vOH
n09//sTkbekZqTgEc7vrzwfdLKfjOH9oRvYYI23OtLouLdNsgVS65SlUPNA4trJthRfmwSxCjXO/
ra1Aydz8clLnn4SYRmIbpH98CnFwck1FxYvb1C+caP7QvqbtNf3ZTUJ1Ez3fH5akkMdQHZLGArsd
ujU8G9D2JI6Ka4AX0BJtuzeJl1BV2BtvFqHA2oGFOhZ2cfE87fdQ39kDdXs8ttm6sSu5ziNFW1yO
MwinIqUBHs0PUPGWtRj7y88H0o57fl9717XzlTwOtH9hqFzhAg5A2YS4HWjXWtmEiJcOeuk6DOKW
MZ61aI7toBfPYQrGzEjNqw6s4hjVgcVgUwWrpM2nQyYpYMwTLMz5Q69BlQs97d3qfPvkRnIHZlUA
vM0t+nIlyyHxmQcRfRNbkjceebGSJuQErTgEFrU8KiOnMI7TPvEYoVk20XJu3AetjdpTnCHkOuhk
EBgysUFmeMycIibCon9A26K9YSRjFFlx91T0rEMZu9xCEPWGET8nkAQVWWeLlCE7Mw0MFJPFjTJ6
wuymTWOzNFeV1rP2Mw9Zh3n43dLkeQkMrJSJU1lf8Zolf63Xrrm0STotk65kaIQFcBXAPPTqEdp5
2Z36gN0kNjvQ+QavQQuL1ReNtRrT0V0OqEZV2sllXWLambRk2sShiJahMJjjd80Tk+qJMWHoLCkJ
g/RdVFeOjnQbBb2288eiXTmF1WwAfqzYw9BPkDqv3M/LL8ewL12Tq2/6xHcDUFo0b2YzVpzQZKmE
TT8Vw8m69MnOEDBlJ9hIRoVUDOJ+IwTVFOGic3ztzfP0354b1F90ABx8t8oifIJHM6iY6Hhms6rR
6PfsyrDfWeThoqyOb1rV+3ueScqxgiq+NPnw5hbRTEbLQv5k4l4Iypi4JIRis/CzFXxSyrgReag2
98t3OFrQNiYr/6wcivdiP/sqhvJhbh/8tpj/gvyrXmDRUg3Bb1D0UqPbgA1ZQcsGvS7YFgbJVsE3
izdcbWIPe30+lmXlxz7jrlUzpnuQr5oz1C+uwe8Aeqt/0zt80n2r1IdMuq+Egc59SomQ9ukXOcfs
jRTNxDvFSx79nPB8xQ3tZCajvU+G0tl55cjCqMUei1FPp0BEuDad5EPepvIhTqPyNPXVM6dSjhNY
9cbGHm7JEPpn37B2eJS44S90y3zl4ONu6nkdT4mN4wsDpiNYgfJgTClu5t/OdKFhoBL0Zkfh3bbi
7yhP9HOZTw8FiS1pcw8l9V3BwE8PbFEOIUMerfBuNvtjg4PwwnAJbTv+i6bRp8mMv10OWl1sBkx2
aCe/LdBkgQAL3+JaajnMsi9WwJ0dfSM4s4W8SQWrz8pzwgY7Ahou1vkzDqUsL5cANLhEBUv+mA5Q
Cav6jzSN8Zmp5Nw8oR4qTFkNCOoLcxzmjdJhX09gljAk0dnxxY88GB9tPSMdfoH+AhAbY5NpSwSE
TohfnLOCDempo5fOvnoPcSMkCqxowMtGijCHlDM+oxpCeE22JZEXbXv2402aUQNkYX9kAv7oTPmV
ZNotL0zuJSLLlxNAy2XmmNAEOSLWJPsrwogiSg91FWzb2H8t7O7YT2mNBTDcwr0Az09tcINZMzOG
w88nwJRfHJJx5qTPeLPpbks40gk5d5QUelfoBa+oiojPjma/klS9+thyujHe6NpckbCsnIRMiPZN
eQ2WkGzVp/m37/wqG7gUWDrVoi3kY2p9EdV8GvLhFJZ6SUT2ZCQKqmgS3yPFLJYswirR+k3kw/Ua
2/ekbG8ca3Ua54MnSCufwnBfWkhkpmu81zh3WTmAVzfUF1mEfaf6iXTEN9GEB3ouj5N4H9KEir/s
5IM6TUYGRSHHMzHsq5mo2TfZRxuOR9tU98YEYwdLIO3e2BPca2D6hO+cS1nKZ23wdvbVJr8MLoY9
fW2VlAK3dzmlXzFqv228CcRzxzvO0leV5xDmwg84JCAJKIQcIJfyz4tlF3NqVrCsUZBwzD6UjvWY
FMYpMZiN80h5s21qqtNNwjCIZ0e6EpZyil+mOvoe6+hGTvKB27jTule6XqDoRdTjRJf593Vdj+B5
BQRlQ//OphqGx6HF7V4bm/mZgU5N27m4xjn1FBo1NnIlXbnXo+xVDnTamdo1itvrLMzR/X7SU8Ya
nXMqOXqKFNNIXe+GNjo4HNnoT17bdWcsAhCzppsJ1lvG5TFdi7j4Z32gScMLrv3j/Hmm0Rla3cjE
31uqXekSG4p70qjnSDo7uxHEDaxNK4Yrt+CDDFxwoNo919AlNUce23TkeE5Dg8nhK24qPCijesB9
8Ut0DtZEs+qoKUTdqzDaJM2eYe/71PUPmmdvRji6yw9S9hffBBLhWdkumLCfxNE5l8nBA5BJE9p+
fqgZuhudm3NyH53N2tb0aRJGvJvZ+JreSEmdoJfcMsFWFK82j7yLr3ZrnbWm3sIPQDBCDmxtDInj
lt3nIfK7fYLXzGtCSvfq8AOb1pNOwLORIQAXF0uhsbOC+CJB62gpRVwIn46oT0lWbH66KfTynVng
h8svWYdmsAyc+0gx5oL0ySqZ75xmMz3qMabJ0pnWvtU+R139lfv9OYWJWd36IIOPh2wJZcGrxE1r
s2NC2Cot03uCYgBCW8QbeFhnek1haxV3xXt6QodMi/wmGyp74IC7zFBdDoyi8LZRPNCtlIbLtHuB
UsnxA37rKDdOZH3RHIrcYbK+D/i8s+7RdWZHWnAtjPwXCsregc2DzeiL3tptXWkHu3KOzt3unDW0
0F3q9cw3+NmJxj7e6KxfGJTfE65Gafb1gkgMhWe8n6ai4MVwoNOUZ5BFdeEeesfelv7wFFTawqwA
pLjdExWa1DK2D2HEZdRhtGJslFVqPyL+dnry3EjtpeN+EETpr6ksH2t9elS1fkuBvKQsbLOCmgrj
UuUaQBdIRE79EmXdwYcMx2gLd78IH3suXwdmyCz2zgKw7vMDEUnnb+6t8pz5p5qr/OdnmeXC6Ivr
qNzbrMj2IVpFPH0z/RXUZnEBp6H/Ups4ATtzZzFpM5JiHaHvTX34bDCSnkVgi2slYsk0DXKxNPOt
oU/GC9vsfjGHp8xS/En9ZidYReanyWQpiC3rOUCXt1L6rPJ0E3jTddXP3n1f58yZh+OjoSc3g38T
kdwMPLVkxVpXMRIvue1Fp2l3re8uMU8/+u5NoD+jm3epx6AzImdDdZ8WztK0Q9F12fj0D52USGc3
vQVPZlxqET7R2n6ff/eiMm89lcSCXoZZQWcm/DuJxZtRnJKWQUJN3piA1Kcm+mvO09yX5Xbqks9B
xe8jFQmK+Dir1Pygwjo4zs9zwJcabboTmbmLH3BybvCgfcUmrYONNX56Wv8eK+/bavSVizEz9M2t
4daXmouwIyXl8twB1RWQKKh7YQJg9gfp+vzGxT3nGsp97zwIY1saULGg9ui8Og1guGLUOOzbO4e7
xloa5SuI2HnYvenC7i4l1F6V3Go33TLGwL4hQIZUJ++QNmKZd/hr3Uc2yK+qj3d5Zd67IXtsNfdo
l/YaTXpvcJNR3LJnbVh1A5h/uQolC1PYsdhQ/21z0c0yLt1QZhNtQrsCLsvfDVI/eVE8pzv3eSm+
NCTeYHiOO5qb+kAST9Evflhx2ONpcHQgqXAF6oB3gujQxkQK3TpN3LsybGNHb2qeeFgT5yALYwpS
QbGG/saIw4+ZDdnTZSW0+jw05knBTfSaCttuSKOjSxJJBigwiqraRUqrxVpUWrDqNFdfVR7dBINm
n/W8/V2KsXtNW6bDI/bmIB6qTRwL1DitS5ZpTKuzJCi26AeXfVRtoLFn+1ZBbwkCrXm0pzRap74F
jm6Y9vH4PKI4bVU1ZksVauV6pH6xbFPoONNWTjVcKxvjAOOpOzTUNejSZqkaKEx20K8TOCNeEZCn
Cj6pav2tNeQz6GTCyW1QveGlv9o4xONS1v0Gqxd3PKN0L2FVTASWOF2ExpEvZCho/Ma9t+uaYleP
UnxB2lrbNOiCaxjfew61S70WWB7Qs9fKg2JugYe95tS9bcLuXRuEf8XeDG4XQ/2TI9xf+rjtynj8
YIXk7V/4NgEQ33sfGTjM/7vLNJP9BCollRcRHFg/euMJgLGR0+SdBmJlagB3sAPhb23sDJIGaqfj
yQBKyKStLSNyn+ycrU2M38sh2YX7jXhjNVUPBSYALHLOQ48YOhrxlZkmfj6Lzvmq0o1TWo1H04/M
bQAUSY7CW2eBOskU9BSnXSphUgYpYW7dLOMpGiA/6VFCHBf1fNvqDtAlVe7GvvcuUn331Oq6tf4c
GD0wEepR9GYuwHDfStc03i1kQWaBuIMTYEzRuyuVwt+WEup1/GObWWdRBMGqh1pdFvEfAwvsyhlj
rB4EpRfd+H8pO7PdRpo1u75Kw/d5nFPkANg3nEVSFDWWVDcJSVWV8xSR8zv5KfxiXsFzTv/dNtp2
AwWiNEtkDhHf3nttLgeNTg6wf14RomIMzB9/m2KXFFWVJW75iJDuyvicCQ1tPFAwpzj+g7x7oRoY
y06gXFb19zhV0tXsj/w8v9oLToPJs1sQILCrTfMPzjpYIwtk4dTCXRG34iVTjC/98Elql2/jBq9x
MW3TEJS+m4I3zDNrSx8JxRfpjzHBRZkmU4jzAjSb82Vw669hDr92LfKabeHsoN3eMigTxKw5j8NI
vth4xivLZcFQTxHLc0dIa2WLzsbh40DGzws2w0lEZUccGKuuid7znIo8OAX0LpfneARyZ6CEZKG1
jgZKk2GDH3m674iph/Sl4TrVNPTIHb7FTP2uL2aUD1ANszX99tJi300CYJfx2nH98t3XculOTOLv
ujD/of92sbCpTjHQiGT4UYtkkyQ/mh5TVxU/eLIEiCaWL0RoUDOs5uLG/8Z2/RSoDyFzYP3T8pJ6
slqLscE+5kAhskwAVL7uAmSP5ljGpekWbhtjYT+EHC3J+JOCy/XgTI+U4h5RT65g2RgvmoxImDoe
lNn97nDDlGVwB4c94KIwvmSLfwH++kWDM/Br8vGLW9cIYDW86HZF6hvfHgHsja3c90rOejv6Kqe+
uiexxRnaHMhiIS6tLIeybzOEMj+gM3ozl67SZ3zCYsm0Y39VzIRzZoIqfvEJJUWsxyg5omSx9Y8p
9Q3DS1hmv6Q7fzBs+cpd/50GsTevCKJtkzgvfdfiyp1bi7IVb9iwF35jWbWmE2dgTGZPm6gWT7Uv
aGpWtC9DHUMcoQwj1KAw6N5kaCQMe6bPF1OogvAVM/s2N/vX4BLjB0tqv34rYpneZ8xgMMfxJqzu
abOgra4koKuNMOXybo3YosolDvcNVL5Vakv2hr1ffqQMe6GvuhdIo7+l7c5ndKxx3beo1M6Q/UrC
iNIz4WEttwR4F9P7GcYzmw6SdufOG/9IUOskdZmJKp+oRBsEHfgn+as25bmrmisQa2eeKHg11e8w
YqlZWvmxQxyahybeR8p+dxznzBD0OgR4x0vUAqYr/ppC0fCQmIpz23qrJHEn/OsPHov1mLnpSkXk
I0uzvjMk98GMLNPaHqKjVVfHPA0vZATD04hXmxQjEu+imy867MgMNDIM8OMi8YDqywt3Mrsdf1k1
doRwYELvzuXbUKpnF3NoHOMsb+PmOBsmbc1C0YzldyfzHbLmyunbF9Mn/jVxA13AdW6GftwEjVVu
IBVcjTy/KgB1KziA2RocOAF0tSP6XK5cf6AIdsq53DSEOebpjwMD16T+gehRxKC7ua9nxklZ4e8t
8JEUPWcW5dIZd2vjEQQToIAh+CD+tScCv8rm/ueQpA9uvTxNSYj3YuAMDrPMWZkjS3nzgZxgvPZa
omuDIyiWzsLTTOan11dS2s79XDkb4O8Hx8uwAWYfnYrfEiukpFXqkS9tW7P/QTLh5KWoJ/ZBVGyO
e8cot1mS3Q0zIQIGfJu+01VX2VNclz+JiKpVvzDtCdmO9j0BThpcXAVTJwvf9GbIyln7xV7O9Lb5
Q4fFsKN/c4ECqhAyaxf9sp69zzCmmcIL7YeMVhqNvVtbBkbUik4+LlhP5agPTOcjTFntLOGHHxMH
Y71C6W/BoVzAg4jmlyCDDj+4rKib5QejGh/hc+N1MRv4uaDY3vk9TNZh7I1zg4nNsa7LREaKftwn
/tKdEzafEft3xyIeVmCd6SndQNikoSjZ4Dnd29XyWFYs+cj0/Jrz5WeH3pIi7U6j+W3+Rn9A5DIr
MEPc2uaOlwG3xfMCYxD3WcmtV+LQkc6mM5zPGkxjGw77LDH2Ij954fSHsf28HZb6oxxTdnrijqDz
mtVfskJ1oHhYJjtErYLcR3jAe9etpBefaxwza7BklE+Fzp1EOOYYdMSqU/UvZ+jOcC+JIVxTvYrK
PbWTKrpkLfwoI4YBV5YfXfAeVHfUhbLyF9Jhvpm/pClh2hASHG0Tltj29YwJIzKvNadDPbMsaWaE
xDQiEiIqF+2oWaez5ZwDEj0rOJ3FU9AQ+UBCPCWDS5GFicc4m53sfHuIDLBBf72JhRyEHrYVXZLj
6rqcSRfnNLpCx1uKVxtfUeX7W8Oqmi9vCJkEVMYfOXr7vpgvxMCGu2KimodcjLXrMsp8KO0ZF6Bq
RtjDBdOVPoHy2I/S8qNo+/EktT+eLgCadBXQEFAKFOt6oKjRDAkFaINiYHjiYbmpqJA+SEBodKLk
9i7v6vrSC8QGnzymitzswbBQZAZdTnSDZdj0Ffm6uMjVFUaog8+z8luMVCgNiraQLgmJdi5zcbXo
QFIjZUgzkZiNRV/t0YRg9ZDGLM6qGr41LUpYD2lUinW1Ul2wrBC0LY26dYn2pYoWpsR5L+hkGooM
m3+4zelqor3NFc2bHeA8D+hy0nCvSlHuJK6cn8O2pvMpZNDNAa50Kfi8i2W9y312IY0/fwwYfYjH
A/Nqab3l+iy/cVZ8L012zid/D+2KCGYjD7jRadh28QOYBMFfSzsfN+kc9Fe3yIJdlU/XoImol05r
Gq3w2EzoKxVa/0Th1cCtax/VLN1y1T+ak31oHTM/dxjyt6OuzFoQGgJdopXqOq1WF2ulAxVbgy7b
KnTtVuAH0xmtgJu5q7JtSO4CNzRFXbWu7Mrp7uLONeLxpM5rikZ3jeG12qftRI2L6YuHTHBiBQtV
ZezN6J5WMtjGuiishJYudHXYpEvEYm7zZ/R+ZH7XiO46XTaW69qxiv4xzpXxaLLwn9pfvO7Rk99A
7fYNOnpKAkFbN6i9jU/g5D5seFUS2eBNz4d9OZPpAyI3MA/mAer9cBHTSEFaUV3SF1UZ4lfACAEZ
ZLJgtFOqFiTUq9W6aA0nNgUNP1wk3ZWfUsXmhZSyxTmpqlZwTGN0euhzqtviZlPQ5GbDqFxX2ahR
zgtWjtLVObzAfiaPSNaAsUzcyacZSsud3QRgXbIRf9XSh/Bhm3jnAAXfVy4OLEDfy9rtqZuLWbs8
UkVEtn8syzfhAz3xCFVDtBz/oLSZT6Vhv0WFHD4ylyR7ywn9bDnOcWlzuXYnvfUu6+pQuYh6E+Uo
B5hBwAcctU/aVD3YZl7SyJ3VzyNHBMhVZ/kRp3NB33fQfTX9fMY3REJniR4iCd8W3YhqvtRlUKPL
+pyZ2j4sRtiLY5chc4OtYxisMxAM5E3TpXiZKPNj5JRPQ2sy4F3uIZBMDCnLkl7yplkN0ssu7Ns3
bD28N2wXy9rBnbz36Za5H5eOEnk8Ucw7Z3tXury0rNYj4AjSXKfkSu/nXoqdAnC6Mg2rbFeEyxl2
1eMrXwDsnLWSa3dkghLzaPLykMUMCWf5alrVCflhWXOrsHw9KlLZKmrLcW1xzdrXTkXhgIYRu2H9
seiD3JcU3YZT8dXbn5GfJT8MQmAs/rA0uN5X0BLcnDPyFJVoL5PqftqJKO6slGofI4/Dpy6el02T
k7W1hjngrmG3OJXingFVXr9TLGw/MG0D8DjP8bXujOLUoGUSgt+W2msh0sz5prAqy7ak6GVnidMs
KKBnm4MOiTsnhJw47U2Fk5sM5FZ0ojsP5Cpe4KqSMQ2c7JQa4z3BIec0VXNFIuO9Id+6TYLot1ul
fwjHGXvKdLjKVAwjvfhhdHvumNziygbqbUt1UVvTTtf2Jaqn+gVRe+/2ntySU6C8gdCRZTM8Y0LZ
eyA+4y5kBFYVE8fiD9Fgf2lKEvxNJ5hRmY9uTmm8y0atnLivdn75bLFd0rxBAJ7Pwpm5DoEq2Ho1
IE5BRitqXpQNutGX7+TFH5p2/CRtju7lfdQULmIAVUAbsbu1eggT+glmjkqQdImcI6J0tZ19UErV
ILJniWwVzE57LSHMQtdjJ7WQYfF7ilqTMsJW5HO0WuP8Gc+N/Qwh90RUW0tntnMSIr/PIv9HwBMH
RwIA/6CiiIgf/orSQYsY8vzQ0f1wMulY3dRzZumNE8q5QzCT5fQqYe27hX3Kz1k6aCaAs1JQFIrb
xXfngvbi2v4ekVJeG6YnnsZ4p3Ll3sdiIX0bJffdYAZ3BBIoqgXt6o6QA+jtuxgUKh7NlorL1kxG
TPJ1t3UqXAf91xTYFvV70IAkmLGjcLzg2VHqLWfL+Dl56JZcZzryL8HAanWynu2oA7HCnGo/O9yp
OXribVyJGgBo1twz52CzBUqJ/YXzOPc1RQK+K3ZFkTe7mhdig/BvMCnO7xp71sPzeHyJSx0Dkk1A
QyFwqSpmagFqXh6jJCMd0BbpRcoy2IyAXZSKjGMuausVUMXeMaP4JxbCZJew3DzUUbOH2En8GcVn
K7kDUzkYpY8dA7pHWYIFi6YkANRIfnO9fBJKQpFXkwM5vVQoqGm5zix4Urk7ULHHHG/XjtWnE8AU
m5h6mnDRMhcWZAm2I04tAmVut1YgPjZN4l5alxPJ8naeQO3EnJVdTHyfbaj6fadD13OZkQfvsMZI
eYvZbGP6qo6thwkQKgvuaW76xRQlBy67aIaJ+sqXhqatsm23QVXtjZ42P88xULuX2IUbO+6mTroP
WW/ujIjl2jgY1FmVE0/XVO4YOv8eG2M5ikbemZVTnDMP30RB9HULLtjeIf3tKbMtT15dz+vccYdt
UzNMSSDQYhOOMLbf2yZ+AKM22RJS73Qn6Mlil2W/xFGS0ufdaeIe86O0Ay889ct0t8xiMzs47WoL
/cqP1SYI2vjJWgBmNEX8ZLYpfC12bth/XJu4WrDPBF3FNItl65nXZwUtNb9zsoY9py2s53luN/S6
NonHit6Yt2pqgm8JKJddSkl9INzcwQOXHBV+csZ+Oa4NmxkAbO8DCeJVEiXDuYO1B2DLZ4c42P5J
pTjYyWM9RZ4bPAEzC5/C7EByhrX05H5wJN/FbjDtKqx/1ANYkq7U+hlJYjh7Fgti6sP0Kn+T5yyu
ANfQhirKY+MC1kqMgvIIFljbKXa9e9Dy8Sktph0QjE9I9M6htWk4D0BhU0menUoIprMcnG1AWhDU
vmKZ2AIGbnznhxla02Vya7ZTjVHv3YHJeyf6h7ZrVmDDy8fSf6oXir7SJqEXzijemnFsD0Qb1TKy
Te7K+JDb7X232CxLxgASiLS0dzuMH7oEc5Q0dPAII3+dBDgPojzeFXhNVm7Qnd1co5GTH5wUzXGk
5yuoHFrqWMPugjn6snAXnGgSBJOeLKfM7/+YyFpcZbGxFcpqN2rMTvNS2xz1PjRtF48ohcEnx19s
pjlsRfJFxq9e7SXHNmEU5zfedFdGjdiiZA6odwVENFXubJc5gde588tQNvh9G1tLSMszu9I7nPr8
AkOOpXcZ9v0ow6NtxgAm3MU4ZFOygfKmfto/c/qWjxYVkrmw35guFtt+hLkTxWiShFCvHez2q+ne
43a6yjAWP9j+B3u3pla6pP9rF9nAV7BvG+S0H90l1Qjv4jvtGbv7yzQ9yk6+BWYWvIYe2xM1pTjE
e8+8xhJagpv0T5OO2+Mczc6AxnhekO11Il9H800d0o9bDUXSwf2OBD8jjkgH+nHqQBlkTjOzgdeR
/zIuyBMIg/0fOIAcLkChAQGWRgWEGhrg2eADZg0SwEEkVhVsgQrGQDl/c9sCOaDhA0JjCBwNJMAB
4m39EEiB1LgCqbkFEwCDSKMMNNUV5r/Lti5H9SpwLUkFk3FZRxqEkGgkQq/hCOwZ7mFEKNZW4acR
EQlYCM40EBVGjVaQGrLA1CK/CzV4oep/WnAYLLMZKCmhcxFCw6BRDTXMhtKI5WrdluaLUAAdcAB9
hhAepK1XatXKWCoYjs14TKrjYpZ31G6sao2I4JyFm9uUryXuIReKxKRxEtQjvFX3NH42JziXx5E0
glOMX6HGUIiYIoMl/e7hU8iIscwMscLV6IoEhkWpYRaexlo48C0KDboI3f6lP8cSWsLQ+pcA9saW
zCyeUQ3JqKFlTBqbwUiQFbFGadQwNaBT9+CIwGzw3JyBtdNMIdujpVEcGUyOGjZHqCEdA7QO5gf3
XcyKpkldZlP1dJy7cVhRdlhncPbEqzDhfuSaAMJQGNif3EgBMZ2wIX0UGHI0NQSIIshpthOYKoGz
+A+tJRDI3LtghPiP4+N3oBkk7J+HDiC41yXWurCygy2/zMnodkmXAT423HxVaqYJztbBhnHSatiJ
pp6wknlvBgIkI0axWBnm1oTstBJZDSC7Ia+u+SnU1h4qgCqVJqvkGrHSw1opNXXF0fyVWJJGrEGy
QHpWdxaQlkzTWhKwLVLzW4DtfEtNdPE12yXWlBd+OYnwwcOiGTCLhsEAhYFgcdDlxYfFqOXrEnUF
LTB1tr+9ORgp3TfWGG3rtheA8aDOzIxTTM2hadJ1aYbifmTCAk3T4I5qeofOydM7wxpOhdF9d2Is
qN2DcCMQ3aWHyNkBv7klwW8PnSbjkEnHhK/T4bf34TYSiHiwdP56n6tJO7OCudNo+k4YRrcNniby
AOgZx2Rg5kAMR3psdkxjNo+6R6jEJwKLbEfpQvzsaN6PZ/q9vn/RRgwLqNFUIGWrS5x7PzF9XHrN
DYLDsx0ACXGT9Xe9DI4Vqa673qegJnPzdatWlaWQjGPqBcASpSLl5ooDy9XEoj5Kn5vQf0o0y4gS
pMfCflNRnOrCVOQPMAtBUsJbhYPEVOfKksJdTd17b5ZnpDt8YdZPH5/dBmjgoQKp1IJWqkAs8URj
VLFAsABfqm8UJl6u9OKZwbRW0XOfKRygLXPUxHzocTUTxnGcFWuYQ6jHXqpn9+9p4pPKN3OGUyl1
61cjkE+DsL5FMHzn4KJYtET46d0f7gh5JqxEjMcdL7fo2hO9yPJYAp5ypj+BNoelVJDgHUpH/0+m
OVV2byAkQq7qNMOqB2bFy0/BLtyNumVTXVfqFCpEZo4VYtmJ4ursPLTAsUZNyYoj9qCZfy50jMCD
9K15WrAdtyn7e9qiiTUZ/NoT8K1IU7h0tqUwSQdjQ1hngLpgL9BtCrprZlJu+NVnSlUKO6x02wP5
GoF96c9qVfchUrhhmgZms7iv273UlDB3hhcGFAtUana1ZtaF2mAa5Bt+qRj4R98D/lPNPjAwNGrr
vOaRLVn7QP692imv245tcD9lvEZLUi970FMYC6snfb6MGnOmeWexJp+x/SR+ENb3achOblmcj1Jz
0iJNTDNmMGsSchiDreij01y1SRPW3EGz1jR1zdX8Ne04uX3qbJtfnWa0AbsXOzrAkyOnL6olto9t
2kN1w/JJpliT3gYB883U9LdSc+A8TYRzB9hwhlZCB2hxnraEx+0kvxr7SNsgjR6L9wQS9cXSrLkW
6Nyi6XMuGLpZIFUglT8sDD+S0e/u/NwnuOJLgUuNaUoCz+4WUr49wMwBkmfcHsMbge/v7/nrMwod
aO5A5wnN0BtvxL7xhtb7d197+w5/fdXfPzZOGtVnaWof2cd//JjbN/zrM//+a/ybH/2PH6H5gLeP
Sc0MjIbiMIKIPNX9238+BH2ffsta1X+6/6aB7N91g0EsTrpbsvavt17qkn//10/5D7/Rv/u+RHb/
AX7ffHaf/+6N7S1Y/Niz3336rfri778DaV/9mf+/H/xHPPn/hVanDJN48H/9Z35Y/4R/fOXls/z9
3//L82f1L+c+Vf/C6KVW//N//NvYM35a/cX/jD0HfwPV5xFSNgMebiT1f63+tP92w5qLgNS1GTrg
zf8Ze3b/JnSwOXSwR5oOpZz/Clm3rb9ZaGt+wBgJZKTwg/8UZN0x/8/cMxlCAerLsVC/hPO/1eDF
pmV3baeHUyPcwMpIpvvJH54yZh3PDrvQ59THDNWOhX8EJOxtrFu5va659x0K77VQgRsSPvXgIta3
jQDd5IVfwNsVyCkB+zclYFJEnXli3rmnJpGhs2fUWE+juj3dHqiqYtJqedTT9KKF/2Grh2yJ1UPi
V8U9vt1LrkWM24OhRYy/3nS0xJFqscPSskeI/jFoISTUkkimxREblQTbpPuaoZu0WkBptJTispGk
quBqR2w2JM7W7VRTa5lpCYZal5dez75aLc+EyDTth2fWHyiBx1yLOEwkLoq1E5Z/1mfoPFGJ8ZQS
z0z+Mgwq+JQWhJJOsGBFIqq0WNSiGkVaPvLxLAQRXkQPEFHehdXWR2NaBSMWMsfjGp+xLpcfMUoX
S/Xpj5efctSqmZuU2zqnHhWLDlGHbTTViXiIMQSp9YLiNWnpSzfKLVoMS7UstvxmLPINMppSl+XH
bFk/WzQ0wL74p2rrMUawxtdINeas20pADoctc/7cxzGxpvXqUxtAO3Q6yOpMtVHuWucyoeP5IU0V
5R/aavjGWugjHcvu0afrzPrhU8oW3iTBwnopM/DN/nIesMxvPC0fzuFHoOXErvA+KvTFHp0x1IKj
jfKYawkyRyThJ+AdRJxsUCkbLVdaWrgcUDCJVGo5s0TXTNA3k3Q2dm05bOCAvRVaAh2yQ1QArKlx
9fY0dZO7B+3mZD+dNHkaUFEVaio8OFrZtL6qhVb+UGzTB+KOOLNRYhf/A696wA6ovgD7mHbCSt8G
dDIt4TqNCaOOl6AkUJYt7FMmQnqovr2Wf4UWgougIBRFl3befEVaKu60aMzJAq4SHXlETwZ/89NG
X07RmTMj+ggHN1yPkpabCiH6JklrcTpFpWZCi5bjtZRHImC3WsoG9yVQttnxENjTYned9ffpSPcK
aHWqOpJHJkqgv7REHhf5NUIzD7V4PqKim1pOt7WwbqGwZ5Z68Tgd8s96GE6eluG9xGX8gjJvGICo
HbT6Hs0e1u0b1g/cUsWIjSpZfoGJYZ7A+qXTkj+rrXiDw0dbAYKBI8bh5ByXeusxWj0RermY+Acs
duYQ5mg11NaCAo+B1GYDV5EvF/gPAnwIJM8BeGU/LOIYGySuiJRtzqsRTneSrBaoe0TkHmYp/oZF
Gx16HA/UTDHbxQIRqeE3kAemz8FdUspr3Xbn0u1+Ndo8QYIt27sTpbrYwDp8AcsfGUCwFTnr26EI
f4Z+OvP6g3ML59o5I0786iNWSRHlbnqHtZylpX4X2tSBnweqJDYPGu6Yh2vrR6VNILa2g3jaGKK0
RcTUZpFC20ZSdovUaWIloUclvb+9iTD5El6kNp3M2n5i3Ywo2pKSoLLN2qQSabtKqI0rmbawMEtH
aGF69j6WYifHsTjSgoYYPFT4KawpfJryiOyWss3NTPDnGNvLY8B1Zw0vaVwtJRgjVmS/yOvGp57+
oU0Qp+WDg9NwPVvDtdfz6iHr/vmQcGLe3lR6XjZgNVuhjL8uzhg/xUShnpQ9xfgvSR7c3nd7sD2O
7TZNQDk5EcNM1libYMRhZTJ4R5Ht6DHvurMyQswRiT6RfHGagiY4ycFLj23cOjCGMArSLm1dUt2A
OFFxTpCsC15mh4xR2tbFwQ4EgcvEmnaOj4Pw9tEgiF4N257WcjDVwaKH48UQsLoVNsDEBb6aoGJv
K68jCRpVwybyLdIBc3/wq2b5M8O0mRjLvYuuN1fdIttLnE7eIcDncifmVt6LatQ7FHJG2HTa/ejQ
/xTWIDxsIn9ePMe71O6yo4FZY++lDaT+1Ap27HIMiKI9ivXYhaaeWrQnTPrJI1N45xC58zqb8y9a
LbiEzd0kr+WSMMAZA4KYnHOLxe43Z5w66deRpXFZZP0T+WgQmsKr1o3Ra0QyH+gyZnt5GZh3Bb4J
JjyMPwzKxx5jKdb9PDYPcFTzS7L4h8lKOtxtObj8Kg9fIJxTTBRtmqKPuGS399XkFeibEOvNTI8e
dW4+CV96RsRPXPfA2ybP9DiYa2oDjha2wn2Y5fZDEPX2g+FysNWZdS2ANj6MCz27VoAlLU/FNQzu
plQW96YrxGYiYb5X8x4JFcHO94KXYOzEuz0zNGG6B9okUooirJQ1iMp9pNhck98Gqo26sacHIb+v
R7Z8g0ffh/rBQAWBNuOStdyNbhRdq5S6JgJcFGnIAN9dU19EU4/7xg7KfeXFGC9La35MkMMewe8n
2zGVeF2HlkaFuCZ/7NbrGZfDqQ+fcjMA+5zQ3rA2h4kLVCh3hivdYyxcvhHSg3sEgO8eHRy+G6Hk
zlMQ9ZKqdo6Ju/SbLuZYd6zSON0e7A5Q3+A/OqXv7sEftVigLLoPbK9k38wBm7k++0oZkUKKMusS
+a51GbDzrwiOOJtYsfOhkpXjcQACTDtqyLgfabyJpnbFQbkcKztjrF7P4ugXYjnaITDnduE5ILa2
Twrh0fJCMxYlOtCu8/0SOvWZIocJN4IZqQe3FzueYXm2BqPZI/+Cq7Ej7vTldM8GSt0PNXM9Ixnf
JDMkuSzB+fZQVBFuP4m+60HTRcCqyQf0436uISKGHUicoutRCSWzMjpz4oNdhAezCfJ9OdbRG1yr
U9T44bpXpn+JJvfdcwucavY289yEAGAJMiTk7mNkZrVrbJ5x2xfOv3n4D9/ntMFPt6ijLQtsG/6h
BLCfF9MHNyme5JruOCdtfw2+ZdxZTtnswthN3/ECMfixkm/TnsjGWot39TpLV2F+qKRytpTbVB8j
XIdumrJvJycTHak2u2aJak6BQQmG0FckVXjLyra7dwzaKGfe+GyZsJLLnlEIluf2I2AcRSjpV0fp
x4PIu43MuDCIMg6fTcL4W3oIIoSocj2OKqQploeIOnA4LZ5zahfCgITiFnihJMyrbNrG4JkPMT7f
d9fOLiNelSqLrSfbafN9bnTEnbAnXRdG5bVXIgHNlfdCo9d+muhk7KI8wPM0eu+p0iULgfs6pH6y
xU7FWn2qxrXqAlhgqj6SKAVnV9j542Ll2cUudREKYE6vs/MfDF4+KjnK56rFqBE56Q9c2Xih7BZR
tX+3PSdnpoWnk5pgCCtleJ3apHrJ8q5YD52Pv4/Mzn5hcbkJM9F92jO95lYT/UBQ9vctvI29E4BB
lgR0iTJ6oI/S2Lj2KjN2vMTeSfZdCKy9O6fxsKzHabbfmpnBtidFdby9CT8RDEYhmMvoj5LM2Mq0
r59n5OWXUDm4yBiNefwiD6zQ36eAypquXbyHeDEe3Ak5fHYwTOGHpn54h/JsvXRUwKSmCQCApqjb
A0ulCnCryjOC/GHJtf69qULxbQtmRiOh1Gs7lt2R70RFBx5RrIzJsu+qsX7PlPPiCat5HKaS5U6v
QP/V9IEmDFNORmmNKI9NtoljM/4M3GXjVGL6hcjA6o2CGZjHJEl7nEuXMAzlSgV0glvpQKx0KaIz
cA5nGsUZFIlD+pWZOJIZ+5bI7tfkwIxt1DaPXUl1yhDXRwIGFTDsxlrHnXqRbRYDRRHrhV/42SC5
i2oGMp4GvHGhQVfZWXWWQl1ALeDKwzBFYofKbBqMU2eo14tLsw3xH8LHBQ70BJj7OMvPdHbkuQDa
zQCEqqjKu8ZMjLHrlgS+DUwMJFbEVYLaDEv4U8oxvWszNN51bnNq0IvszioVBw5nDvwf331O8gJo
Vj5HRwq9ia4aS7MzZmFsK3rR98pxm0Pa9pw0Vk6RY1tF2wCb+LNbGj6+fvlJ6il6RjUy1oB31b4s
0DzHFBqC1HxOSqeQjMWuopD02DiBejCcwmUL2HifLctMbErHounGr7ICRSn79LfdqncXD/uHFaG4
M4TBCanwnsvasc+2C9M66B3OQ+HBMh4RUxKHC0+f+8seV1NyqKlqBkiJ5yoamq+q8+DYqCF4mNyi
O7cxf0lCixCW6U8rGvO7NgM7UIX2tuGV3hhUot33wlgwnRC1NoAU03xOXxPOHV2OmHv7xJivsfLk
h1HXOCDzsj7IKApWthL9bpj8kaRDvBbQJE6jM2HyTiS3k7q29zIsFIPojuLFyYX7s7g83cqYN3Va
kDWcWhqv6/DBtcv6EnE/h+pR0vwgmYGuMqMxjn//b2AVP0FHONwd8uDRSob4Dv7ZySLdtJ/J3m/G
ya9fVFoxOJ8gGCYts2k4ye5bsLTDHhY5QmHyx2tVc0dB9b01NfqQZ4EPfNGqXUUacug3RjDhcY0D
Bc+f5phk2oYqapjDWwbFJYSuciTsLdvD5FU20wNtq8NDZ7wxeq8fKoe6YVRvwmPui6UyuW/HcD6b
UjZwHoCuVPa5byf7XMS+fb69GXkVE09vvB8r+2v0bIocLR1kCvGelRYvet6LDw6Gy9D3L75hltpQ
OGAuNOujFzfVFVQLkQoN+uRwG+K8/O5lSrjBTZOHOfeqU9f57hYrh32Cd0zEuLKw9LMEujeNRlzI
6r4kJVeFZigudjiiDHWq2zt5jZys+tfyra/8cJ/Tuv4QFRvUadxy7nQXk5B+itlNrJombA+9KCRx
mG7tUpQ3Bdhu8jB4i8cyhHzVRsecztdIMvFm7fQbD6h0kvKXisKr3eDiTEtvBHmK48Er6M5rDSfF
5MqDYM+0civIJ00XxUg28k5QOGisxbCUhyJaHv0olI/+BkbJL2pCrXv8hM4mFJHc5E4rAeo74Xtf
TO9sPIzfRkK7OQQJFH25QK7n2mFPOYpRg75aOEFy9ks3vC4LofPKy4LPKDG+/KlKnxfD3yRp5O39
0px2XjMYb9iuL5RZdd924iOWUTn2PLCLOqS93+/TDq+FHlsCQoi5GFi9yE5mn+an2/+Ug+SMwWpb
x568IssIiAJhtjUieoHscvhcUBs2ks494mkO6rGFxyqRA4yHBVW29MPwKXGsaueyRD4p75GCw/je
KBYM9WSADuLq+bN8pHXgGArCXUG/JHu/oYjHZHdyUSZQ5cT2wnVZDL8sfwzh5Wb9Yysn8FKbZbSg
viDR2SDp+a+p5xp54+BqmIz3sTXE4+0BY/MIkEW2+zodFSXyNTn7lFGCERAFJrdLs8PSVxc/ZDnn
+NCXU3y2x3YW7oF0JTOn2Iq2FUBkOnIwBwJqvac7iS1lZnHVwe2xwlMGTcDD6FnYNOYURfqVQ5za
siwR70mW4yYfIBAP0wy1YoRI1ArmpOvbf5XEmuN4r+bQzKfbg8D6eRgL9wUzb/9mpOWz87/YO5Ml
t5VtPb+Lx84d6BM5sAckwZ5FVl+qCaKqJKHve7yRn8Mv5g/a556rva/jhG944oEnDKmkkoogkJlr
rf///iIPb0G4sGdE40CDMxVmLSJd4xlMVF+eoy44QcQPHyqALXfoIJmHZsa3QeQDyIMBJFzGEX0M
jjXwihU5Y0eyPvqNPmgviUghQRtPs2NIr/dnVv/QYCckGHiEhrCLGrw06cSyA/DIkFbgJZO7qNmK
lVUhfWmYuKd0EGNkBggyAdQhi4Orxw2GBo1gJYMZ4VhnYjtCb6/jvobJ2r9Tb34YCAVXg8sNWZxn
ztA0EfJycX89gRR/cnII3XpqzF6VwjVhsA5YuDZZXoK9zS03Vi3ttaK/dxPMk7ovmSkaamP1I18m
MSqsinI9uQ51C2f8NbjmFc1kUClOORLkZuhrVeKqyl39KZmgOeb9U19Xp9FoH6PI91RNeMrYJqSf
FNWw01Gac5ss8ZOL4zxihL6A6gOGOkFUYceuokvoM6CLp9eqxxmL/OIquKgbe1jy+Lg7NsNLH8ov
00BVnBnWtyEKtCv4xY/Sn+pXcgnCQ6zcadNgk3gNI9hryGwh5Cx/GowN40sLGA4ds00WCeexDTlo
QIgP97U9OY8IMeajJdEjG0ELCLNERpP2XXRVZXhvjRx28+V3DJvhss3NOp8s/QCW9xAFtfsUUnJu
rWB0N5BtgycbGiphxxJT6tR4YRvkZ3IzGbzSD9oGEJY9g7nOKgUQsulsLgbeKOJq6uxj9v32Toh8
Ik2mIVnB6R/jctqUo2HcEDT2j/TQcgLKrGCLykj7/wjcH/9HCFz4zcxA/sXwJwI6XfwlWNf883v+
MfPBE/SHSdfJpWvE5sRo55+oW11Tf1h84GRLuMY/Bjv/NvORf/BloLka0yLbtZX17zMfKLhK003F
SMh2XNNW/5mZj7HE5v5OjtQYUAGZYYLkOpbBz/FX0q0+CK0JmwhhFlSvbZXizd306JFXdQ7qZCSS
dB9EdIyiKVCUqthQlY8Gt7Y/xxRLzThM+2QioTFGrL8SdUQrPbBewtB57hEgoEfaG138KaaeaEXz
0Ayc6mulfgTt+G5UxNv/dvH/QfL9ndxrwSf+D2/HlKZlUH0qMPl/I6DSFZhChcLnNLfNT2YCrOyz
8zIMM2QY03kiibfirPVA3p9zU3hWmJTMXqERnm1YaMDS+D5FeeMlaL9PdGW+I+qx9jhMDjxnwcmo
jB31YHRwskQe5FAIDhRK24WT+tFG87gVThCfJdYabyB5dK07mu41TOXXRtKX2MscEidoIt3LzhwO
XUoHpc7ffXpwb7SKwNmCTVnx1kCyjb1Y/etro3PP/G+uDdEL3G586sscsfz6eACm1vy3/6L/V+hM
MprdOj8NDIm2uTs/5KP77pY1Z42JXviUs++ygQ/boKE5pqfn0e2+BwtJwa+73huoF//1j2QsH8df
7j6LytYylC4NQEiuwcPx+49k+zRtkIxxOMpbe80BSm5dQ+BoaplRVKreK9cgSFGM487xg3If9NZp
yssUVkJ0JrXVWidB8VOPK9+zFnCRhh3mNNqhv4705SAyFp6ecZIfbAlbBrlEmocHnCbmQ1Nlm3/9
ZvRfz8rf3g1vxSaGgR6F1Jwlwvq3C0wipQEyvQhPdtPXnqm+ohwAdN0jVW06jXN3kUaH3vJdz6QX
FjyHFS3RXoIBIL+mRWgx0TqKE9FfJVvZ3LUhXVl/pWXpKqyM7ttcjj8N6+bG3MSqd7b0R5Mbcz3R
07sWE60zxcdkOrxz3SEeRIzpjrhPyC16D+UpoWGt1JuGy4YDq02461IyzSFTr8oaz9gq3mPYCo85
+Le17cfGPqPdzUkMTOVoT0+R68t1ZQkLfjzKKJpA+s3vtHu/GWn8dxDui8p+UbQqTQuPQlNJWDUu
5AdHuS0F/0SHg7p0HHD0DwoMdOUgH9OAn+WlzN+wE18kvZw3lPLEOeu7yBYohdXUbYfe/WyCVDxp
4y4g1nkMk/AlwIeysFck59LxYc6nn0mE1c0poVyhxkHreEWnjY6vQwmf5pH0oGxrtNBr7ZtW7aqR
AmHibPvYyGHXuMgvVj/V6MZe0UzJuamVv8Y02CGxsbS7pE7oLI3vMJmBEbey2BGahxK+2pLdNH/T
ofEVDkbx0tLGk2vUyTYO1rrG31O96z52yZqclQrLZSX/FGb8BV7++5Knu8Yylf/9vrMti3sOYPny
FDn636f2FkFH8yRleex9SeUTRvWG4Ak6I4M9bDoDTJNtl/4pq5k+6+Q8I6qyulsHMJGD6H3VpCUx
PGVzBvO/5hMaVzIsLOqV+GeuQfhcgrY3kw2WIFKhcZQVOsBqjpBeZ0wx6zGmNeNG/Sl3juWI4U+H
bgjqAflwkOKEH5q0Ovad1wVh8a4HsCUDha3CF68ZW8NPlwW4YSNQjWX8LInHcQuylUrdfUiU+Wpb
qLBg9AbnsWmeotDfdGFEL8TJvoY8TtcpXgl8bdAsmNTTBCofTNVOD4phq645p95mBou7rm63upWO
jDttHW9xQcaOWl7QtRPzQ5Wz5RqPR3N5+fUrCtwRLHY4HaWkTe9HA2kSI04K1xqxUyQJOSsN7oc/
vxbkCf5MxHl4w/J1DbyNvHWCbryIU3nVl1vKks/Ib76CbEQq5YpdaJFC47SEdOQ1gyAy22L7U4uZ
wZasAcxSJhhSKRS2RWXfAmlW1l4CddEbwuWRdY+NcQ8RN91lXfRI6uoPt8y/J3plr8spfWayzoCk
PmWELm1IrDhZomxWAkOmCxCYqchbMJOO2yqTERl5xjMozJNP527yxc+qX0xB80zMXe5s8C1/zjNJ
DijzkzXSvWfNDzGq1z+C0N0WWbWnCtimlXklGRujX/OKZ+dEtATYC4MotOUdzvadssX9MFogJMYf
llIJjSNtq9fpB6Syb0aYEkrEjebyTLXkLE8NasVxfslp2QKgrd4JagX8O/r1ujTkvRGYiGwZCzTC
60aMX3qVX/uc4rKX6htT9J2W8n6lDLYSJBGALcyEk2UsLcivGTkNA/56C4R1uhNxsBuYOXZj904U
EGF8g/iZ1nb/pOYQYicqRMS66E+DQmxN2HxXdyr/8QK/8wdx85hUInxLaT9tVYS5Y9AALFZV7EKr
QNh8RpAmzgOCjpM0P+splVspEC4DWHBQGwpKK+VAAYJb4MCWVgJWlU/Suqkdbc3Vb5BOqudES158
X3rtYCCSd+tHZ9LZRYz2pupReMgCnzjwoGJmSHTnU4BfiT+xuS5+8gEm8pY384aQW/dmZZA7fG24
WLFDhNJihJi9eEz1bUoHA80tHPiCJkTQqRdJJdIHvbElwMndkZQkd6XZkZY8b5KRLUL3AfvGJqmD
zmQSYwsa/MLeoc6IVR5al++O0LI8NzlAyMKQRLmlfXUWxodhUGqqDI2fSFhoqH0IancS98UCWwdl
D29jQ4bJEPV0lw2LrR1WFr2t868Xv7gULrt74idiYyiiFhO9abdooH/oZXAcA/VqV9x++hS8alqu
PcK7MSjnxVw3mAA6/WYDbdjlGTZTRxUz9gNOHDUsbU+U/cwDGceHdDBJZY9spNmc0ERYMakOCSxK
9Wd007ewcVEQNdlN9B10pwyNB+Ua/VlIlMygpncSoSLaZbVn4bRFcpvlWwhD/UZxDHoqymSjMJSh
ZwUtX8+PACzwQ3AIo44nBQ0awJ2ahMIrGPrsMsg9mg59SiQA+BpZm3m1UfCnXRrtKwE5AfPQhTnC
MXunSaasF3rgtFdMW4JtwSRPhXGYAze41HzGzFu5YVwR3xbhAU2UhvGIWT7IfIk3jog+7nN1qYtk
FzpEagEtHh6SIok2vTU3LHCigPEVmOuR3kFpGeY2QBixbcqtbtBSRfVAWws7yboum0e9xUNdGzNb
J0r5AFzKuhVDDk4KaFk8u0/WpOOGpwluEDhz0W370aJEeHYruMZphc1JYx6PvmtFGw7kQhZsY3gf
TtRu8zC51jTvuHSXiTBMpAqRfzYGCIw92XHBWGsvqS8eGiQgj6mmfUmLTypdTIhmbe/sljkfwHW/
ugbKeULaHBxbeL99lN4oG8DLpK2/4ZBHTsaYE7hL8m45gp3JLCdCHOYGTEEydW0A7kwzhiuSo14N
UQz7BFmcC516beHs2NXz9FY3ebOTdYIP668vRdJy97kUKU2uM8EpRXASoiQtCssaQhIUC2Q6ObKe
byFP8qmzosc4lNYVRdavLumvl7keWExqmEata95BW9uS+dVtK0C4a4RHq5YzXAyscvI3dqT0b24A
5UnvtJkKLU1oRjGEMokhd2KBtXZJdnIJnse37m5DA/RiGOTxJi4g+pY6XQqkg/o3OmWrQBOESZpF
5PkWxGLUvSkR92Z3QZK69yUipNpIpiecUdu4Tiw+R9c5pYbHGh0ftRzWXxGRvisMYtzAn32kE+4e
l4dID9lBJKbLMbkfJjvcWXgk1sIyi1PioOeKoNUN8abNtC8VpjhV2Pe9Ci2dn3P2dpcXn+TBabAm
ulDRJkwFSYA9DpsFpG0qk8l20V5ph2+SorWuozmeiVypbWcAEB05+xK47y9Ng1mUnqGofgerj1i5
CtQ7zqLsB45dZR+ZZNC9Kn69yoAGHYDy9QwbeVMxn7jkdfAB+JvdqHGaS18n7aVhpnQZtCUULwhO
FoxJox2Kg9VeEoRGzDvydtuonOs0BjgZw+iBXiWewB7NjFGFybp23WlPEpjUMhx4oPL0JCVDDpaK
Z4IP5GbhUKT5tI8qqoqALizyEsz3YddJ+qkjCQC9nRxLLXXOqLZdHXW6YYLmsIcfM2d+nkFefv2q
Cnzww/jN19TplAFG+CTqrsFEolubEjPKuuiwZ5i5dW2qB9OZx0tGC/DSIVP881eBn/bbwr11Ynjw
XZkxfQBiNGTEUTO5QmTQPDPuzr4sH9hxOvXI/KqPoob+6GCV0UDTcuxm6AeAkdkGjUhGUVxvB6a2
D3puBw7/xIhpPdLH5VPkpYj87GqHVbmXM235X1+b/WhNYlkOehL/USwTnJy63CZFd4iEvDV9Yl3c
wv0aieXct/OYX5pOkIQSWuOqdHFR8dasOzAnWxVnCZ1gTMCdwQB8lvVhUHPx3LuNvtGk1Hd2NnPk
kCTdB+1OLOkNejG8Fy5Sgsach2Ma9sYaFrSWkQkQ6kd+InChKquQFcCRBSZ+sGxzPuBxy+IcLTgV
4oEo1PGL1Lqv3oZpwAna3BmZHhLyNw9nEH31pR+61xEEBzyvzADaPbpeZXvSznWwTdpV2MkzHSoA
cgVxb5XRr+ehR0JiJ8lnXtpwH5kbZWGvkFfOztbk4p5w6GO9jqfnEM/1K/kfUA/ROAaODPZDhXAP
W2C38LN+UpybZ4w6LNLTBFC9SfEKmcN3rtiEdLCL75YRWzi0MdPRaOfwqfFvYe4tAz19rpRzElNK
0DWSfGaCWCLpeUVPhXJuNU6od7zO2OQ1yz2NrQoeRS9fEn823ytXGWsb1tiZ7Sh4UJX19evreddV
a1dfsjOJrLy3IHKvfv1BqUIBEcvo7sqoDW+OayAXWf7nKhi0lcPadq1tg6TABcAyTOl0cFLMAAqB
Gq2djLuMXrvDGMSVatqwm1C7g6iuavIHrDEyz7h8FiYrmRXk0s4H6E6OpJ9DEemuER0iwk3afFct
Nn9DZyTp5tqq7groxZlPEoAGH3UdoV/hIde9ISM+XlVQU2bH9NIu+UwyUi8tCW48B9NO/CVZGxAK
OHVRXvhXLYlXRAO0+7Dlw5KFtsrCUK0Dv2D5or2wcmEqbpLcuZJ2WHsixEqUN5G3fH8RZJJUSlJD
hm/MiYiuNX21a3TSC5EsxiR4wI9oK3I4YzRx1E95fSmbaFXlNLJl/VF3NUmy0meVruWDyFgLkzx+
nkoS2FNSm6pIm9aw5E1IpM4DF/MwWd2+i/VzAb79QtY6Mb346xn6ej0ey1Wp4TUqMZQxdrC6a6Hh
bKsBMzCEmLzI7YhqnFjxSG84pKQVzbJ1tu0kvwLTFncNwwH43umRlBBCjNaEu0PEzTSQifWQeAyF
32pTe1Mi7q80EvKjHBb3PPLix4jwiHXcTKD6ZpczXZ36n3Fs3zLumKMIOhuTdDlD87DEGQe8OpYF
mJiQcesK31d/X9iDvMn02BTdhVjh+SFt7eoI6ob6aUA8Bh3jYve4TXw3vgIdJRpletNb6x5kog4N
yLbWU+wAeASfAophWFeQM/cEqL9mnaUuhUU4KqGtLeQLHxRErp/1mSWxhOWHUZSRBfZbblcMTaeo
sabNABUGAupDHzT35QDEne1Igv78FGlk3Wm+u0YXGB2566yTa3fcrN2jtRuqvnlyZ/ySMV4BOoVM
okUsgu0Ec4bhq/5QgYjmZEt4WO5wTMLreFDfjSKcYT3N3+ZbqioEsH1wZkjN1BFDo2r9gSikBJuL
MtdTQzBBaA5egZ1zxdWvFiKsey4mbYGImfuINoosyuAU1t3W5uEBghRdYFIYa4ftd00hv5/66pAF
M+kUxQiBMWs4BBQLOBCsW5ov6ZTufowcPPla69z1gZcODADncfysce55TqfkKpssH7ngGJ1SLTq0
tclQsGeOqkBsHZKAC0KY2L2vZdTyHMnpXRNv2DvNJ6eQbFuHSIpJSlqpfM48ZBT0IoT9qVpRr6Om
lRtqTQqjwh7hhUPFLSb8WQqgVGiIt9TNnCOreYx2v8AvOeziXtfO2VDGmAHUWzpmr6jmBs9AhY5F
wkGeOafbaEnb0dq7lL0GZgIqRzer21OYbLQkIGLCB0ORh4r7WWmrTgOIUBIxu9UWebVs0jdaAsxU
44BshbiD8l6bAxPluVgjn4uwq7lA45xAg/kDNdwEedyOQ7UdqPKYyGb7XnXnqqkbtDQWMz9UPhuU
qwRlgbZY27YJyTBDk9kockajHn+0PdmEKw1fqSSOWoF1oYQML1Ir3wKiz3cV0e4QCXChlnO3isj1
2kgQFywz1sEMXhMDircKuh927DASDS4BlFQvGCISZQvMmBLQitcb2nkocH2oBGN+5+hrAAI+M10X
EzzgHEylxWoMalQteX1fznPn9SH/Cof9tZR2gi6/PgFZUF5cd3wcTorj2YnxFsQIoLCwgS5tMu6K
pNdeerdERw0MtwPjBPDM/pk7OKjTwf5QPYtB0qfnbiCIKJtSHmmTNTickcvAS4KNK/NHWkteSJzl
CtBmjtBWZ9WUVfqpB+ADSyt41OMAiEPiQjTQNOsx8zsioJdolY4s4CjTLpVpb2Wqf3VTMVGoUCMU
S2ZI69aC2TF92yW0m6NeCJxDrz2nAYckySUCrgczsrBNPvBKw6QXr/JJ0npokTYQjv6jzzFwYCnZ
NDanrWkgndZeGqwiXFKL4fQOfaatfRwUe6OgihAF3bQmEOsq0nmbkBsrtgt2PIKMcQpjYDScdhvp
V7sb4w1qXS661Zxp9dXbODKcWxPChh8IVEkH0g+ZoweVTmWht1TCSJdYibp4i2R1z6Q5O7bQIIdl
IkUr5IHzk/Jqp2JWMrgga5YP24iw+Tk2KAAzeo+4F2AeYDrRcY1zXLigqvg5MabqA82+C81HuCbW
xUbahCrOKHdkU7yUPqxQolnp4YawsczgDtlbjquweXOTQXtqOVBnLKGaarJjkpgagiac9NbIs9yX
fJRAT4/1lFySEE2wkHItK7O9J/JomZE/1NF10nK143NF02eP8qlJoeV3TPDjRqeJAQniUgN59rSe
/0VXdnMmWjgAA4oql3Tnxqu7MTn5PaAfWdOQcdjiRnc+1XPDZFg4Z9vNCPw2+Tw6rR0fXKfcjqUs
rrIlyoppTAHDqxtv3wM7mchKMlYA75pbTufzTjjwPwdkYNFyBcrad+7MRTTjloNYt62T3UmneLCc
JHsdIad4U+i7pwSr9M4JEYvlmr3PjfwW9piRAtIjyG/g2kD2YqtmNdvVsXovE3A2RCpQCum7GWzu
vujE99bUQNN39JSjrMNrA1bK5Px/RF1RYYpCVUM6ExHYb9AqGfo7bEgZlC3ARz4UHVJhLer6PmKu
kLWnhpzoibAiT3fjGzzByutj49CJRh4s/t6UU/ggasWjVO8NK0nRChFHEpNNNkG73KXT9KEn+kPb
th9imt6UhUj315lvaLVkZ1TyUoYZzQNyEd7sRLufojbbdc48H4HtsYwiETJneAoqI9c4XzxU/CDu
LhOUjk1cUQWYdHTMsBCEKCuiJND8bRI6hBjAa7wNYMVDhhW2GW8FKY0B7nVaZ7SYSnTjHjiTDa3r
bE83JjfDcUdAi+AdFj4lMnTXOsJTgxV0IJnl136NSGkieHAq1wXKei/Ni1tvBwSKTvLJkuLBjB3y
sRr1YBgIiRsMB6s5Rx8a4K/YDHET0zmMyW5zn+fRoMQZWi+ES7UqcuO7NkOIxUkot4b/NHL+J3cG
0fqvq0UKOtsfHTAiRFaKXv/BH5nJJl28TkFk4BPM7vuCnpre5t9xyj7NskT10NefkWM2wP+rgFYo
FxTH1HMsXmirHXmMKc+oXby5G9Kt+9bDK9nMVl4f5NS8YKLuN+CC5Laag1MySG2TTZJcB8g8q1YL
MPuN9HGGWdARISmBa/E+cT0JqCdPxlb1ZczEGRrMgOak+tD0PjwIGEh78cUyi9atC3cKascmtpvy
Lllw/rYBI1xEZnQvRvM78uzwEuU94x4OHZvO1TAk+HbmlRAkCXbYG/mo/Qzq1psNSLYp9d8qqXdt
Ks33OMi/aOtyZtQcttKGrhpCxbdRNv1T3I/+hvOMxjg7+VbTa36viIoqVPrcz6F5rUrzPRf+Y1zh
x4oLKix72bR8P//R+t/wUhkPQRZ9Otr0EWLIf1gOZJlKntqTs/w/IAKdHVqEeZeaH1i03HOkFJ68
Kl1q5Cl6iq1mWqua8dng9xjDOgOtXCMOjPHPTQPuu+DM+OrMQKibxYFDP+JOtf2OwCa64E1t3xGQ
90irqT90yb0GMAubMhAIYdgwLfGX477qVoNT+qvA1XAPNe6dAh3KQTEcn3EWoQor+r1W8I12TVPL
1EHq+CpVHluLw+QglvuJg2WKnP9CJwByhTT2hdb5hzzJXxtKS5oBp3owO4qb+b7RWQRMDPDHAHXE
wxhLSG67MpnVk0HU4VqYbbGbOFc5HR1ZzW+PMY2CXV50n04trhODr8KU0bNerrV0Ki+N1eaP7jzq
R9fBA6DCDTEq/i7SSsx+NQ+gtpiizHZ+0S0mVpmtNYdQwPgTBRJbI3DUESfgzh+JJFNGoA5N5U5E
VgYnl2M7Ml1JeoM2YdFX9i107xmGxrcccoEn6oEBKskrG+xxg6fbhnnQ9cjyAvYMz43TH0WRRR+K
yC2jJOtIVeMZWXb56iT3bjz0bzRx3WOFWHj967d5TIqOk8Z4S+2e+rdBB5gHP6K+tN5tne6vTrt4
r+rSfJ15dH59HfQwUKxa9EifrfZlyjsy1LLyOqOMWTkOWr84ScIL87P5ToNxso6hIB+CAYN/kxP1
FBr1m7GQsrDgg21Sr3GbMQVzlLMTdejjDxi+obEnHAtz8NMw69tff6ubk+44Z52/5hALa04iQxyb
/m62M/VaE2ZYU8xCSm6DM/QF9yJqoAdBCR2jLjkxcPz9zvilWZWqlw+zq2V7s3PImIjq4YE+wclI
+6sxxsN3a3hxhR7/NGLxSTDi+JJbZujNuWSKVGXuGtjAuBZiHt/hn3yVbqs8DU37TlkcGl3pvMVk
1HNkKqe1m1sQnlwj2tVtskcOKLE5yP4cjVMB2iJ/qGytBMzMQlbibNrQ/Q/undY0ifALlqAOG1sb
8S7rrHWmTe+K/qILcHGiStL3vm+elVGRCk3JeCdGyEK9TgO1MNDk1LaGQDe6SiIW7lNNp5nRyUMe
wiQldMk5xLNFwlrAYu3P4sMAqHrsEMU+61G+z6JcOzm0dzb9MtIMtbKmViaMrmzd5NpnguBB284P
yVhA7eHIURuT8z7bZDQ4BnL6TKfvQxu5KvprEVcCfV3GJYJ9LaDoAQhDPJ6DJdcGtfc1VZEykXXr
qM5uRPHVmxCd7kmLYtiCOmujbtbm0SljgGOxrhNP7e+dzLn4pqyYsXnD6meFbucHkYxUOoYZPBod
xrykm30oWGN2VQVJKVUPZL6KxEuSkUbmwoL9PvZLdW2ZDxqTqnUMCKjz+wVWBjyvDA37axryN7ZT
870hMWRltNEtLiLzOQQ+ldQs7GnOdC7Po4+M4w4+zTx5GPEqua3RrAU257PeCIaUbZLvLXIyIIcG
8SW0H2VdXlU21te4HIrLYHIUcap5F1vB/Ow7Wn4ySm9GecLq38vnLFzyIDXeoTk8aa1ANYrL5ZYb
Jyec02S1JAiV+YUnt94JQTc7uRmWqF+tSrFZgwq/h7xFtHmYGDsgM9U2C4xhV4mOCUTpPlQJiXOy
RFITpyxvY5uOd1aVwotGJHF2BqDNoSoRdOfGk9XQxBjkOG1HDrMHp4ToxyLoLqL3x55BPrcFwelM
EtHe2Fj/Q6c4T4yVbAIBv2dW8FFH4fycgvbdBvjHd7MdezMgl1M/oJr5JdD5ByPi9qci4s+c93/S
KP722//+fwOn+AvzYvejWPAPzd85F/8PEiwo8hzHlr+pmf4Dw+LyP//HGH0Vv6Mr/vld/w6vsGFN
sH8Yhu6QLf67kFH7w+Ir5m8ax38TMmp/mBrsBxTcuo4yxUUTRfOrDVGcQcOwEVMsWkYpNYbZ/xkh
I5rIv6lgHMN0dU6UylCKFru7KB1/U18VovD9JsiDg60B47YlPkQZfAcDE9lTthFO+65MLHMV1elq
zJD8sz7QJamvdcgTMQhSEmL4CR1uWY5AM1E7UI6rrPw+m63cY+a2He2bj29BE4yJOEIKHuaVLYwf
oZj3dpahBulN8p4d6WVOcQGQ90aS3WFO7pYSPh3t/VgSlF5rHFg6CQCoytvNlE2ET5SDucYcI2xy
7hDZQPYqZ/zSY0bPQ7m7hkV9m4aZ7mW1OGLjDMm5I0cKgPCO6cHWpjl4dCokZlNnMpmImBkpOfj3
fpCQvZuVCw2+T5+meQCAjnLyZtvRTjKX2LIQf4NMtFd52j0EHFNXlV18NSiNz/NMR9xq03uRVM1u
YpNc8ykbe6K8jlSiZ7fOtFUQGhMdm2uj9RdItToeWVPdDQx9V32fpjud1sZ10OA8pWFBxhzmfaWG
bBfOwoULZRIzp7+Fc5G9xFX00gR0XXsogMSoBOgnkf/t8SYY60jexjIbXuE/bMkPD7yZTsmhcdKr
DcbAg0jXL93JYpfo2dNgyOYscEORqpt/8wUUurEQvUd0mJYWJirNBhZ/JNSRqThsQo2zvANog5+c
mVmdkqQbo/7qBbKeONZgRudtce4J2PMm4hj2Fj7n9USuLna2ur8bZFIeqYwIgEhO9kJFGjRFPKQd
U+ROV98dwnu/0CB+Oma7J0F3EaXGAs5hB4exYIZH1QolAKOOZWruXkwwDWhF3if9oJ0tTCLeLHT0
iwsNSpb8J5nq9z2sAnKTgl0ZZV/8fISQzNW0ibFEbjWBtUtza8CxUdxeHbP4RiVJyGgVtNtqGcs0
kCrzsUjRADrkmCwCD/IIdC9ecIcpFHRaCGTu9BMRJLwJgFxFN4MlLWukediruilYcjLhaRE9MylG
W1g+3VVjIIlFvWN4dJn2wPLKi8CMXxLg8xiQ/+Hikx388YnnYFukglgdWjtx/SnGyr9CnWdqEtDD
6XpgXxYjjsPY+cShwVLnqWH2KuFnA8VaY1V9RvqRIO4rLmzkU9NAlLPUHjJkBhZP/6IOPRpD0e5q
U38tifrmuKHHB0lAxFoqXEZhpeGcxW+kIUW8wyC10joSNO0uJWHeH2Bsue6nPtlQOGwXJsqcQ9Sq
hy0nzXrbVLe+pfuYjv3Wtt2PWRmkpendusaDuGpGPwdQVT6KNBQHi1IU6RYXnZrEYwYUQeplK9Qc
+3tNUWO7WPCiVJsPk6oJhQzH11KGiF1W8cl3op947hnCR7XvhQ3tmjllKSpdTqyJwXQpTAi+daYY
cvUoo33iWgnNTRQ3Y1RcnKKJvyk0kFNGUxB7NqBBeWhm1zwTmrjWWgO+KNFhvQIiTuXIQRTO1ncJ
kxRlqHn1PY7aoXqZx4KI5x6MtAbv7TO+C/jLyqahDB0gy56i5tBD+YBeTfz1PAJ1SX0SBze2HjuX
2EXKG6mD0CgzCDbdFFjjNzWHzJNoAzKFIx4m+r57sSgA0hx8I0dbez/34ifag+8NI22OHfTvjc5v
GfqqYm3p1XhSMTKURofGTtIhK3egu7D9xMVyw1eg5uVlLpXc2dNIwyFJ551zZ1tpBvFM53Zy9POU
nWjwjsBvl3jtMT0PWCxXKkj6fU1lAc+la72K+R/UwMXXP/TfIjQ3j3YQ3ztNVXz0YfhpD9WmyAja
Mqyx2hsZRmadIlXhXIJ1in7PLskjAg90itNvgn/s3AMpPg/OYw554GLmev7ny2hDtXHVFKzDwby1
miCIQIQOeTEkipVzKFhvnyNVRCjQ3FUpbPOg4uyFPU7hN+rR6rdJdWra8lPGprtrpYackcFmkENe
TyxdntJBdhvp/y/2zmy7bWTLtl+EMwAEmsAr+15UL+sFQ7Zs9H2g/fo7QTtPZrpunax6rxcMEiQl
UgKj2XutuQIyBVQqQOxDAA7M+KNtx8/KDuWRFrC7FuXBh1h/TmzB9hsVz3owus8RASdwDGdTVzWq
tQrEGK1mkBdD+GI5o/4Y0L2NvCjYm3HyAoiOS22y2kUyB7NHwG4bx7MOvdXqJ/TGV74FOxFPE3fG
tR225ckLEe7U6Wm2Gp60lG16XLZ4uPXquauEOJpxO5P4G31n9DWMQPXBPCvfimUXY+8svYRrX/Xr
qFLtYqyzfBnzTre2Hj5P7pAd9eqdlPe3vKFO66LbVINBj09Cgm3QnLWkWCuUJmvIlh/gZ7ZdfUw8
q9zQKYUVFJbLKdG/F6xktm5+GHVkoVmJyMs087sQ/GWuZr+PCqnkRxV0f7eCSdDpWA81F1KIlV0c
TRELJ+0dbxfdVyvFyjbTGiqFjQIbY7tRw4WVNEGWYdKY6zY0HHIZhHevoMwfDGFld7WhukOXyVM1
f3dSRZSaZzs7hALwpQ0XnwbKsAiExzGg7rYrc7gwUqjm6Ph6uXbNhKhBT4UPIAmNqwn6N83zR4fy
6mOh5TbteJoaVgkiG7XawaOpucwBe6yE8DJkSZGHvtZ+icxAuyscgutMKxoOTb+FvDHBqtJR3/tD
fBgjE0iCjsS1NtnQ5N9ngtnOaA3nICajWyajRUBvAJzWjptLRtkaN2Gz9iJtWCIaRmnc+2yPKP8C
wo8XTdJme9qJ5qYyMHx/MRlg7/M+OyWz1pkstuKhkLiiap83SUDL4HzPMymOHfpIyzbLo0GgAwHQ
cGdwWFOq3AaEHvKnQhkRym05EpvaKj0CmggbauwUxTC2XqYrSTfmnzIjd7QTda5lVwjeYRo6l5I2
0doe25hCKEbNEPThXrpBfjAbjHuFFqkzNG5tmfvse5NG695CLKWe9Md3MisZSXStR/Ci1FsQ4uEz
o4nWBr24sCsrslo4lH5Y7RyEbECts5LJV1Offoqf/CDAUBqO/7VP6AhV/D1zlY1X2wLJG5vU4IwQ
6jy7sviqErBaeEvfCYspX3k7LWjFhURg92C0NrCXkbIUSSY1RHEvPxLFpF4RErF8dmJkSaSOhGbx
VWY6tZexdVaT02tQOt36DXmicsLwzp57TXZJ8rE+pvqs1TQvZaonK7KUAFJZiOCSWPWHriuTtW3k
UNUU0lZA+MNb4Kr3Ks3M74Bf8EB0c8T31O4ygs/WySDDPW2JiEVnBHvSd8L3cPjwhRM9hqPzMERG
uypFGBFVy2eMDVZ6iZcVRJ2b+tIqkqXu+aRD9wCZtDbOFoSfm8QoU1k3huZoiE0Nrh2CCiIHcBGM
2iat0mn64mbuaylY19nu5D/aE93KelQvKEfapz6IPuJx8sArq3pJAg3N5zgnhV6Vz42a4idKAbCB
CY1d1G4mdow08Vusswy2OvO59LJDWwA9mwQdCmPoRsrelbN0xwHIivTFsk9Uu9YrBgbweBu+t2Jn
tVkOcqgJ7swgP+MB/TY5bvjQOJ8YUEmE76NwqxMpuUy0IaGsjQFWlwI6DTwHRiyqIRXwmdWgKnsz
Yb829LZdZMK28CP4x77VLbg5qIotp0y2eDfGlV+q8hSONqfqBze03QshZ+gLusjaqGig10ZMCpwj
zT5MFY1jxyncjV1P5cXx6rUrELRF1LzX9eCYGw2IclqVxnFqYqgNAUus3I2oBrgl0aq1vDfEfRTl
zjrCkrpoQ7R0gElsUWcHrSISLjaIwQBJSNWAtMY1qQ5bndkUOj2pHzSrn8e0PWO/1vZagpSv9Ix1
MIY/attbz2YLcnDsp8IBzlT11ovbJPhZ4g362OFMs5rCJnNy3b1HuUjOgR8/dFqMgcFAwtOo6s4O
yq+4ZXZx0Hv36aCTrd64dCVtrmKGCnrWnfL2fRB+GRB2YcwGMCZNW9/3cbUBmgFQp8T5iWj+bLQI
Fwdqs4FIVixOFk2Mmzeqhv7ARUBjorVZEARJfsLgvyj4/p/7shBLP8DHNIl58R33cmVAi0I5hE88
d2AbNAmc1aH2RgjpCDGsMBLbeJoppVg5NnHr0LezKrEpSuw7Uc0CTAXyMS+bg200p9SwCACiLOXo
mnHsXeM7+SO8Q22QJ8Vrd7o7HRxPDRs+eTAq+9h15nCfSNZKFVPPMjXr5v9Mpv8zk+lcF/lP1ZnH
gmrK3z2mP1/yb4+p/Jdl6sKzpOdaWExx/v3BFTVsnKSGKanP6DxDx4H3qzQjZiOpTbXENaRuuDM8
9I/SjOn8y+Q9sXyQlrCRhzv/m9KM8RtVVHdtWwAoxRtley4Vmt98cQAkIbRFWnV6o0Ef3qUhgpLW
14YVDQd5Eb29pwUqjliw7nmnyQW5RrYSZZo/CwMdUDVZ2+Vf/n6/KoF/M03p8+/8i2dK9zzbtiln
AWE1JK6p38yQcQaTJmjCiuy2CD2G1qJHQmP/5GlhtiQO48XQsd9FCN/XYDmuOiKHMJze3VQTr9Re
852WkS2VmQN3UX0AgDQPPsIzrDLyPOUzSiOILCSd9CPsTAJxVwmzp2ctZYatne8iGXipMzxFpBFv
MzdjGvZtSr6J9TawwlwaUjgnzBDtqcX9sXBouZ7bss/PSZQfDNcqNqRgRY+aoPlei2NNyvgRIhkK
0+hMwJ62bTGuL/hIxSOy9E0PQpCwcNs4wUFKTiHj4U5rUDv4eu2umekr+nQeAUEU7A6yLJA8s+gC
Km+qtV/ahOdJAKVD4DsLZH0O5CWzWoW0gwItsc9Ti8uBOF1nl2PPiBOnZfDUnpN5Rjcs47GrKG4U
g5WftcYIDzbuUvb/SJcQNi4D+qjv42CTdjcotj60by6jjX/u9kAD8IFws7y+omDH8tI3JxGPzYU1
7SXJYAM6U/2DLgGxYGKy76cpdFcVxq11LLV/cHjOFcTfrhmsxcLzDBNku+P+Zi6O3VGWRhkVJ7t2
472vwVRHSI7+uEGOFRCSkw3mPpxktv6Hq/W3L5ChmzhKbxcssdOmNZde/1ralCJuRcU++eSq6APA
QHKn4Yr0A9Nhcybzx8EG0ZGDlR16guEKHZmpnZEOjsgcjUDU/qBq9KRPxv4/v6+bY/gvfxDeF9/H
uSRM0dVlxPj9S1RqSLOSwT4GQ/Y41WpGaOBCoh0GGjjtjDU9muFAIpYLI60y4G2FxqmP7e9RPHib
OGyh6ypVLejr5tBAOchu2wRl9xklfAVcbIpLi8ySY9N48bLDTrsDcEITg77If/4oYva5//ZRbAMj
vqtTWXbd38cDV2BQytG9HEeBTqBjLYH8kPAltz16pk0zB+cLwnAzXWjt8KOTnsBaW6NEYj/WkKhr
KsnOMJIAEUGPEceULH2RMjag7S8z2qAd+EjLJIG50exyj0YWY+8I23HQ5xa5188VQIqOeqefI6V9
+88fz5D/1WotLMsjSpshj5HPsX9DO6u0y7PWbtqjEdSsc3KfhYcNG06psV2oAMWJ6C9GY1U730wv
Vjo9jVkBUCN5Ghxqp+SoqW2P8sfwEccn0LdwlnbvtBe1q9X+6NPsGrIdJlk879aaxjq8dVmW+H77
XFM6XFReuhvj1N/0rhr3dk9iYUd68l2kmuau0rEjxrOqOyodtVChFV5dkI4XJVPKabMM3MK2sKi9
JrgnfWA61xZ86tsDduB+A36PAnxwxGlEiP3zPPXIF09Rb5+FYse+IDlA6D2BfJ68Nng0nsiyA57j
+9RMb795lPynw+wZM1R9qNyUgZ+R2bCd+DUMKCqUVnzp+gTcSDt9ThBi3pAYFMvS4KPEhSvgjOU/
hl617LL7HCVbHO6qgaUqr4GAHBSvIQHelS1xcZQ9v6xxHGQzdMxGKu4xaYx7GPJfuy7SyFKxnW45
pASkeDzBDfNnJzTvumJE0Y9DkPl0TTg86I9ex0ou+1csUPW5UMguKd6GaxsSAy6BSa5DL/3RoIQ/
QmDQ8Tx47Hb2flRhxMZHmgWGdyDY/Y5WL55oSPIk/9oj3gJCST34zORfIP5tdEIB6y3JX+QTuvnL
5MfVeTK7r2an57tY93dqDsuRvdNvjDZDOpH42VLr2BDZgt4uTpBkk2E2wQfobsGniJUPWIr5U65k
0XrnKiQdzaw8k0AXJh8CWMg5Rr26YvLT1zi4X0WUPweGKPeRe0l7ajtlkbzr3cnMnGdvAN6ijeQP
qaCM77wQfZMXf5lifwT3GXwNkVAt6LhCGcJjAXLH9jAkjKz7yZ9dDPRxtkknnhwj2oyamPBepA9J
7i59A+SkmtF2GaDnNO6nDayaZ48P99o2WnCg1WNYeMoIkUMbSO4hFhfsWJ0ZIL0oshgnL/4RI6X9
y0JsZbbpuzH4sKCznGDkICtZjFdf0X3jIMcNENsUfYik0ZcG7+y+nGtJ0/DNcyRu3a4gOyPIyGWg
IL1N5Njd9Q0W+952YXsZ2bMeACMn5ye5tr7D31D2dJjD2FtOfk19C8CRQytrz3KRhNsAnpKextuB
JQwV/t6hlFNah86oiRKi8n6WyNc2+qScO32ixMyGwtpPCDgWynHNpSIqfh9jDCoxPWMh3mTKorTJ
bvsEco8oPyfc34BXQ3estTY8jEa/mSqoGTqKUqJM1smkzNPkJPYpHVW4M4rhqTGjslq1VD1PMK7V
qlBuugW6oz/a9kM6Zt/9oK5/DDVCR75NMpPIBUWt3wXzgez2a4xs/iB7nHqmfmfmhMCrOjyxvcYc
le2MxAU7X9Ttzqigm8+kz31IVTYx+LaRbjY6q4DojJUxCMLSCUK/uP7XMXTdizGm8jK49Cnqflh6
VedRJpafzKhypwPUv2gqc1C2pNrRUMipMJookLKUyC19hdi8PN0OgZEtA9HFx8otqeLNh+bftwqK
qrQjA1o/cSBPNjVjNtp6tvaaJiDJ3oqSZdIW/YpUsR9mFI+bPsmnU9nDJy5DqCtGvqPkMp3sMNFP
3TSy12ciiPaFXhwRi0yn20EqI184nNvobdNToKXVssFJBFgJR8fFUGhUUpeI93Cm+seutiol+te2
zE6ph40Ngj3NVF/T4M8JDe2uSccwa5K1GaIIwKHFydvBsLQOduVWv52fcMOCwT7iVu6PPaIzwoOE
yUJthnbNB8ikuN65hGnN/bxNJhxnVDP8eoZ0p/OEaXor+/IlqOMQLF1dLFMbMTH0ieaRGWqd6B2S
IL5jwOraoTrBC64UHUUNcm6UL6H9AmHQnOpk+Uhlponawsy8vR1UrIxdqTWPVRzLY5OPRxZl2l0J
gumutIuACS6tgSEP6bru4/qoeUT+yZo5fy6T1kp0Z0mI0xWTW3BtBxDVk+u+D50A2zumzw1Ol0IU
yQnRPHUNAmIILO39u2IETRGE5KsMijgEjUSsc1Z7RA/5jYX3QWBDDT3YDjaA5KhPz+lkiQ2WHyAB
TATnp8kuxNmyEZMTXAy80pfTAtkuigrd0c41hqtLbDMI0yi11jl1sm00RBSu5gfKfx+CMSp3eZ1+
NfsSJYnprdvJmKyV6mKEIQO/siOl+OwegVea55+HHAubbKPqTs9bVHda9kiljO5maDrnxu+CZdTr
wcE1+unO6dyJjwqxAPoKsaEqcE6ld0xl+D7OUPJotPiNhvWO+8bY5EftuxWoN5j92GeMxzFBYp8V
1TbDol8J41PXARBMQlvPW1goWeH7pLXNwcFURQ5wdgTrXqFU1/SasqRDemAKYM0bU1Y387mfDydd
Wy9K24P1X5GMBkEYyXGt20Bhbzf7xIxTru6+WZud8+3nuW7qfz3c3m4GlQNSfT70Gfs/p3LyBcHo
kqQgF3HUotGq/NABpjzY5uSuY5W8mk2jJSj/CEsuif/8dfN2/3bwk8zfNC5iWi/3K0B3Ptr3ztDG
ZRH2T8YQo4kHahbUCUlF84+XWQ9SoRun/DDMh9vJ2+F27naL1kd4qKHyOmROQRrrDrdbRTBTvOsI
0WU8pa8a3g6qb/NB937duv3F8OKw26mh1IQVruXUdscDtcvp5yGxNbWOhgHYg0jyha0ate+qKrrH
NBaRq0k7R6qKepiLnG05WmOyrnJbotr3w3tvJCggM6t44yeNu40q1ibWMLmQ+WYTYIIKsY/GA5LA
OWU3pEJfEvtT3w5pRb9Ety5/Pt8o2UiaikSp28tvD0CKmVaY1YgEnV91ewDPlNpRMBuxKxh4ZoR3
9fXAu1auGZ4pXSLk4pQWS/Acbo+3Dt3c3e0ZoV97V0u075jHJv6Uf7wya4dhGZTJWYxmuiph097b
qBDunarX6SYzod3O9cYQ3Gsyx6NaIQW93b0dKvIIjyIuHm+vuj2X6n9DCBUcyflFf3kqxo+8zNpL
mEVXqRfOMa5aC0S8XkEO6bydFcUWpnHOjTk2K2xSxHkTXM2cEvOmR7v+cnvKn89zoqPvJdrd7QdB
HwZrgOAX/7+8E85wjUrb/PlLbk9o8N0sm2LCGTTYtPHnX0dxVm61NEAam0t+E32thoasT0M6gsWO
XVxDZJ3YVwsRXDX582qd18bzKa3BWJmNqOZv526HEqLExpvoYv15jmIJWCpD4Plnxz9Uw48Wset9
ibnoWs6Rm2F8L5m0HLIiIVcCx3Oc8TFO0NApFYrr7RSBvSVeY9KRZ//27dTtwXgs6NubZFzczt0O
nhgb/tl/PaNV5lUFyPcs0zf3fz4175tinZVELHrzU24PwKcWB0Um2Z+//XZ+aBuE32509+d5b+Ra
jFMcV7dn0LI3r5lSNWQLjY1U6aI5IKRY2j5TEodaYme1InPbTZJab9DbV6Nw7ave4hMvnLHa3s6J
+VwyAicrLUBkt3O3AykrxRG7I8jn+z8vr1iz04tjsSmJjn2nMCJVqEg1zA1B1WFdxQb4PDhxfBym
pKODSMBM65KWNhg9Mnarv6rq0QqnxxpzVEvrdYUm/6NRiXat5kNeD0T1mgiHjdj2r7cH9KIny9HF
bEddCJ1zM6TJeQDOdnvKz3M1QScsQ68/78Wacd94ybE3kXdRjQ6ZtuE5EwQwXSZwmlPRpUvcdNA6
keOsmiCCSFex5HO8TysMdxHz+gL/9s7SDHIXR8a/J2sILgBYscZFF6zNb4ggKqCk2SNILa+M7k2X
WOBMESUc33XOuYoIPMTOteprdr1R0tggbeC+5HLGt88M04VnxHemnXs0DbUNXusXaxxM9O12SgRR
h9GKtN+idV5lrH40cXCJYk8sPNEjoffx2zcRuE4oQFMuyC3TySaCcBBqj+5WluNjQCoueg3TImO9
XIOABgM2x7akZfli6p2z7MiHxP7/pAxE7GG4LF33Y9AAYRFWG1xjQn/JQEA0haxpIWLt4IOTpFyI
hbmm4+GbBZpt9UUMbL+IEKSyI9WDBdxfM/NkAcaegSbVseHY3rhodBpV+B9OQS+Lg6ejoyPIOtpU
mf1iax1dNC4wwIETHnTWX4hiUo+maLNxjPorrb8zpbv+3IWlYJmmuW+j8o7Yc80vIk7u6+d8YP8U
YKBgaCvYkdpzCHJKjIEyzmMm5RKT8sHz9V0BuRkcR/+9HCBYEG4qmhZbkbomFZNSZ38j4O8bG6Rl
kcldnD26evFZS/epJATO6+q9SLc+MRtbryZp00rqj6Z25aZqa2DXXb2YTF2iPA9PrEIXmld+4Gmf
jnQQ73zDeET0UC+psmPPaUibD2h10WzL2MBH7HY9Z0P88yqfWkyd/nPNbjxI/EeJjpit4d7FA7SI
euPRcNpX0x8ejal7o4T6MkJlhiYUPfsklbhsVTZFuC4i73vZWPdmVV1l136ReMLueu+p6QZ8SYEX
LYscEzimzQuFXFs2EEsJhdAANixFpReLutEhkFtMtEQZQ9AnCaK1elYHOu1D2efqUxLkuYj1rifU
3CGeK9XqQzuOpFJpotvaVF7XbafVa71HATw17Ch7kIlBgntM+uXnkMX2dhC1tfYwRvODRL/Lumug
xIAAslv6Yf+9t0Z9G1TtdMx084y6FMiQNSE6y9QTuN3XitThb3ARvpVuHa8Ss8M35w9yO81JRHUX
gFD3wXCBmNv0IYARrfAm2lR7bCbsIUKEzaQOAeuOE0J6YvWE6egC89W8ar6VvPResB5CxOEVgc0v
AqU8tcpn6bXZkzHb8eJrUk7eJ2CoL6of+9cshRKrg93wK5P+aC7lPV96wJDBdDFj894t+/RLbFo5
ohEcFJ1VXxtDtUfs3NTc0uShR45QbwAwusQ2yL0bJt0HXkXAPYC+pPM2jvKVkNbvrWjfpKUXz4Ef
7WvZvUYlMaPsxoflVE+MSWk/7RHRkL2S5uNehLW8c4DJM2xsywA6DWIF76w5FEsjy4KqCBEr6dFa
Nbh9SwX0gw3CS04j1kCFFhOFCa4sQBRHzaBGbPhQsahqM4zLRYSHyJqnTfCKTmE8ASvBZlfnr8qY
SHU0SFVLuxgZIubCBR8UnmZC8UKISX8OnzsbGZoR6+puyEV2HtBQmDMl5HaoHesILO6Y+EN68Iga
eKwMNomhrMoPslwRElgxO9GJyPGMpCO2utMxnwPm67HcyQR6YY5oYDeFMsUw0wU4D1Pv7LnTvmwa
QlXdzjuPU2vAc5ofiBMDqQ/9juXtbkjc16Fs7bM/4DGo8sI66V6082Xab60uE99sWaG2t/El65U3
QgLG9t2ogOQvtI7nGKDcTnWM81nRRCxPYuthCgdysmPKl3BBRxhmw3uZAwmU3lDdJYND5MfY4HDQ
6nu8F+XS7fWNcMrs2NWePJG5ae1yJLGWrfVEgUTZvg/dn/eSgAJDi6u9KKbpTBIHpl9JhQIFIiXc
Lvzuig+jJci0GqvHBOUKdj4335ua7dwxVT/HUV4fbvdmBOiSFAm5cs26PAet7e9LAAAgY0KyQpGA
IL0b6lNiUCQLu+7URJ69FFTxN7g60D6Se7MuCePEMxU/oFWNH9DB4bgzxrvC7+MHy6ysU5/jmEda
4QsDRJtb+ktIH7DZm4hpk5EXGkskv9rZ1yYDTxbbaYzYVK18vcsuIfZ95JdB+DZE6Vtkdd4Pv1jp
gV78mHrxmaUNruMoLXAOD2oJe9E5eJY3PnZ4vxhwvbVgG0rjeyKCxxq2+E3AJ3OFAwttWxZPGLN8
RVS70di7jF3BxVSQaMrWHLcm9EDm8Lr6UL394KDkvHQmQD7yN8YLRSiW9oN1nbL44DHxtDQJ3e5Q
a2yWyw7ZVm1a/TruCKEa45DpoSi8lsgxe10LlZ8cbDV9CCXbpbg7ULhg2NeDszu3ATLdgaSHk/1V
9eiE+oYtsgbuJGJ/LCntMLo6jyEuL4XFDyjhZCFo0Yc7WqifWuh3x3aamy651I7NSFUggpAArLM/
NEzwq84I29cOgD2hdsgExlKek8CpV44sy4ONV/INrmoSnDo3679Ns2FpqJrqbE7dZ1rCDskHMb5g
7RS7sXmNoxHmtBGUH0htqIp28JSi3nqI4HLgzakv7KfEqeDfdhkhb0Cd9JZ5Fxhsi+H2pVlc74ba
ZW9RJfLS+T3cg4J1LU4i8LOTKdlDjqaxEI1dQQUfy62TddRFQNYgn6qygxh80gZc0kKaIMiOVuxB
V+jENROR/liV7giAJCU7xEA+IrQiP4kWpRy73ZNhWMHJbIa3qR6NpeNq6GCzMtlPpbS+5NGcGe6K
8JJ37N7d8SwC6kgd6Y1X134ccHYfBcklm64jTk8z2b4i0htWrNrENq8RQGUB/Kl8qNzHAhjPokeM
12cI+6nNYicHG4deV1DbOlhZs0kEeXcBW6Y32VFLjVske5ircM7gR7TaoL6k5Mgt3STV19XQpd+T
vEE0hHxrjeQ+wbcYshHoNP2ut6qTG+MSTdPeW7GhlMmlKm34KoX4UdcToHcj0B+Q4AnMwISvKZba
k94He2zY0MJl9kL6wmHoFIEQpbs1ZdE8lwMEAPzG3bqA0GIOk3m2FKQbc7L6B8o0yzQ1EKGSAxBS
nqGG3rzdTKJdpUVPGmGKWHqyexFzaYd5ynKT9f2dER2Vw/YyiMEqeelg7SO0/EdENzBJYVM8jIaH
RBaRZ6es4R7r0wMmrPxSj9YhG5vgMXAgxU/R+BkCivhuwRpg7fQCTbl/iGKJ4RA6MWbfYF1TFrln
ZJWLuEcN4zJ3D4n3IaLvRVl2D4XPK9LRf2f/9y2zeu2axdWL7Uvzaw57bpFoxtWgovZUIAfC6ui9
i6g5WOUE8NOsvvut8wEAK3ppC9Qz2L+pc2T1Q52Roe1kafgeRdMdEIC1DLLxwQ1Ymep5RDxJzDfT
12wmZTbkZzdt8jUteSxmrvMc487+MHQXEA9hFonpvAHV6zdNXEI56ZPhGetzhNuMS618RzQ9Z0CU
9iKsbZpUtZNtbTib6xDg+LY0QFZamt36EBTybaMP+aoh8fPgGfqLbiVfuqxxVizi8Xb0O40BbumB
ND37HheN5obPgak9FCj71tEIMoq0hvTS3A5hml52eUi/G0GGvURMPAB/yEZ/6UMQDfHrycavLlGN
xXrS/GxT2MiysjEetpozBaiKvfeQYiG6O0sc04hNgp7X2s5D4UbXdVwQOo6SoO/ss5bTmRBiXo/W
xUw/nGq4Iche0QJPB5EEPFt81EwfFz2tG0A2eGcmh4QJV2Jr7EwHSBMJRqZdAdThKn1XyniwIzJ7
3DKCZpd73Uqzou9p4YAcpHD3SD1yG8TiEKOGvqd8xXdBr4odvhAsB+HgHLLIOgcy889RmZNwoPeP
pLS88ZchAchizKd8FZXhZxOL6qh7SLGRGcMeQuCwagv+WZGGYZ11d3hpSn/n1mn9UFVwa7rUd6FF
4OuzSEK062UN4S9im8jgMZKtEKMVw//M3CLgMg6ht59A2aJNxVZQtPrXaPSnO70Pp9WkLApcM3kO
no+7tmltAg7h7u0w4hAWbdpdrKZs7rPpa2yM0XVoPLYJya0Kna4oBt7BoHvWZxn75CaPUNlgpdjT
DyWoyxPBp05kcPov5EnlJ+roAZWlIt5btA6tCjndxJ6rmg3OdBlbrovM2E8VmrS2dOJtH6WfROsZ
GzQKmOhPlpZFpzQNiNoTYouFsV51LEJcOkuBGyINGPive0XpspimOMQbANOWPSFhIymmxzxLbuhS
T8bmVCSA2mW21ducjSfeXntANNI4cmSp/TmRm1bpzZtfBSjaJ7CjzOgghgClszVHxajXTIqhhCZe
tex6zFj6d9HQL1Wffwp6+sc480iqQBO5TCPU9ORyhvBLXCxSTfPFH4tg0YQFBeA29a+UHvWTxDkg
2n6d0yJ6RVneE8qQGvtYD53zWIf70sHGmkAsR7HhqoMZWfoGp2i+UrbTPtCO4mAOX1Ontil/lyuG
0LfRigy2901y5OlLjEfRudKfu1S5xwKFxRGZqXuMKnvajtL/2s0oo1Zd7IE1exoP6Q53C4Cd4Hsb
Wh17MRHBIFW0i3P5A9WIt5V0x49NSTW4FSo+KgmPMG7ztbImpIJtVK/LMfjUZ3lEFZjoMWP/Ia61
bVki9halKECbMHwzaBkHjcCwVdr061pP/VUYv6jQxl9nwITFAxEuyqQalj45NNsbtwXW/CJVzKW1
n77KLukozOQzzoxNiK2b8cqn3dvAGYzAOdqV0yxxaWwSkupPtoK52Fmsvb26+ebPTJqhvDYDrdjR
NQ8oiTHAzamRdlat3baaHtpA8i40/8nPeutHmFzyQEL51K14j8F1nXlo8Vgnkm3PxL5t7f4jbZp1
46hp11dgQvWOjf0QB/oRkpJ+hJxNtqVtbf2aPGaVWfVKy/pxaZpj+A+4fAPP5t9FKkSA61xnOCmF
KQjj/rsOqKBHWGsautXQnaoT7QSQZgmyBH2i6uB71FZQwn6IXnVXX4iEeda/70YWv+F0zX02eQWp
3Vsncojbtaib6OCz/0GrZP5/36NjughIHUfHpfD390jFA6xSmrSk0ou3qRzfmthM1iFJyZuuMvDv
ZEhsjTA6uI1OhnXielslTqY77ko1lIzg5Dsq6a6itn1v8B2Sqhs9rsMxfRLYSqndU2nzmAoWed5+
zbp0XNFsd05R5v38JP9nF/6HwHuBxA9l23+fefL08fWj+btZ+Ndr/rAK6//CgSsJ8TUNcjiEiy7s
lx7Vs/41i+dgYFqoQpFacXn80qPiB3ZsXXqoRHVhoazgyvrDKuz+y6RJpHt0YZBIeqb5v9KjGvK/
eIVh5dNnxMsvdYng4Tcln2vlhqNq3LNaB2HGjsri0MxhhoU5UL+0W0D5t5O3+7dHbndvBxyPxeHP
u21TpojdqJQTWHd77Pb824GK+a8ffLubeAjs/W7nQhNf9GZorjIAz8nCHTMWiD2rVaoJ+eF2wIkL
sZ1c01U8d/hu52638luv73Y/Siwbn18gl4iQoglrDb0/+JJ0HVsjz7eknBxMs6wOKgqrA82g8qA3
+AjjMn4r+foc4OOECIAP7RQQgzzfImwUKB0E+EPrinu6/huLetQyrVIEImruMWuq7Yydk7bOIbf0
D+T5mDajKb23FUpRPy//H3tnthS5sm3ZL/Jjkqt/jb6PgAASeJEBScrV9+3X3yHy1D63yqqsrN5r
P4RFkLCBQHJfvtacYz61A+yErt/5SHgfUSb32A8770sJkoRr9mVw7OmVnguxgNFU7vU0z566anrp
wvY2uTN5qZ2ASJP2vI0SDfW9GxHExQC4oGWOkiOS1KVIwRYGh5GL4rhl++2m0tKYkBD1DDb1EQvx
b9tS5H321W7ys4oAMfL/OGv4qbgb8aiWPchyzyn/cAXQ/iqv2CS9ZWij0vO9B0An7wRfjBcyy0P4
fEaOAA5XsFBLqtdh2druN/6lbSGMfSyC+mCk6TrdtA7KLWoXUCSWxM5Dt8UdpVhH/LGf6nQj0nE6
9uBYt0r7UMiUZuJ21B6sVmsPP896EvQOAM0Cffmff+EXMHdcsDvUqdktEHNCwzANH5OObJ+25OMI
2yfV0/EQnFW4kpxR074yz6ploh/G0LN8hU4KGJ5MnyzZUP77Aezzrlu7NT0ppvLY01HymMiO9kMi
dxMm3V2dQ575Rphzca344tIOYa9daHV+ofl+icpabFKG7LUO6N8WcY/RPPk2JUkJWuMf9NB9K5Pg
VbRmsNLc4sqOCVJ9gG8Vo6Nc6kn1Ky2iF9tPP0tPfdmdSXUWfVteqi+HyIjWRRs+tVKVaGlaKHLz
xf1zhf88+3svJIguf579fOx/9yk/HzMjA1hj3yCOEB1ZqQme8uPfh7lIDyJajbZf/ftj7c/nRP98
TuybDW7UDsse3PhaGw+2SsdNXOfPYLsbhj+wH2s93vJT61jL/JUOgGPFZCI80pPqEQDSCbJ6c1XW
00eXovJsfQkHGFMnRWo1LOwqmHZZrKisnNBAfOfnhJr49UaCFAQf6CEzG+PyIlFiWLk8/cS0urI9
IQ/PdkkRfed1p1ZVjynYAhIlivQ10K170qrfsQOdqdR2WYOvCSc43Mci/04bfvDKcu9lHVgrM/I3
wrE+U/5MuJ7oLOv2qXT9XYr5Na+Cc2d6jJYQ3RGzUu3sQrRAprkPpqA/jNhQj/lYhLsWYCyO0CFc
a1OfPTDK7wirtHEXHzTkNzu7xFTmOukD8zf9wOwyoqqP9AdFrDvju8iKsoeot5t167YJGEYgUICD
CzugDzmKZWq7UMm00lmXjUdUyQwqAYjgPWYl6T6EdRJLl4XGxm70y+QPyyzyIsrN+mQOfn+gBsQO
H4VEkqfnR0GY2wJHpE1QqKuja1e/IucpzcKrmkys/jCKzLJbMrmdUbbVk+3EsJ61J4obfiSVvUcA
+OjjLTRh3ktEY1aM4l9rO7nKvCFdqSDCpFtkw6Gp57yEGFREoZQ4GAKQm5VH4G/mUMjRAIRKKdPY
VLulPOYDi5vh+tU6NBhE0k2nN1x8SRyHF5v3i9s9WRPDzvXRNxP9H+46wDnKhHib4SzSzQ9X2Y+i
ix9D7VMw4TUa61Bn3aaFoesY0GXS8UzX+MOscjp/qAIMsbVyfZ3U4p1O82OC+o+wvekoknwlIu9F
8j/oWkRDBKjnMGKPmmtznKlu5OquxhD+KrQbvoXzewZPL+eNfQ1wMN1SNPRLjAUaDnredwQNwxrS
obHq6iF/6Duc+HHt412drG+/4YroS8t76BxE6z8vA4ALZzzltEBS+5r9wScCbHxVJptpXBtRhNpz
GL8EJ7xEDC9eRThgD7DoMNIzu/X9nZ2HFiW9+BTSq48UMsb0nMOvZkrg+swFVL/Bb4fjFkXjzQ0y
40bSDThmgtzosFZb5eVbOU10/qXx6OD1JLjAfU70o8UYIgm+9N4z974zp2BYdGNQ+VX6WjFkXkyT
x5jbwCZmBa922bzqboHhEJ3blAS057dq4LCSd0+TTS4P9q+ckJ4+GekNK9YLaR0o5ldZ7/yyQoiT
zD3fDA2lnTWAupyKqlt6VgaenAtsUzK0WZAWbaxy233mpOpunKDbO+I+kv/YDwAtteaQthL8Bn1i
TjVMtwKwDbmmHEQeRE9YXHbYkzMMObwd+cjN72ctgqJolaDhMOzmAxKnS1Mi23hpRuMTO8lKoFUk
R+Kh6QdMmCnBNPo8a68elINHzvM3doS0POcwYjp0wAjc3nIHf/tY2LaVndvnwSbVpLbUXoGmrFRk
ruiZv4UTWNI+n/fPetmaGg4dYa27us6WjfGiu/G+Vvo7bd6j1H3eaRUDNK7DR/iuz9McI8Pi8OAl
EFidvnprQKct/dbY12PpL4axuDduexODp5NGH9xsLf4yYACEULt9B9FPb/8iCXwmH+KIkXH1C+ji
IdE6UDFZa845MPjfsJu2MJqqyLqSdxJsLNlfPMHnaLNAtg9BU8Yod9hUl7xb8c6dPSyN64IAQ1Ax
ZtlSIlPaVOkc/64UYFnTLZhMxfvG7Hy0pXS+aOWzUTEDXBgss7Lg66rfHGntZaaw/43mPh+0i1vc
4lY+Sp9mc2cLaxXq8OSMcEbBk/vtDPpzHyVcuOgq/CY9jsFkLCbPh7meqdWcF7Xo+7rcEKhSLovs
Q8T2Tmh9t3GK4DVEzETbDbmw70xrA8/vSh+Jz8wqe8fGhsNBN8C3ejVaF6sBV5Ncosa9CqY162Qw
diq+9QzvFhNqAyKySVFtEpQB1Ll2HZzgcFTNlUDebST8Z2YB+gGs4ip3R5M/zejQDmfzk01Kt8A7
2xkCsyb5dlLkFkaffxishLTq22Qzjxb8hFAzt5hQlCzpTjDKm+qnqjz2ySBWeWT9sSVJHaze27SP
biTHaSszxdVEnu6czFq2W98qccg2urZL1j1T7eeBuqUe4vpWGchkzWFD3hlNSg309VCcdPqeHrP3
pRl2YM0DVi/RFmtvsNIFzPgnuyyrwxDJdF13TX2maHOJGo9mDX4a3JmXcJ3iLf0KKD8bIYI/se6/
JlV2K2BcrmzdOir60uRGw0Rlx4qWxpB9YP95KRNIlPSEMiw1RMSOmUvWKvxOCnPoHUZBkF+h5e4i
s+VdDjYma0jDmmNB5/Cyfa6Iew+oYudqIIiqYZm7cyuGOBUcDjMEQLvWRYDItNDPdTLcFOPrXybT
y8qT2Wl0KuJdCWdeDG12nsLJPxkayMwcNes6GoOZzQapoLMxu3k1Ey66+aQcufbUnQaNty/Fob0d
RFXsB3t6CfSC2Z9pfY8+llTVziqTfWGawzrrFAB7ywPqhuqvqYcvOt4vTcjc3OWKsJsCIYTss81A
Lb+o9Oi1jcylKLhO/KtiGm23rXEoTXfTp61DQh4WcaLCbXYBe1WBjAUYUAc487qd3fiozyON4YL2
x6m8F4iz0WaCTLzAvfsZQiBEcxKIjRaUmzpv1gilPdC2HgEeNmoDBBQLvw3fS18D3mRpkBGkDoEq
m5GdxXMP7xApkLPpjNZd+SY1XJgfNN+/8Nsz9xvSOSho7RvDsPZRTnNX9F8dds2FLeWZKGuON4z+
CWZYjCq1DoMcJ+B/3Bo66DxEJPJ74r66wZBGPFR6e2Wa96DemQorucr9L82PkhXkmFswWS/g+Dwk
m96KGZhhV4s4SCFkqpQQJpCsuGfK58Z7Ranic1fgPIakAXOUd1EJrCggC2HeLHRsXI8NEiuDdXEj
AfUNYGArw/ykGcwvTsCEk5T1soCvX8knNY3fhBr+mmBfLLpi3BK6tWq8dMecfwPLpCE2lWKtImXa
0Ldkc6QnUk2yU6bPGoeS/T5tSGsUAOsAOis6oiF5G5mgEaTH2K+mligUoTZGr9dEs4X62dcenQHg
M/dghM6ZJDF09eUinzAuS0E0Rtg0LN22i65PWySOGv/ggf8yLWRZYzGEV0vLKaryEseLpkhQU3Sw
EEIwcP5oq8ndNZR9S8CBMZabwl9R5BSvRdde6rr0f1thdxNE1P2KsAth+vatk6qC5uSzTcG/Jk6j
Hqr7z6eGnjhCynRfNV+XYLT88SzJAjpCunHWeUbee9xGbzRY/N8VyF/gOuKNs0WxmqoWC6To/UNL
svom1rCPKb/dlUMWvyRJ+nbuRDL8YiCDJNWW59CQBCdEgXOsZX/zJhM9Xd75R5weT1ZoMFSxOCwn
SbNMyORcWX4b3xqbwMa+vYU4f4ZWF0BsY1oWIfFYemg/EW7dM/p2DMbqSY1wq3BWQw2ywh3a9aSH
T64fXimMWGgdsFcoT87gMfYo9bho672NaUch1mK85hZ/+jL4FWAqOacOEtYY5EmIM56rFcmNutlx
8mIQS4Zo5W6RhtnjSQrI2lz2QacwvGcXP0VyKzT5oXdy13X1DhnfFVj/Og31DwqsL5OyOgh3AWqm
G/kUBvjmcliXknjKGGVZHtTvfX+avnRvVsAjtgha2v1gouetvN/Vyrz0A/CKTkNomhn3wQvRR7XO
byYCSwBrdwsiWm0Vl1B39iIXT/akHZlUMgsuGyC/SfkH3Hu4sYoJaWJMPqQB1oyLG8Zccwr0PNhU
kY4Dv/i2gbqEqA4JSVNKne3Ux3pgZZ8ZCReI/LIHIAjWuhTit0RxVk9/qoaWQwq6funU+UuuGBar
5DbQqF73IjUXkWq6PZv6Ou1gLYbfWuWxmjlX/vjqDqwVJSsulhVe8X6n8JEvoq5DeTukD0SIiIPj
mCfbaq8c9DPSd2CicKxbROSJWX2zMb16j5/ug351sWKY/JlkTGXwKCzw8b5DnXmSpQ09fkzfy6aC
Pl7q+aoy3IPtL4o8R5E1SrKaxKsEFrhCxHDgN1lRWfyZkuYpDI3jYKcj2aggwcmlEkHwRxOOXEG6
2tht5a1DMvgW42tiIr2pBhg2bqPZa3pfHbFYaAIjKtgfa7CGrmmINf0KcMZ6QDGpro3rrSKseRGI
e9s84I359oqsWEyUQbHiD+TyOy9jnUUYZKyzBEqC56gyT8b0Ci8NNU5nzPgNS2xL4Pb9PN5USbh9
74huWdpV/ql097dK61ttOO8VoKjDYHHglqGNfbEloogwwoCm/DosW3VWRnmPHHlCmLMlHuKkeuA2
EwwaffK3udYj1ISTZCeVs9Lh0q8RNUG1U+VjB5h4DWi2+psZ/P974P+3HrhjajiE/8898PePr4/m
++uj/u/ITOPvV/1DZdD+5Xj8Z5lSGvYP4+F/UBk081+G1BycuBI79w+w4d9dcGn9Cz81rDya0jTQ
6VL/0wWX+r9ojFtzrrVBGYUD/f+pC063/X8ZJ/HdLb69w5QGDzMYhP95VANsKY5Zzs19hlJxC5f3
l1NTDJlZ4xIJ1R09s5EHmUibEnR++vNAQ/Pfz/79z0BhMm/81REjzRjuYlVmv6m64r1yXmqQSXfN
QTAKoYY0iMgXR5Bx4pi6gdyjDkaWFgNJCJkQeXVRMEHXon0RmYukjub9yDa2dQ27DpqwgSKdCXxu
rNLELx8IUemrKb1CUH4rUcKBeDsNA1JwwObcPGXt7jqnqLeW0c6RY8SuDl3KXlFP0ZvAalkCbdCT
tkQpyEGvRe/4ZMLU6eJwrxzfO7VG5j/USVQfY6m//7wSoes9FHHjbbJe7jl/f5quZ1E5xY8Zw9hc
1GQxND1UmMw7mZqcTnF9JdYsWSp2zkcvh6qYjjBsNGvVsOnvwpxpA6aRR6Yl3jYajQpvWD5AdcET
j2ht2osofjfzfrympU7GCk5MbK/T86iYY/a+v01i0dyGoFj3vfrtFHr/EsXWahh0+dx2w14ExnCK
rToCzYWXlMmrOhd2E/x9iLQNttX84Jd6vGmqsnxp0vAlsPGvj02UHxN8o8uMb3pKtdx8KsdoHxjF
8EgQzlOkIxEMO01BEwSRVml6ixcemqKrN/5Fd7ppazIIOo4lkCPOcBCWzUDn+tq5DvB+1Vak+hrG
zg/mnE2rL3dug/gG0qpF5NQYPOjor+pcGS+EeR/6ynnuOqei00a17LhdAXGAY7+yzIOmEXHSIfpZ
MDTNWbpn7UWAnamI65oakpY8fIlp3WLDOYlxOCMYIYoLNcbNcNvZMx1umlh7NtrYvZEb+uZiV33I
4GpC+dgYVWPuZOjn20Ra3qbs8t8DCSMHmaXkjpoBzLacjaxzAfBxqDSO/uckHH1p8O3WbIvPNfXs
majQ5NZb2TWjzb6bLE1spsAk2hajxSnM4oqEgj7kJ+MYV/bjXpdIrjGBkdXaA+OCuU9gaG+3R6R5
Lb8hbEBzog4y9SVndOOVFDpSmsfyWkF9WNphOx4DIR8Ld5IbM3XVWtOnY4KdeKU3k3uWJsGhCZbD
uT+QXQgwzC61b9OaMIaJA1PM2Qtp27LXijcs/9Xb1DXfNDvor+XmeAlRXO+0PvSWevYBUc6956gk
OPrQDq08SpvGCElhlxJydkdKAe3+cceJNA4ycRCdFRGNmSd7ckz/MJlJvlkf6d723kfU0L0he1ds
RFcFWyEVMsMgv3IQMOCoobTttKa/oXS8QL2KX5pkaC+dIs2qBQEoU/3O6NDmjJavMjzJtInVsB8k
jEojIUNGWPXGIU8Qt3+1bSXzfngEwaOd01gaeOfNRqDlnBS1FXbvY1U16uqLFIEeerYvI9hiqif6
uJzSZRhq2S2ivwdjFEk+lWX2QvX2RLLfRcOi8+Zn9SKtO/t3KuEWwHBNTqZjfjZxPMzS7IOvQSRL
A/b6DkbA6eelSWJ4NXuFe29EqhhVRDKYT02uEzXQZTdEpvm1FS9JxrmKSho35aCekyIBhqtjcE0N
IYgHiEvu6mxYIxJruqx5mHxdYfzW4B07TBRmlMHQed671cLnTPSzU9bFHv/IH89SB9xW3TZwO/Ml
LGkyZQOo1ybMgNT9jYqPSGrlGL3NG84oSIv2uojheCWZscdM/o5hiCFoNheNf5/mRNCt/CFwaAO6
Gdow55oqfsKghpeQKwj2VjVy0umHdOs7NHe7SlQbzwvkVgvjcNtbbYiKgQRrP0GiTuuSbinok07B
4qpnUKDjKVCyTV29eaK/jdA9oJ7QAstiLyJ/nIwsK4At11kYEwJmOoQngVvN4eMStdvupd/HYBc+
QsMvPqugBcgMYeQ0xyFc88aGW+J3xacXlOjRB/Hs80btutiZtqExEFQ0MC8bLXsi9YXrw6ArvmDP
kycTR/2iqHPgXD4p9VYi8RmV9WtVteF3Rt5tWjT9pzGUh6pkgNQU9kdg4qgrDbe+5kXHEDpyrE3f
IcmvMrmf2CJ/ZQmF4+QgD85qsSS+0L8zkvmwUuEQqaT8O7FL/jrX42GNRw/GpWEWRGDk4ZaTv1jz
DhQb1ScgIULHPzQtA2ZYDtY9M5pgq8o+WnqiiRBsxaeyK+wboTz2zSdL+FiXguQjHx+ZiBl/4Gw8
qGI+S5uZfSvBKQMwWv7sX8NYfWh2O17ZN9amy+I+mmO9UwbGnT5At5sM5Yx2uudJlt7F1CLgQx5t
mma58kIzXBuk3uaVuhvQJe61j31Ba3E+csbPOIMuf+boP8N35aJAK7OHAlshfuwRYKhGRzCclV90
MI29HFAAwoVtyIs5oXJn4sIEm5YIt7rfRtGlaT2SKLqm24KxJ5BzysfftUFjkHH5B4tWtHIm0V8g
W8THSGvDTarNf4+Od2v2kj5kk/WkXC9/zXGKkOnQ0DwQRb4M06459Lpe3Oh0x6Rr1fbXLOls6uwT
41SEP3oMLquuKPzzzwPOJG3FwJjdQX8KdoIckSc7rtAE5Lm2CQZ1U5lvX5uOM4WM09cR0ukVxbV8
UQS5lHU/PWWJnd9x16xzQ8iXtgetaWr0hH9ehkLlBz02ae3P/1qOdLiroDt1Fc0gCfrliEhAbNyq
Erc+EcHK0GF4RmWvr0o3qbZocJ2tSA3/Vzq6yL+z9iNLHJ2OjKGYggnQPMWQcMhqsifhD95t5M3i
XRRrPwxhyTjogKyR5X32bEXJr0mp4RB1bnUPuubNNvhQmrIApKBRM4/AULtXyYPBT0YnoDigGcie
pwCrYgRca+GAiF57WmGRL9msHLLLXgeXcq9pRDFHT299AnSecgvtZFbDWiVL8eaGMtvTYoO1KCr9
MUgwtPTJpWfO8JpnQbOrEnLNISQjwyimXQkvZVlShx59zGaLlG36ns8PJiSgCvMlYw56OU1fe3cm
dCM4jHaFxaO4mkX0u6ZQ6qKxfGtx9y1Ac9pnx0iHu1WSVRH3r5rJdm0nsKxly9RWuHDmSX5N96ZE
6xpBJmD+rXD2mJNzdocChhMNxbvrak+kab7oTmI/TkM5LSfwGwe4SuEzfgEkgR3G35+XNZ319ZSH
N42QGsxuKTktEr9s3nrAzbJKO5XALyFAIvMp0PmFlp6eO4M7R8WzzXGCIBCV40MdRMMLHZkRHi1i
4salwGQF0rmOemIdSVjfjEmRPrQtX6DitP6g/4UMWBsO86CU9UGiZ7VjfdvG2rFbwrYKz0atvdYk
Uc1HDNowtdnvO0X4bYyYzYr3rY9fD92HekqQL+v618Q4ngZtM6tcEmftIFm4Jg5Oc9UQtgtvYIl7
/VcCyH6jJjqLnYrDJQTxDKCRtzUzgm+ccJDnMsjkeRpX02g7m95Pb56njGXHpr+oZu8KQEeipcKM
olv7gzUNRq55HvG1rupCs08umukFyUL9wreN4WmohncnatqzAQxmzUA1Z8KhLdjou707IwYGDWVB
W1Zqk4BSxzanCu7nMaX59aUFVr+vsBO+zqR0rwkumsHC6lESH1G0E1BcxfprPjv+LYXFcDDb+JUw
GDohW8hSztH1vQ2dN+PWarWBz4xmjYjxpiT9um0H5vyWFT8gKEKXbuAz1+WRUKqeHRQuNrHcPuNB
0MirqIyjTQpB84aFZFymsjNmf6MvFmWHc6Uxs3w1BMzC3YGZb1Q4xYn8rkPFVXKy0bCein+eda17
b50s3A2BzVS8sYxNQycR3igS21PSdcapMwxtWfR9ttKd0Dyh9jZOuMs1lfrH/3wkzadk2+XN15BL
8+Saurd2FK2PEV5gYsQ2kK2oZ/IrqhOKserMZuAtAlxIo5P39xJJTQ/r4dBaJSoZ9W1wpH1DrU1h
nTvbroiiU4QG7Qmv4EEjVPItTKZ5b5TDbnIH+w0jq/SKrwhq+wNKeyqciEpSx6j+Zsrm0uk53fWY
lhlZViBmq4ITckU0HkGhOsE+XnnF/I76pZj8g4h6hxvEe4T+nB9/Htz5GZpXGO4cF8elU9AnbyuA
0tNkDn8fdCoi16WLlAHtGPOw3BQdpfUkjQzrfBDsXA8wCtJNB4oJhI6Ee3bhcK1no6XvuFOR9NDu
XkVOG59NEcfncg6vNEPkEnYUl6f/PDSDH8MqXydtf+ZeL07/eSgm+7+/7IdXhWPoGFSsUbjwEdO6
Duj/mpUGyOxCG9vuwLC1O9j5e9J4CB/YUmdJsgfm8JBFr4kcmoPhxS7zEY9Wmj6LzCahMcUTwa0G
9LqY2KhANIxgeUBeuEjPGGl0rCgzkbryq7ODCWYfz8qIMLastXD8S1w3d5jh6qLhZF5yclIbdFEc
nwovWpESgqdrHLbcbNSkZnSDGL2kQDH3nKGDxRi5+SkQ9SZMTWfBlY50Z7qICEu400fPugytlZtI
f1GjyMlQBPEV9UdQMATpWljPWctoD4WP7OS21b0nd8KJQMQh0zhPWEvNYVgp2J5vvWuM11iJdaPD
J9IrLpPYIYWjvowyurgxxHbq+ktWeeaGqStsBS/4KvPkrR3SDmt15NOCzthCxXgsrPLakW+411X8
2dVRfBwIG9uOqQc3qit3qeF1B2y3wba2zXNe4DNVrmTrzdv+OS3esrwk1CCqipvQos98kjPZu9Ee
bG9CBlVFwVuRAsMyEvdWhT1xUCMz1EYPk03thd5qLLTyGFneLmjr6trI+gELcMCyHhOG6Y4fjQqr
Z03zr7ZViQ8GswGUxDG/Bnn5ybhAbisr6AnkyFkbMDL9avVbOkTWY2BDY27Iq5VRbZ/hYCDVcYDu
9UwxvGkzhLq9L/pu184gHH9S+9Lwkz3JASw3jo3mPoeUnfjFY+Q31UGSqjVTcMxX6ZLBRk0wooU0
xaOGg2/XCg5INhAjK0nNo2lQW+hT86YDNl6Y0lK3rqvu4Ccc1kRTvklkJIu+IzsbEEnH/IBQ49LW
jDeuBCK6Ej09lnYcvrgYtlxmc4+OwWWe0EBhQIL1HP8IAIz5pd27/vHnmcQchwZt3DVYtFCRRDnU
bafRjmO9R1jyYM0FcjrCO7Zl9gQCdNhDuRQbgF7tUbM1QkCmgVG/iuB1hiORAy6SiXigvkdjauJn
nwh6/XnaRxnJYTAbgAYN2/98KGm7IJvz90yMq3xKldN5y/S+J0qFjDw7CZs93uuaGp6XPw/dKOot
+Wj10pQd41rNTTZeEQU3L8txtmTFMsZfXbj6FTNm78Mfhw0R5h6LVt1rN8EeeTNbBJC6Z36mKHo8
M9Wv0Cn0a1kahLKlBL0XCF/Yk5HyTBxGmB/UzRbZSrmSWxWF/JskBrv3mKZkPnIiMBr+s8kJYxvb
xxYG7SLyKrLIanNlCwhFU2ppfx/KDOlFyZyZUyxwBjQO8dUI/eBc42oivOs78aLsJOMyv/w8iKxN
9lWtP1Wt9s+HYPJNEZ7gdrYotHQwHvKmD86iA8Fee5HN4qWx9fws+YrMQRl1iG1+Xv99as8f/Xk9
uG69qJ2nxAwF6XR+foL2v8j9Wpx/PpQbJeGVVgCHtSdQgjxYn7ySogqWKEn780jAdiGoXnO6i9AV
zlpDoEfe0mtpwg7/cu1pB0vooIIESTORgdcr8vr3xLa+c5mNDxjiIrQG5TPyI5aZuPQ8tJGmWjPn
I40L73Jdf+tV/pZjKVlzwq83ZomqdhSUQSn34Z5V3FzodfIKLbUFwp67xOZU4slrpc4mGP9BJhgd
aUe4IohP/vyACzTbd5W2L5PawiYqq0tTbPRRkqMJgOOSYPvYOAbnC9twJ/RUmrbM0Dlex6r04F63
urZ1fYY9Oc7lAI6QXe+naVNE7gdfldy7nsgiiKkL5XOAGSeBEwWM7WXqhSEXf59m/jJwh+E0JFW1
Y9PBD+H34c4ESrbyI9O+Bt4Ew61r0g3HHtRT80PGkrLsCGXHYNmfa+mF+1iZwaYR3jt/pPCcRvBO
uhRKv9My4BzH6MnSiw+boGxYGmzBQuOEU2BA3RLdyBrK4SizrPEximLB/54uqfSa8VGGY7zCTDYA
EvemB8+dNbBxNe7BpWzrwgsPDCft3WSUV38Ky5vpE1yHbJIQb84wci04haOoHqg5Wrdh9+Al+84E
ZhnBgXVQMX7aXoa/UxqbxFtUH6abbuLWfzSqYUfJq+HEzLZZFr20SYxA22WaPLrLVpOgS5BBLV0w
DU7a9GeaCME6l8AyheW+N46b70azLZearqebnwd4uBBt6LYXVew9yD5BcZJEF592xzFvpnMMmIIb
Mfrlu/qhLgwOrrQL9ZVm24wxRdQec2xrBDjn0Ybqx5gJ6rwkJYujK/iumqh5+lnDLgpjqJsT3R1T
fy3NtDqYAXsweC9n1Y9jdXbDeq0c+ZHE2tWoG/clUCVcc5nirNds96VppnEbIuNZl5HtEH+liNPA
Sb8rYny5ErTZqUc6spGN5mzJuhIc01ykd8RKv+sux7nAqfxTZeZESU+pIHQFJ6XWFG8+TrQ12uF6
N3AtrMDXc0AZi6lZpPPulRWjwPJPWgCqun0y6zpp8PQHL7OSbWvkd3ZBfV/52h8BPe/gC7zjwsT8
K4unhkgcrkfTONBo+sXJxD9C2Zej9jKAMV6ieElYBCuLVrOT/5rI9JgPbl0Sf0qKNtFY5pHeIRyB
yP2j+2Z9iquuWiOIhshVg/JjK/1TmjEmdY+RcpGkR8M0EwJAeiiXbcybkZb23dAPbea7V5dM2bXU
MdUbEHxiEH2kBwgc95JmeFi7L9ShWw/hYokDfVOVwR8URCHIpe5kBZN511Trncog/Yy4sZ41e1iV
lu8tfBpUr0HgfsyyXEPGwR0uGvpkx9x5JUparJmITUbtNYIyfuwK9Zhzfnrg6H6VpKqrhbtoTWBd
KAC0C0ht9aF6tKCNPu6CWndfqcI1/7PkSqJnRng0tnl+aZ1Dc41ysrbbmqW0rpDn9A2DIRTF0BUR
xTZiYZWWRg61HYDEdKW1aCi7jgYn7qWrNOdhdPSL3gaEGOupvHWa664ie+QelPkLy8xj5BTtWffb
tR0k+kOrxfFiKoCgAqklpCIZ1FqXatuVmFCZDHovaaFG/OdOvSk8ezyR2sMVOyXu9eeBiXCiT9U1
m7aVg+d9QNN9YhxhnSA7sFto8SGPwJWklkTv7fU3eCIUicaYrPMCJjtiZxeHY5ocUZ2ieUNXtCaR
oqIdKO5AfKO15fm/Js3OXhK9MU+Ky3dBZRLfgljfOVnjHOhdPdc0hzb/xd55LbfOtNn5ijCFRmgA
p8xJJCVR8QSliJzRSFfvB/rH45nPZU/53CeszR20JRJEv2GtZ3k2kAZsBM3lOyfEugpwLoBiH3ao
KTJSHYqQUXvMsE1PJYYApz2lcmhPwvxS2Lke22h2/SUgEwmmQylYoc8Ec+6sQAtgHwOrttbtBAWW
X7IejwTOFUlubE6sX2rVckVGhNo0Ya/dyJzZZMAw71mDabfIKz/LvBvv/p6xhEHbZcX4a7ThfkT2
d1Ya1MJRs65O9BUlqXPUooL7g83gHcAjQpghZO8eeN3lb338/zft/92m3ZAWK+7/86b99pF9KEQ0
/1i1/+uf/U/DmfNvwjKlbbpEAgMj1/Fz/ceqXcdxpuvIVizdNnDI/IfhzHD+TUo+lK6U0vPmGID/
tWo3/s3Q+VIe2Qcu4CFP/L+s2v83TySbR74HixuSIfhqcoaP/6doSqdVOiLwYty7DRoUe56D1nEM
qx6xcYbdwtbJJ0fgPVIvZzrhKKzB6IIjI2IRl2SfVjWT3wqQmL61YuC90pyU6PE0vrAOzdPyCzz8
qmRhNPTJs8BSvRhh93PNvv2nV/76Lxz6f4lN+Kdvbv5B6GssyxH4+2zrn4qBIJucTKqB4RX8FE+q
hRr0zQTkDq20fqWe0+jOF/7Md0nVCzcpIDzuE3X2m4bOVyfczBLPRMTgsupJwK5wcf033+I/gh3+
rLEODkGP/TIF4j8h/XStsemTDr4vcu/S7j3lfLFbBPKA0a6QBF46jOlK1/yOTaYr/n/zCuFE/K8W
XV4hoPie5RATYNvO/+YsjGx0XVow0NHx/7ReiRG8tPHcVhYhwxPoNOy7hkb+j4s7AMQHutsifXfj
5NrIaqX11c0jRRGVdNYvJhU/Zq74iSp0PmTYB3Q+es/2Cwn///1lM/ik/OM7l1BALN5THWW4ZXj/
BMTHnm5oQ59l+1CM1xEFwdzlOvLnj4BsGHBXbNB6bPr/Ap2x+IccGXX0pAr73iNKgzozpeEzm0Ns
1cORyLxo40xWtIeGms1j7eFYuYlaaypN16qR2YMdaysl2vpU6A59S8zQpSPnrg5VPLP17twyqu+w
cX4mllUggE5xrk3ovEGjAm1H3MsRVfSHmBDsQ5EyemrnWMhMZjtbd6Izqmce+uhZC1dVohIscH57
agPvx/AxMoRyAuQbx9ajo3ToNYPvro2o3/2xhAX+gq3XMReopTAY/tp0CIJBQkN6FMPjbE+rBbUl
9Q0iQ5mDT6VW7Dy9Vgc5F13AflCoEDUWQMRvnIOrd8zs/n7599AOmMhdvFJwk/v4qIX5vz+oYbYh
ZmiO7Zwx+t8DZr7hMLInOBTO+KxrnYP0gEA/SPHOscXPgI53fg7UfVdkA6xK0972hLI3SFxaUrLo
rU5/v2pkPWy8KPwiv9UrMJOV+fHvAXkQ7ilesGXXdRuCEupDCMbvYBWgYMMhJrEWdndWYRiL+k2L
XeFQzw/M6CAmVInOcxdBgMtkDIINc7Qgso9+WdvkDfCrkXvKccgDY21jPaPwbJwjFMn//PD3e/25
sGR2Mj1JKVXZB1GU9SnQUcRwZZEg8/fccsU7XlRj+xe1JvPqo7QqsPJ+Q9ZCFOG7SFWwVQS7nEPZ
YM2w62KlUH2ugqGo9nqVvhBj7V/c+YEXDN9hZJprZ2z8C28HW1+/Zn1KssVd7er9yRXIUwhqvOpl
0m+9UCIj96GoLf5+s/UZh7H72PjkvwLcSDTwe0SNunHq3g1NZN1PwMDu2xubILUdCtEvkZ32D0Gf
5fswQYo6gF56KBr/zmvJZ6eGOTSDjK5mFmOOgoa30ga2xAlYchJIO+uxLhTYO/oh8pm6dRvkzUvJ
yn8ZdH58naYUp0Q5Utu2YJSdAXUODgzuuIHtVLtzN9TqAShpkp7KXMaHtnZMfEWDv6z8maQ9um+U
6vZiJEVkXVeMn2KfswZgMOVzSbhB1m0MjfMq7bilsRFtgQYKWNbzyiy9hRZ9PNx2fT0mqHA7cZV1
yQsaGJ+Tbb9SpzLJrr0JqAoLzsL4zCITMnL+TeyiuXKS4CW2tJtuEPuW7gpJgYn4Adx6VX0ECHAG
dKXcWBCYO+Vv6rCVn98pQboM6401VVy9coiLjalFF6QLYe2dstfOQk9QSueXfnekk+x+0Ni/FtF6
Snu8uoHQFowODSgtq6Zj1kkCpTDaZGfaHRNVkPwOcOx1TcbSXsxyBdmoOzYKP1iIqzUfgA+VgYU3
UuYuaeC0iwaxNhr9KqrAreKhiqoV8TAaAwlWSKLxri5+UhAaCFqNW1FDK0QgcIjmqbKmeJ27WKaI
3xwatNz+ZnqGIc+g4K3FnRvi7xgH51X09iGYzQHalFXLOA0UcOhzYEy/ZTHgWOva31KWD74odr7s
vluNyGI9toeF0TO/BESpE5tbhCBilB58ZWP9nJbJKmhdJoAWvt9mTLIVyFf8vrlYRwHyC3+c6fze
VKyCog82ZLRBcyKnTNcibpNMwmvNPNeBu86jWu1Ls30LzGqDGr7eoYVEsRCDJpq1yotWuXg8YTJr
RvQOgyk62U36OSIN2iDvxs+S2vm2D6uX2sZpOlU9C9fEvcUBEvzKxyUnZuVzSAoFgwaNaVX8oKQN
dwMhhumWG8PBaOrXxkYizANBWB4rrcJroHBHS3TS+2hg+K9p5hu7X/bYTHfWlGf3lnsqh2LXkKRC
OIJVL/Wg/fJCErVZg68coctVpT7ZD5YrX7mHLEnMfRpsJ1Nlm7Q21jCshkWvmCB0+KF6WbwIkgYh
kbmPhpsRvY3LNVDIlaO6xtOKVh4h1HtVuBd7LHYwS46Gr5PNwEvQRbM4391omueu0Tp/Jnq0xiOB
iZt3nxCccWkW/DiIpPAkNdaBlelRWdG30KN9BgMFuqP8QSb04hAEus0DUAFk33DoDM7D1JFjY/DF
u+CeZQEBk80A6M5Jdk7sPRH/Sl0XBs+c5QTySmudhKyqNPbA5Hek2TxEga0V/doIHo1R7KLAwCSC
XWkBa/gSlD2kHhKD1jE/YCN1h0/vcDTM4UVaP3lgf+sEpRCT8RMsVKe+EZLh65jo9Nz6I3TmwlVm
xyj9QsXxmMTyaTi6v6oxWSdxF1jqbn8qI5UhtysxZGSo7sdpzQ9Z4kvpSQ8lulnSRm4GQE62lbME
mulRfZlh66qmFRKNZY6vFpLxkyBOiW4QP6OTY3ow5UbXQChGOKzawUQkWsUeUOKVoUjOtJR+74Rs
i1On3xb28NWLo5AMSpjPf7OvwkSg2h0kz7u8UBncYwBX4NoAwHfEAA/ZWnKMofBBRoevQfApf/Ms
lkLEkKOxuzITQHev6avWKEIIdia5LhOpoyOZxMigjpod4xDxHKRMCZPRyNh3E0LHMCb0AEQSFe8G
ZeKrM0THsE5vjkDnjm9lWWY3dogXN/E96Jqpiav0UVfE0Y4JaOTOS7Z95TxZCl1l+mur4jMuvHWZ
ijciI/h2PeN5iLVLHU1s6TO+GpqZNEYpi9GNfw0GVk6CKCFN+EuYfFw4kM0Xgaa9tak6eQWEK5dv
3B2qr5AqdjGQzgrIEq9yWVi7sO3PcZ9fhK36hRp1PE/5d5iMd2ND1w2GAjtRoMD3Cj4qgf2lW8XV
rrvtYPXPc31PwNi0KHp5FjIBUOcJNJTuy2g6csP7Z+2b5qAl77rILnZVPsa1g/xBx2Y/udWDzgVp
99l50EcUNd1+1LlubU1nc48jc+4ZIKv9mCys8WhaAZ7Zfm3biHwaaZ5lhwKhZAy0EFVnr+NUfA+5
d2NjtEmM5ivzqwKfnODjhsOn4AYk2pL43Uh9xlpTY/23d4IUcAIxSYULvXeXDnHpMDPiKjQR9WEz
qEbES15k7AAj5dtCDW826e0D1GUEoahq3bFlWe9+YbmssS/gJdA1f8tUFiMeDP6qjrJllWsO/p/i
QYKPJOuB+tzVyJ7kUxMBJdDd8Pvvn5PjuSGYng7JbLGjZRWA0GCXRQSiDxbKgCJ9DQbGhGocfttC
7sao6Vfu+FAIwZnXMk6OClkgOwAyYVHpQ2tU4TKBhbdMzhnjb8v90RJi13t6DBZm/bJpsVMMDn0t
nfEunYJdqq2gH/2SKbfXNWmjf11Sz0PQEOgCtXY6euBFsO3KjnCp0OlvSQ2HyZ7XQslLknUY7IlG
wZSZIFJsPo16wZXiLgi4ePEm5yNWEiHNwEYAASrX3/7vB8pbcSJ3b4axt9A6w+/cnVjLLpkLTRbw
7YDvpstRlbfCfMNp3y2ClmkqsmmqHP2trFlZecGHyMGb4dwkzgy+adKmgAf6eF+5Mlo0NquEwADp
3cD2ZwV1mrjyYqNrWb1VBEuhMS/ZFhGmaoe4+bENpfG1HK3f+fCmKjZXrh9820l0jNU7GmPjX19y
ijAcAxhAODNnjdXlsnPkFQ3AG8vmlwF9tqwRBTWUWS1xgwuBgmdwsOu7JltpagjyQlT4nATui44S
etF44NykCLcNapPFUMTwAlpnI2V4M6X/nJQVifTCWZUeuiw/DnZ9AWpTd5l11pW9NUP3Qo8RLwoG
fGvWu7T4sXkSXySPzUhxKOE5Rejkje2y8DTs12RN5WZ1zU2CZ2FWi03bJUst1e9528wl1sx3yh/e
twi8jsS+rJb4efTlUKTsEJgUs4XAZ0eEaaLRHQY6WTyuOAVFc0uZD7IsY4s/FqhfU9P7+PutjhH8
TMs0ZnqyXaFf1l8JrgX5iSJ7DOJk1XruRyzi30BTb5VKf9zPzKu3Iv3KknE9ku5LzV8TqTt/D4ze
3x2soLU2fVvEIlsl2V+sKZbDVBsrMkdyQuIsYZGfxRpauRbkA/7nhWNy82rskVWpsWwIzHjMGMFz
YIiUrtIYngMHXia9UZIW/klguLhacXWbUt5hvqdnrUm1U1wqbV4DiFdyIPDyy+yCny89AKfOXvMx
XDeu5t4Ky9JgYWBVo7DA/BSpJya9+DOKktm8PkSvgxx+PBsHHb6kRdy26UUa/qtITllD8quZ99Xe
UilHeGykLIinK/G8rB/h3OJPtAHJoxa/dvYzA+xwVwXuMxpLbaMs2uIMLM9dpvnpMpe2t1K5Np0i
yX1O5UD0lD5h7YL5w+aILdSYyvBIZKXatWFzR2hksehq61QD5/D85r2iwhIBXTpKrq1Jo7fAEBYu
CtxtiCzCZSyDm+XlW+JDuakCmumEevaSaetGomTkgOIun/ZD3WU4MIksaHtjpRqBgp5eDmYyQkN8
/I32FaKNBDQWkMJcHwsLeVQzbROFAXqqxZXSLlpYdY33e2jcpQSKo0rzPi1JYLDDHNxsQLB5XL1o
JhxzOI9GjLsEcB8hOLyGmnkZu3oVQLctEGSLtPzQo7Y56QZBcnWFaQPtwkIDTM11ZEMCNU+e7z+y
erpHCJUwNu9uQKA3mNB3XeFREeXJR0qZb3kuSmP2f3zJE7R0DA69tZ4wHA9ef8oMjGGZmz/Ynomx
MbLvyIUiq0BHWhgV7WPRxB1dQnVxw+FUZ+6TXqDdl5n7GGbDCRucYloHS4WKFRAT3QiL2De/qIm8
F09UX9ZWp7igr3+RgzI4trEoYgC3TVCJyWeTB1hU1Of8ltIBbMKwQBSol0fUGOtg8dpK2Ci95IM8
Tg7VAMOiQBmn0fXKVYP2OXGGnRf7z1MnkAR6F+R91OLJwM1Whp9G1b12zUhfxQTfGTBqZCbRhHAL
K8v4MUP5rSHxJC1hkVVKHYzqoQa7iL9oqcXdd1+ob/jvp7JWGIeg2WAebDf8TxsZBFtXgzXRwQ2A
B7NJ3MDDS1zwUbIJ9UN6trBScLExUSJateY+Kw99ipHQjgjrEIe0nrZw17eWqptNJtOHYjIf/Vye
Yfhx6CGYrkDfU2dGt6o2XoilDtbCGg+dgzuhnS9uJq1XI0eLh4x9Yyrwkb3aRL1+cePh4nnmJS0a
9KLEVLg4RUbQhKTfbe3KfdaQTI3tR9MRE4CpGdgf/TxqYCaAzjKEVUXxDBbb/MTrcp2CfFOZM1+n
xR+vBOBcuqtxzWILO3FxqQP9ww6pFet47PjAENQ+pN+BQYwCztarGRZqaXfVOoy719J2XwxPayiU
0mM2e3RCF7dw2R60sKIMyEZ9mZTDHXNGZhSs9kql4HoBVy/KBiInm9NKBisnUBs16eJY6JeKY3Vt
jekWPyrS6cF7UH2UbVnnketlF/ddBB3Mp9+rW4yeTjKhqKjtO8+HCTRkylghqxGIwOEpA+dpq/La
ivTm2ZFYjw1athwYol2gOgmm/rlOOAMdSfmEl3yT5cbaialrWptrvaiahRyCH8AdzJfhlSsUnVab
wXBilVolWJEQ8nPzQGDfUF66s3CP3KoTo2pQMh2TE2Uvym5CI5TG2Taiv6fVOPGtcfuJwrs26cWi
bEkVtOvwkBEfRMH6lUYN3poJEs7AV87znzifvj30pqwInHQdBkgCdKvcqIBLRtZrlEeIJYv809Da
u0HsRpuxwlDpgiN/g57k4pdABgqnedHC+sft/aeS0VBfDdu8wwkzCe1Hk9prjvSzCIqtK+vDqIat
Iv5hkMfCzvcqdUHFtuCd60yTizq33jA/szk0xk9QmgQ5azoY52yq1iL0XATb6F+BffLDTeEy8IJt
JPmRCxxqGG27rUmmzMICw7D0RsLX0valNZyfsRlg7vjfU1FvXYoJ5E3j0hoMOCNl7a3kZyDyBxqE
J60l16r7dbq62wyaLQ4jTnE7DldmgX7S0MZiGQRJtUzYFKO8gc8/Ne+qVsmmL3lToC4R/4JCuQ4n
ghiSTwjdH6Pn/hjMD2wFrj0T5TuaAa6FjrqutcQe4fe2qL9tB1RZnkG7t8JNy93XkbSRSUgghcEs
37Ta9hQ66YdyUNi54TGvxnQzJkaFiuTWTcl3ULa0L7J5MRMYI8ozfzCn2ahddoyBjY3v1btgmsRd
h3ocGg4I924f9ObOS8Dgj74017ETX1JQsUgNa8qztNlA5dQw8Q9w4P3w6CVQyyxFhFN3l+b2D1qQ
l5g84VVKObhwNW1VNRhUps6/kLm5n7CEb4O+vutmShyuOZ9GkWiN9Iyy5w1tVc0l1l9GcCdACeqV
LYNk0XvRjfxuSGFwXDd+SogtPG66vm9MglhOSm1pTJq/qOLhyS+K8dAHcp/lMWYPMn80wzm1nmEu
XVMIQlpq8O+T82XLwVhkdfukeeHarVvaDKs9jq66QQlpElrFwSyfqnwMZob4VjjtuJZsBhfmEH2x
/EAcyuAlzbul5Xs7RxnfLiOthcsNyK55vcDT+wvO72fNbS+1cH8BYZC9mWfkoNlmt0pILziPfnft
0v63t+uda3HbDNPslVLjmatHbQyzZsEvr2LS9ZVXqh+EwyUi9f6AGLtcujp61CwlITsd64M/BXdg
Bc4507q0VsNGFAdNdvBQa4j6af9jpFqDQByAbYnIj3ojzSnAfFNOK+qBC9PNaEBXVuHx2VbNuyXR
NyZKPKORzJYFH4zF0KpPvZkAH/sjJrL4gkqIOatb1kvWbGm0UV7LbK0U9VnkU0rIak7PLx8IyFXn
HCXbeoxR5OsaRBWDaTOt/JDitoRgjWPZou5JqzklAQpxAFRuSpn+SJepVDJMW2mqW2dQLTYL3JbI
tHwvvyubrMeb6XLoRKG1tNnQc3niwTF3hmE4y7aEdhWj3k8UVG60fLcWtgGhnvq4gusCUK1KNrSX
aGRIFGOsDJWQl8m9YbZf9bYRnp2UuYI3NZec6KiDbKZzPD/7+61E6AghkPUv4gRIOJNNFrTiDBH9
q4fAcSNWg72rHjO6xjxS9O9xpn0VcgnSWl2iagpWUcFh/ueEg03q49MK48ekSTZiKr9zL8bg04p5
uF40lOkkOxeQp8uChUvOi9dFiLi66iJD9eEN1tKadQkVEQdt35+NiivUlBii0Hsckatg6+SmSsW/
rBERHhrfvGYO92O3THcJU+0Ie0NDtN2WJjFeRi68HvqPhzrGjehmRUIiYA7fqkjhLxQrw26KbS77
3cxB3er19NmE1Y87sgM1OnYpJXqUVcdfWiQhlTqACDzQccrlHDE0CR38oxzOTGc+krRlcObDbG4b
+8lyW7kujdTjb49gybVbFRPAMriEtNnqG9h5twj1uzoNy3VuN29Do33XePAwqeZLiMNH04HL0e3h
nnB6D66+6Fvmon1HQxy5HACeQbhJF13pen9Dn1Fb95Z44V1UNNPGSyJjieaYU75vcXhEcqtsbhBW
2L6wESY+RX+Gz4AB1KVQTwllKKPHoNK2boCpmklUTd/uLCPdYvjW5aTgucHBGEyCoQvdWopqO4E/
ZWPAtS64dS1aP0Ex2U1iSZDylwgydz3RqCN66zEy6OwLmyF8Z/pNlVCtBpjEjtZ35yyezmNZNsRg
9zZF/q20cKWWJV9bt50PFkfrbhr0Q+oU16GM1l1e3U+F8T37tVomFXYpviX6rpIJxMo1NuVAFWyP
UERq7dTlbP6lHzCGymfxCgAYFo/sUkYwVzSCfUD+dhZ27s7z3Wenn7Ql5drVZCSxRNH/HY4kGBle
vfImREXhxnXVwVOCZiTzZysh+DLtF6ofcs+mxWIacolEpIxVpyYworeJ62JvdvAGM9Mq3pi6Ufq4
aXptMUPfe6L4rOXRsvSBNaUG4Udj+KOj2n7JY3Yp1cQKRyPudxtZLHqT+SFMmnM7QEjHDYr7UrQG
nTjvL0PzV5ekEtyqM6d+fjD7+hymLmACcCOp55yZWAxHT2YWgcp9ip823ybYp/ZQuNJt5TSzDDA9
aaWXnJD0p1x24x71XXfHWmvsYx3gRn2cHOZJBbiNbdj32n3QFNUu7oIAiC1PEyfR7hUjkRUbNg4y
AcsSCdgG19W0R76+KHXITCoN00M62iYBcH17jKaITiKtxjM8A5x0ZIGtzMbdhIRiB1ORPQvPze/h
JB1tt3zplD+dmITTVpex2Pi1vaoFlEGKkLNVuHde0dxhImuOrD+e65kZlzqfnZXvM1WZBxMLxnJq
0dd3zeOEMXeDrPEa+vmRkjOWfCN+Gn9xSPQ7memf7ji8etnwwClDX2qd/IH58jTme29Sw1GJ6iGo
8tfEERuSvb8TwosWVjzfIlL7wU6nR93oVqUTAVW3qNxUALY72VTJFNH2ErY0CC1j6zI98IK8F6q+
kBSAy6UOt62DbCVGElCeGaV5dBjb0fDTdVClhJ1B1tE7RoZV0KDEHph7NKF3quhF7C4DQoxebIH/
iM+kW3OmGYOxluavHU/exm7z7sol+gv4wVrYAkvkUPmfg5meIyqfEHYmSThO9a+HeH7KZIF5WGmX
G8401gElEgMk+xvT/9VL8JID7l0mD3hHbcmYyYEtnvfE3pMxwVjChPFCoOQNMfbVC31J6E10KIzp
NvZ8g8gFEAG3zW7MTIXLMEOH7RLVWIfo6hrm8nq9ZWPL3M/M5DLqQtbBs+FbuPKsMaXearCgFqad
gd7LjGHD5vDaTfIHN+4s0JtOf3+bHns6DfMDF9et47TdDM5wS4S1TxNGnw03DyYeiTzHCe7aYuHz
Mt5lkQ4HsyPoIDOiO+WpDghHkd/80n1qC1v7KEt6pUxvsmtZ+8Np8rAtj+HRmdm4uq/Hx9BkF6f5
AJ0yGdZnyWI9zsz4FErCcxywhBSwaC4AcQ3W0JIw9WjPT9RQYk3Eu1+V7dk3WWNTpGrSWIfdXTIW
9xzVr1wDLwZ0MLIIcAW2b63BkodN3ivRA1QtaKYim9LIxqiQjygN4/W8K9XgTHbNO4SsAwpVLuVo
FGvdE7+lq2HlslS8qcLyx2j8B136FCfj2PGOcjnZUSN3MK/9dcQydVWYOGtBJl0lcR0/DcCEzDUZ
Ypmjcxu4dzXtCIJoyLud69X1opNFf4/k8aaSsnxBgEoSHXf4U242rJ+T3N2aQMvWtRXZD6ia31iV
NMi252pPzm5EgLLraRxeDGQnq7jONvxjcbYZuGyGHv1I5tOvBdyhemO6w7bXENeHNjvCAciU7d2c
fH/VJjNfdn7gcvj3X/09JZ9CbIw0/HBYKqSsnsw+mNCDzYZCKH2EZjtzODp0rwOJXhFIoxZC7t9z
ivD+YM8PU8d4Ny4lgCzc04LJLNFXsI79nV3WiNa0CvRXxSxsYcLWPPiR9q2skgYUQLEWy9+w1jEG
86YvwIvnWwOx1KKPGRY37fTpmw3JlRqA154AhVVRTTEo8pawMacQn15EHnubZ++NCPW1GhpxKLiT
3fse7V/msIs2g9y+jJ7PweBYT6ZnWtsK+/guMfX8CYX649gL41Oz1E9fvLE8xyDBWvPAvjreJEHv
vRIKuFbxYH267O2X4B+yi+bLnXCzat+W1J+9BcGNBLyNW911fgXKUMrqPDSl8S5ikB/RZIyPjXS2
ikvMkPw4nsPSlSEeA9ZHDxQyKo5gCVrZXEd2e/SaB9tn6lbW9TtR8gVWdjdetfq2Zjq8yOvsrp/o
7CqdRVzrnvPQs5bO8IwXYFfOEySOyIVtjq9G0jAXM5rPIUVSIIetdNzvIo5xF7T1qpX4kstmGin2
JR3DfAxBZTQSN4FbGjIjnlOLjPYhyiGsatLbVZTgRqlvDcGdD/EvHoTQ1tdEIB2NkZVJWWEFiJA2
Z5q1pp0JgUVSAc9J6Alw+ly3GXekTGZYXozkGblA4jaoyKMluq/DLK5cNx6MwDLhvlkXqbYdzSK/
pHr8nB9Yd3kmGv2IGU/tQQ8abA0bicsbNLTpnVWv8MJ8cnxg/bPL7Ml2adKiXAIlm5/qInyx2xKY
ZNse/C5lbN65/Z3VpSvlQG4WRWXv8bcuuY0QmT4ynnEs+7uYCvJkoE1jj4oeAWie8iCSL3gFt37X
dITXIbG3RjdilLopR2i1dfyWkWpxI3hFefWPE5YlpyfQbmBH9Dpe3+6Ru58InhQHi5uJZXW0SnNx
1KBTxGwfxRcrkTYg1V1JcuiyhDZdIWM7OJQw+B6ZKBYOu5c6ATjU6MkdA4B3I5oayIs+WpuRlYyt
Fes8CzOujyA6N8jlE+3Zd0qJqd63N00m6Z/GsN5ldLGrv6e5EXVkC7KgReriXtNcbGtLU/flaK9V
ISzOv0I7RAT18vetfEtenXuzVQs3yV07OHPvJ6MMDhAN6JL6ob3vCC1eG5Azthgeoq3paNpyGuvp
oRuWalLZQ09gZRBzqJFOB+6SteXGDl2MKeVvg2HtRngK4teQu3/jA/nI/BuCfLEPaprOrGVv68XW
WWeuf2C1OK3HOmdbq7Xdzsvr35z0M+pBoa8MI/rVZuuY0dLwQjKGBBK3uqR3XMW+pS0h2ccHIECC
2WJSdpBFtC46tQS8xxTvOBDdXeMk1kbPUcZbXXa2aOPAS7Kr8xJfXu0usvdliBWpnsfodBDnZPQU
o78nC2TvzW7a8knP4ei11PWJFN0xdhwCDOeHNuPuDF38rRw/KYTmsTJIqC7PrF2FSOXgtYbJKjTV
3zKSTQUK5c/Bhb1YmokD0jc0TrWsqDjjelx6adcv0el0aAid7pBogkHUREyd5VTp5e9B86eE5eUZ
6WC6iiT57hg8nHWQt+82bncSaxx5QOrElWowsc0NfeDjyMJ0wKO3IeCt3/XpcLQ0b1w3uVs9RXbq
Aa0Szu7vqVfSbhdhMWxD4L2POcAHVBTzdB7tViLy9oEi766bc9v+Hkr61E1aONlKevF4j8h3uG/6
nNzaBCMcVg4HqZcpDfsJtzbJOaLEld5HpnxQ8wMNGmdGTfJnmdTyweBkPCZ0e4uCYNWvzl0Cawi+
ZQ7Yy87iCGSFaA40njljQ/S+ufXoJXSEMTRIz3DtRSpKmqmWG0foPQzS//Di3iWgM3XP0rE2hch2
vQmRwsrTYl3VVbhuMzHeI/cc72uDLUuBeGdrlQUJ1/VUnGvJWjkZ40PcCO2KPxv7vND3+ELiO7DY
Q45uSV+TqlXBXIoQ9fUKkGSnL0ICqtd+kzgbGIHOofSbZivmbCIxsvCkqbVfEazf6jpA6Ut93Cd1
vE0KcGFeFqZ3g77XI/NqR7187SfczaHFIiBIputUNlxicWJcwtIWF3to0m0U+Ad05aSxYnB8JDyr
ZdL5oELvlk9kPGV67DyUtrnLBpnuVVTdEVXmM0lfTXqSATFKvJsRIRjoRdhiq3J2AeP8czv2xB1V
rBT4LN6TMGexp899wpRdfd/EjJ4pmdVDoSn1kNkyXwLaTndpGquHvz/offYuafBgTUJds4YRX9u7
p3QKWXTHJDThfPtEFbOcemZEeVWE96aVVseh9fSd3yqc/52lc+xFONkcaHHY+JJ4GxttfLBnGa6C
xHdhXPzVmWPwqtKm2oLcIREPZBu39IpzpKnhquHI3UEuq84W2nxemrR9lSwdzISsM7YJOyXASxLZ
160y2aptUPeSxaEtD2Uzpivfjl71QBtvVac3O7IcBsZsMKyBVNwMZ2zXXSiY8M030xAT9274H+yd
R5LkSHqFr0LjHm1waF9wEwitUssNLFVBa+234Vl4MX6omSF7FhyS+9mkVVdXqggA/ov3vmcyMf/9
f8c+RQcYlQm/eCuuS8iJX4U1fePgxMfRqzwSkJDLRnrMXlmaTJMZIjdkE58VYhh3nPMzR1i+xvxc
byqmagSDMG2fqfDuf39gMzatmXAi0Gu9v/7dZBZPfUHV2gwMifqkY9UaaXz4/aflA36b6DSJ4daN
We96gnIIUDZyv8AKT27pfhdZE94GpeI6Y17va0LdTW0HprVF+5VR5axnXcr7eCZm3UraiqZmzI5D
bm+1pi1e8Vb1vjRad1249pMssXvTxK3DAEgG/hu/K+OXnEc0Y7+abU2HPI+G5HFG4rypOv2ZqNhX
s2w+zUK8VTL7xvFHbhdZxj3mLIp87HnhEvqXfeC65OYUr/qUEuwq2ZoO7NpsVlcugqy09AR61S5e
0UaTpMPhVe1JxfzUgF1cklk+5fgsRWu9ZtCy1mVumyQk1OQblv5sARbT+4DEQiDfsVV+mr28OgGX
gaWWdDMJZN64afTux0zHPZV/sy2IcCeE3r1tU3nszelOJZOfzfO7Xb4FzWjcyMpk3ya0q6ZZaPtK
hEal0C9BCdVXdvWa8qzw9Uk9Wk1ar9z2LavkfajJL+IjWGxozO5Nmsc6LUnHY0rHJIu4nqB5EiYN
E3aSlbsQZJJOvA1YyleahzmVe8G2WXzP09fU0/96JMrMRnMgj+VhsCR+A/Yz80z9X+cBMY118FMx
sPTn0HhCEgfB2hrPLcKMvuvAKXT5OUlDPAPDuk9rVkOg+j0TPVvPdsJMuherC6i+svOUyP2cVYgi
NHDJgd9lJh00J//yHcLE3hrdDHu4hnpKwSGdbxhy5JU84Lki2Nh8wUQb4qI4d5V3uxzXohouuk7e
kECoONnGvTbQuauyPPddSVS5pVMyh280TBp6TmbWgcmEd7TJRZzqt7lBHjxmh8gBnhxWryNeU2Zf
NddBW13VIn6sFMg8rYXdCHbLDrQHar5xZdlkXQptPMhgDx2S5G0Y1ci27afAQML52U/8RhQps8Yr
mAXRgx3LPSfbHVIdxHxDRXIFEzESE5mzJ2Ij9OFews7rnb0Mqat1c885CwZZdWBuCkRrespbqGgL
RYPd1YrzKxA51DyjeXE4hVeyv9Q6lWhCTuta1y2uph+bJ+9pGjVrzYlXsPjPHX3YZuAIkHzd4G1Q
wKJqlBcx+RGl22NJZSmg2yNDFiqK1TS2xjobNFxHiMN0qNAIJi7YAE5lkXL08jw5BdFb2s2UuTrU
8yVSAmHjm6GcVwZSCFXFvPttU/mnS+5/c8mZtoDe+g9cctnH9PWRffwdjvYvn/TfHjlkrzirdObs
hieMP4WyeX+wg3UZPluS1t4VWIP+Fsom/1hkzcunuTTR9p8y2eQfQmeRRiAb55gpPev/Y5EzjSVy
7S+Os8P3v/0rtFuDL4Kp2zJw3Jm/09/+7JHLjAFQbJE7+8IV8QaOM4MoJgCWrIbXJIBM0iZteE9p
0217YcxnOXVkPuZTvodCmqN1Hd21MkT3WI3BLSAjNIKaZeHL0e03L3utXRwEeodUuG011qUNB68R
sM3uRAfcyW91GyCaHZxAzzREkWE/WcplLX8wrHJ4imxri67ZuWsK7aFqovgKDYRpRYif3elJ05nb
eVMiZFOTZ+8mndlTG+avtZYWpOswcDOKLt203FjbeUZWEIaJs5Zp0+Di5jhtM1FuRKHd0MjGR0bV
zqa1NUI8jO7iSBNlSWENR5NNGP1nxNJZEtYClgoVs9HYO8/GdCGJB1hHSw6GCFmoT+xs4LwSSNN5
w11ap3ubvJk+1dUNQRCrEaGsLxKO1bT4lCyzVhDiUX1x1DVmeKUbDPxyanNaJUZ1lGzzzmWQDkPR
FVDAK7Y2UW2Gh6E0ko0KtIEOL2WERNynYffQaMBVTNKtn5DNae1xJpcKWFf0PI6HNOhqGAWjccrV
xHazrUG2m/uK4LZrAu/mZCXVUXUMyfJ2ehxJVzpa6PUczTTvPcR6yoOJGsUe1J5+LDaM0BmmCo/V
dFFEZKEa0L9n+dLMVEg2mrwtU5zkpFqEislEhQ8U4aQS5x5Rewj5kiV3rtDxdkm1qezwCWL8vCvK
6qu0MuADPVj5T6Yw1smZyEwlMmpvzBRLPb6tTTdq90pNt6IOuyOG9M9IG9cEJxPH0IRi4wUfRDY0
FxPOgRpCMuNV2jyAWuE0yJ8rqtoj1zIbVBv5BMHMl6xFIZEsYXsK4RNDxKaZuj2Zl+S8RpCE9gFW
sljS6hBdgtK0Mr/cQBwy5FcxAKMSwmsJl3X5Jy76LEtvD1PfnL2p3UV5ciZg846w7TUGljXSDJRv
nT8yI8Z6rug+Q04EvnA04LWm1Ekw6s+a46NVJCqsgp3asc9u12HbHZhqovVZ8Zbs9LreFqU6Md/b
O1F2SnV9N0xqk/Bq4cLBGsiBVfm67vlhizPC/CgLA+PQfVRrxywVyN4dLk6T/Vvbug8WQN8NfI4h
5TbVVOfhn8zFLq/5fAHcEUUcsbLAUM+z1ezxsiGOzPRzq+nWEbQLuKZpQJUo0JRpRruMqZ9j6Wh7
C5pAqOf6A6fzs5UbWPnq1j7VOKpWshgQjA/9ZhTD99SwukMD4NJ6x/nFqI5ZNBBpxRjj1PXztyaS
j6w2jC1bagBlJK7Zw3M438Nt8EA058WabJTx1pm96cBi5ccAhQpc22SxubwfPE95ruTdpajZlwQk
Rl5d+hy/NeZmNRGQtCspQRieCfc8ByzCvGHbxr34atgWmEvoRtI5jwXFrSbtCXw+dz0FN7/ErIab
ZIpIgzBQ7o+6A7gnp/JB5WvcpcSPzxYlJEv09lmzy21eNu6zTVZSWxFVVMPyvA0bBiHLTt93rBoh
VxTgDiQPnQyXfI3Qz9gYZfacVEm5x+KDtaFwC39kNPLPU77o4m7+X055xKaSo/d/PuUv8VdUfnz9
x78X//L98y83Xx95Vf75xP/rF/jriS90fOb/ZYM3OePZVrm6IZZMVpzbfyPO63+YnnRYORquQRGg
/7cNXrh/SGFxwLumY7uG8f8jzhvCwNn/d4e87di6u8x8Dfg9GKUXIv2fjPA2mzURyjo/iBmlSdIk
CLi5jhjBrFoT+0Uw8syZxi2Eadq0Nj7XGhpCOdPyewiWkBDkryqzX/SeiWBnEVtvRiinZchqYdNR
4uzsHuchZrm82ipcoGuWyj9N6DxkFbNUZ4ocDGRoEQy720HVgwYF13rNVPyCXfHat6m5zQexGRnV
GtQgJHstivOYSn0YC4KhIBaHBnE1bVDYGxVCXKv78MAdibfAdPRt6RVvoWdi1hPjXamTKmVjn/LU
j8eBwO0Y83g1sSwUTVhwRKNbdbvpU87sYBxdHbldsf+xboGTWEab0S4vjO/fQ+MCJbJcdJG8UEnB
egFznlfz2yoD5gZGTccjkovX1OqAsLdW+lIjMVlFkklmFf3MGil/MkNuJUWxwQX+2nUGeTssaysY
9uthOHFh8NgPnC10Pcy3JC3FMSASeGpp1ZN1Zs4g89BUGUy98f/umyC9IXz7aNvTw4AVujG8S6/l
NRpDlveNd22CgMkKhVSjPzkZpQoX4aNlhK9qKGs/5wxPzTba1LskZB6VVMwHVQYTR5TmW6SnT3Xr
oKattYswgzurpqAbeDIiLPJ8HZQ+U13dXCPy/aobPp+3Z9vkwAQ1b0AR5O2tLpWroTWqxSq7pcIJ
10agrcoh/Y57ziXH7V8w5x6EDfLREpgKud6wixSsVMbWuTLZz+mMu4PQod54RvSoIWlb55i7sGs2
WMHy7iEwPPYumnFb0uoSsIYrwAmqMy9/FnU9s07cAM0I4iXxdmD94CV6WzMeyJG345dUf7O84qur
uAqNDmMFZi2L6z4U9I/2gGu9HJLnUeV8w2hGmKHE0R6LXS/UJXrLOnahoSrAErY5DWrqM2G0H5ni
082hjt0JVE7lt4yHLUYk/s4U1UmNRB+4zXw3VTbbjbTaIDv75QhqbcB71Pn3QACddZbgCazYDHjh
UONjghaVufOqRP7sV8uLTJgbiAJA4FHRvFSAK91y+MLBjFG11sZtJljLO7S0ec8GKwIO6475IyIJ
yYTN+bBa9xjq6AUxlKnKGVejGXY+lPEk+vRC65qV4TXuSSdoybRyayQyzdzhK9f5QSIrIzNPopTt
vUAjSYALK9WG69SYp9TqU25WE+sHeDEEOsCIIkIqNWVfU9keTeGOpEdgoClVgJPKrlcOQRFM/YOv
LMys3QCkfIVNKl+p0f4Qo6kRE4YLa/aqkZcX8AYXFBOw0rwnk1X5gY3Svp0w+WVauSZbEk0F6udV
ULBGgGD91ecFiaclY3wCPpPWfRSt8TTUM9TmpYQsO07hqDqkc/plMgTyR40Ee6/x3qeGXfkkHlRb
NAtt10CtTyhOcTPy71DP88BL2yTgPCb24DGxkGfrY/SSNOmN50ZMLZV2X811tUavQRWXvkTsxDE5
MQbLrRlah4oehf6CxGwHZRObek2QTuGkhCBqdFVRsR4ToqU0fYNMKPVRNq8bOdpbNRrwz9KCWkYh
t0/BW/fuE6bGvT2L97BYBLJKnqtEAj7Q2HETFnDiCeMnjaEt2kPDb9J8Qp4eEHExPucGshiWMdVm
YL+pQNutHj5wsLtwCOdlGiG2ABh4P+J4HU1EpxKvyxrRiaydZn9ZsJl2QVORfFa8ObN2LaV57ur+
rq9jNINCYTMdtl3LND6SL7nHt+D9fskp3f3ASa45pw+ybC2FLA3msKtOhVN+KhpUP234VZJFKyfZ
+QOenKHqOtgXstGptgXO0ZfcZl4SxSATom566svgroz0yNd71e7mctQep/AL201yKomr9x2jkRAW
sjudyQlTfYR+sAz9WjcIf/Mm9rc87YOdrOCgJooVi+p/x3IVqO5EFfqpXkNpalF8tzXahZRniBH8
SrvodQ4SDgTxlssiuZj2sF4OexYr/Im9jNjzaGSkCrFVK5EqDbWTIrMSJzadw1G5mY1+Iib9IDe0
vW5yl+vNespBXcix19dOlaGOiiu1Hkbx2c524+dNGW+1mwvKxa3dLKgHrkbpxXekGnHxxlf3kY3v
iRNshfyh2nMFrpnaU/731ht3JfNM4jncisg9SytzX/tOwL46tfNhGjU6InXsYZAmHgEZtRSHPMnv
glJ/DVVFNHL5Y5tftob8HpQjIA53VWuIDjL+beUdA+EwWGYi3IhTo+JrralbOt5lwJh8yV4/Jq62
HaVdHYu+eC73TExL3xtx+UL8xjQjSh4uNsu1sLsNJ/c8GGW3g7LwpXC2rIsIhZqKd63HtAx2GsEu
3PZzQnZWkq6ysemgmmP5QmqzAozZrPrWKDYDwbkrW6avGn2FNEK/08VTnMhinZbFuwzDo4rZI3os
Tm32hWkd37JguSSV2a3YgKAeKwYUWtOPY5e3KY5DwIcm6BgbSVn2jj0WgVlUv1dWzzy/J4swQ0s+
iOZU41rdlVDfJ4t7P+l1gNzjtInjBI3rlAGC5nkNFBHNHJ1IWCw5Jugty8p9kgF6h2p0aScLXHRV
amMBmpizTuIzcOwbSZgr5K/YFwiPEiYsEqvmiqscHfgpNuvXhhDDYEnj0cERY54sXNYOqKMi/m3S
1p+xGwJyyJgSTjGIuv5D2MnjoC/i72R6ybrmp0F7183Og5bDBZZo0MeR+DMnVOnGXLoU3HM8p0Ph
PMHt2kw1lvFG3g4zcoYmbi9gSu4gvA+JycNGR5Kbio72P1F+N9u3jCnYKdEjlol4MnrjkZSO2a9F
BpC8Ks5plRxcZ+/xFCFXiBFPb9WcP03mHEzgM77M2fch5xKVceulhD7oUmO6gxNhRXWHPrsYeeIz
QkGGMBMOOr4lVX0yEyZGk0ZtmuOdcRhA9TT3euxhB2qcsxh1BvrkfzgxEIDEpgszlaDrlr+0Ydfo
5t1gBbeD7KJ7M2miA0mX3xPobLNs5yW0ptjOMHj3tRdjBgnwMha0y7Ck5mTjWK9TNujQLcBPGROg
1rR/qfqRrIzSeGGThEBES7EeCbR6ASYkJoh+GrGXJ4GBB01hwvfAr84yj3xJdAirgct/M1WsHyoJ
fI/ZnbyTtbbv9OZTJVZ9IzirE7d1jmWY388x68t2eLd5iSDiki+B3elSJFuvTY19M1rPVAEccbaL
ALys160tN6wFfrHrEJsQqQmAYFQIwYAxMH0CfsBerMfGmKlpJz2GChYV3y4VvEkICdKVg0nxmJSv
A/vqVUy/sXII89hUyX0+m95dodd+I/OYUpwlRUGozs6eZnFKMIaZVWRuE08nTs1MinWNl4lfurqy
4He3em2OPgkJNr8V2/Q+nko2V5W1xVc3rjRo0tdRdveZcDa5Y1AHioB+wR3THfWZt4EyaW16Wzuh
TrYfqOkggKDL6YppyQIOOMJTtz4pr7D9NPP40u3kHlvTTDdpmrREVWDatDSUZl71w0M9vicI6Ivx
5AVec3jD87FY6UqY+ykZtp6NRndMVL8xZ5JRC7TEOzsD2QudFnSEO3SnHJrgmrbi2OgeVQkeG44m
HlNGb+7dlqE+zlJM3LbGnSkaFoisDqYOif/sAjIwgcWeyzn96Noe6b83PAsCELinQ+0BxcOw9nL3
ZVDqDRWjzkEQ7E3s27u24oUzYCiJqQWNu1gxScLh4uJeZrbrg7jNmJimfk9SrJ/JvLykgvBW2Nvk
YMPOOHQabE0le8hMGvIDw9MeQTjUMHves4KY0762hr1LgDm7PwwlzvzNf4hjAUAOUqlpn+fJOToS
I1CS8kSilocTP7N54RSjx9uGhiBTeTzLkDpFdv2a6cubboVn4mCYkmpugqM+x/0+fnfPwpZsiQYb
YbuR+3JEKwio2apxCxihbLZu7+pb0mM/yFglHpyFZX10KXadzvwJHLKpLDP/GZr5bQrRQRHTXHww
b52xDnusBW3s1BODU2Wy+1UWDmkPLUmC+GqVJIELS6Z4JX6MvU+/aETYSMHvgBXcOnwBSBWVpd7b
RvvhJUMdax6dHH4I4oz30AsZZeb4WLnf5nXt9gOUzozZeBTeULr0QHaIy7aEi/K8MeMjYB70KCE8
LLxbxnoE9HoUdULYVOuGJBzo8VZPevVgOJ9EoITnwAoeTBOY6+gAOAhqXnUj/25Vr5+A9oxzcxfN
9mdjkWBrxYY6tnqhH3//aTTpa3G/XmNlISfIUnWpatPZB4XUz6ZZPU9Ypg9WPGE40PujBrObJa4F
ymsmDbU11E3HmZ3O8+zHywslqBfamB1aedGj4R2AchV7AGSjGAJMMLxTcQwT8isQwWdd9VwxuMZk
Kb+gl7ynSnyOjX2FmE6RBu7MufQVzgfQGwz4GbOtIsPegiB2Kaub1xTRLEgHONaBHnyj/61XU2jv
LQ1G72Q/wRp/m+l7bGG165rmbddhf5GthznX2GCk7I43xuD1d6Mx4DViRb8tXanWsKYeIS/Yu3we
uu3QFOd2FM2xc2BytyYOPwcK2FhdE2VvvOrRrKPbcq5IkjXeJ9K5OYMB5YwpgxZwiNA7ql8eNt0o
NFFKA1ZYcH1EkablaxpBZ8pVehzZdW+6ig2vqcpdn4E/t1DrrxmN473N8BaYL3i7aE4xM1C1nCCr
QS7JI9NvTCBNkm6n4WFHVObJTr0nZyCqXSuxoYYtxDvPoAis1YjgqrzPnP5pqLrYr5F8+izNGQgL
vNgdKhvobeMWxMBTWBNYK3d675kHczYAik4FGeMTYekQC/mm1t5KPMSnVI3rMsjfXPiFVCj9L0Px
DZvaPQCtUussz+U1aBZkQY24d55pm21j4UqBoguJNq0JZSSUStmEIS/oIX7z0PvLXxCQ+IiPDdBS
EbxGBtEuiORmm+TNejozQ32OFvtnF1DLurHjVzKvfMAF4SbEA5u6sbfn2EP3RlU96OWvMrCw02p4
hgI1HgsTKQ0WOIeldoBzzdNPHuvtQ40dBXstUtE0J8LX7kFzjZae+6Y94sjuzH2s3C2gxXFZZ7V7
7j52NnqAo7K3bvrKFauypc8I83bjEi3nLYtlhwQBWNBwZ0K8oTrpchT94uh2MLySiq7UlFl/pYno
r1WFdUWBrMpNhPEO4BArLQC4FdibI4Jlbly2wMqebhmHbJxKodZGeuIOoToBeLGRw7fxxYkbjHn6
rJEhMve7vGE+khI6HZWsE7qIXCcg1MAG0ywmE8ftVx4YzI2pU/q5SKNObUgI6zAjvhygG1UdzlYK
+rOFyKie8vSUFsgj9X6p0So2EryZQKEiAFfJXBkPpaYOYTofuzHBq5uRv2sVFMSaMy94Fp7B8Adg
+8ZMqJL5FScBmdG4mjCq4DDvafFk9MhgsoQYMfEZfeELxo/rKDHXqM/XrYMZx8xT3A0wigxFfJHZ
nxc103qRdCPXJ+iv2Y+QspKxHQ9BPJ8nyfirmD9joCur2kU8GWPBRNTD9zYnHOWGPNhZ9aZQXtJh
Y6IN5lGuplaeqtZAnCpGmoMiRz7qAs5OrqycSm6F/kX0zq8R8yuWLt1P+vCxFpz3cEMvaN7JJzER
p1bJNXWC2J/b6CeN2h2b/G6F8PnTMADle73nE8hG9M18Bp26ahCtVbY8N1LCtCuedLm1Juscdcjy
K2EizxH7Hn2lOcAgpQzjXUm31tegO/dTG1yTeVxXiremstDJB0gl+c4yD/cmN9cZszPb1M04XEDz
wexinoW7KIVBhnozlVciDAne8JzzOCRXa2reqjYCfhxXG0tZNwTQw4PpnccxZ+BXYhGAFnzfqfiL
cEz6csfU/NmV29bmaRk7yNjUpetfPSEvbU9TbJj1jN/L3buqsBkNRLM/9CigG+bAq8qsgH/k+wik
ko+e+zqGpzKyf3V2ewcLuqOxJbo0pBBRaN/IAbhoRGdVrIH2BYLxFQbZ9y791RGI47dl8lQOM/Pd
eWe7zsYAtOHrQXVDHvWujJon3QMm7TYk2wkEIMRmrYMBRlJP9BjraphgvL/ETM9ba3zDx+A8z04L
yal8ICbhXMYG9QdDw6agYIhTd49fY+UFNip1m+FIZbj3eW5H64ZhnWt/RniZyQ15nPTbqnuVMspX
gV3t5fCrLJP7NmufXDe+2KZ8yghU9Ad2g7iljukMC6oL+IEwa9pdfY8N6Gg2w2nK3EtURYwcxugU
pNYh6pmD1AaIy3BCNzIZUbiZb7Op4JmpaY9ZdJck8aWx0kfX1FmPxjnxZBizuaL6Ythq1nRbF4zD
Yja7CJAsnL1s68m3Wpnz/DDM45dNchzJ00+VNVIGacWjKyttg+TrIZuTaaU39Vvbmq9jOj9kdopZ
KKv4JVzW3KKI7uuYwjY2BBiJ4EyqDpFe37rkMJekG3UGBhLmCbJgGO3qPZVDuUizmmKhtH0OQ/RY
OfKSGN4T5rkL0/53mXHRTAZLP0fdJwQPoRtG/34tVfRhaPFdZj5i39k1OZOA+dNz+mdGYx95zLGd
fcBfRJwZajyoTe8HjClFdKJDfBi0Y2/OFHDEqvutlxD+ZsBfqUjCarC8FeUSiV0hGzZbj1Wpo3Ct
WHIzjj2rcBu4BhSPZOV810V1k4bhu4atGe3vJWrzaBMa2RtqYbsesFeL8TNuPEBKUIAiDAfMpF5U
HKHm6+D9y3w9ZQ5Pk6R/1OSLZzXg7xy95Q7pPzxxmsq2ZOqPAXwqw41l8NMKDdsHUo+7HnI9t9vz
OFBBRZH1OQ656bcGOiicHtEqs4jQE/OlURJqHfj5bmbilgY3NTa1ztnNFu+U4fwYym7OSZ7dpmI6
VlOF2pxUgch9YI7wwvHyNAdMrJbXR2nhncAh5uJySfSPJOM5rFftOXfdjkkIZgdvyZ5CPMyoV0ZL
ICDGrsxk+aHErXixJm9HzAAtrk6TI8NjEAFo1EZzMd40VzOTL4oCV9Omp04baY5BC/r60Lx0PZ0N
mbZMOgK8+JqLw46aqjdaVvpDVqxze3i0yviuJU8H2BMkpjn6KMHTpDHz+XGKpj171myjjYQIEmry
7cDwOnTL5qaofrKqIREqopdNOmvdlVA+pZ09zugaVosnkkDjLY+cU697HypnXmLrJMSip9Oi8Z2w
L7VS4U84Tc5aBU61cuTwog/AK8aaa5gao+nzTW0xMahKSEChgfTDJORx62q8u4nL5JOGdjIEMwo5
co5qqIRtntt9jLzQ6WpwaB2pShO1mrT8iZQuHyxh6suYKj4XA48BPUtBATn8H1Y7VIFNeyPGp5Dy
jozS+qhl2TZpAe43/oA8g6djxkTzUZrlzomm7vb3fwU9C7kyx69MtNq4imyEtl7BtEqFy5aO+Ee1
TRpUg0E+9StAlekefhd2Qqf51VTxuZ3QOWKJH/bkeu3HFAuPB2w30ZuNM1rlwQKcBdB36O8WNog2
WQfkqTC7VVAe6U/LI7nOXFmT8jjE6uasmik+olG+Afv2UGVuf9eF9Y9JwDcRmSUa5iJ8Nbzw2eR2
/YzziXKyDsQlweJ0NGs0IuFcKRw73PBhkNsXvKBUjq1zynJnOJhj621+B4dJfiR4vTH4/0FVN7Wb
ZGuUB9SaQqXXhnFwg5P5NiMUsG5OJjurndZRSc1G5pwDlZP9wFNbK3K0fEVj7LkIXD9diLljaLcX
5QXfXBz1zlkyovPopGAz3Cs5Pcqyqlmq9PWxcfJbqp90m7rEgUb6dDt65XRbRDyx63wmS6nD5EBU
W1XNiptvcG4MzXZuVC+HNcqr16CciX/A7HIgPoKuzeV4tkeDJV+jI8Blkp41+g+KL/1QWIV7NoJd
mIsRcGJcM0RvgotnpeNamytSt+uc0qTC7Nlowr3vuzneURbTFUJiwSMS7pWrAi58NjcJMubYOkKB
so6W0ANGh6wmMTqggGlKE4qEdmNXRC+wg5ZrNF2FL0Mcb4Xr6LB/PPNVEva1Nsc63XA6AJ9tVbGp
BHLlhvXhHoM0kv4mXqLY+vRadymzgpEtiIOHcCZrT/OMXe3AXhyCgUipsZFb6DvUm7Om9niUoruu
XrxvVotYCTjLJPoXfnBjPUvJJanAoupLuEOQEggBCOpED/o8U00eCB0i3Tf6wT1RPRem2KbxhMso
BhjJ19U2xji+9KXV3FW/TGw028BwnunYizt7wFvMbBLFx7sA9BW/DKDuHFfrr17EAxxMw5W4HY0E
bexKel2NG+b4at8mNmNgxii+AMm/XzJVkAb2B+w5mELwQ0O/ujFGcplbHj+jFR3mIb3hyZMxEJwM
56ksjW2G4d6fTO0+DslO7NP4GAtTopFzrk6dN77BzdgsVGU4aoEImWGl+9giVVkk225IjpmjjoMG
J684hzGHmDM8hOwM3bZ9C1v9Hj3jRoTRTufrIWm+bWvCPd3yvm2ip8H23rLCOLpGnO5Ig38hclLO
j+XWS7kw6EruKrmuuLbxxyM1cxJvpVeUjLwr5WxxcTA8dpUNRhfIEvrAFzrKNSrot0LfiQFlsZan
4XqKmbHN9tdClBoSBLpz2LiUF+h5WVHcGnADVmHFuoSFw4soIIYYxQNWpI/cyMmtHuqnQvd2MIzU
tmms2zk1p00TWrVPaukxYCTIBhaVc5uzx3IPSchbBJ6EgV+2tZiZEXVq9+i3olf6qq9Odc9ev0S4
1s1rYIbfMhtftTjT2BC4ODqVfWqN6Sj0ZQiA0A4SSshEdzqwH0ZClgSMdpZY3El7rWuR7khmY5fE
didGmHVfyv4ZbYUvAyYNaWp0ZPNArSg+qr57S7IRNGnEuJDLgVA7jbTDeiSbcC7XXst5aNOoDtUC
vwWcUFOybSapzRuvFc3eHjOMjlP5mRb17a9Q5fO9uyxJs4z3oe4PDaG3gLxiYzMZqP9K8FFsrkHD
2ejtkEQvuySysNAbLqGXVYSo0DF9k7kv0DN9HyM58+22HTdTrlhvDouG0gxw6KfJJp3HH8sGLW0F
2rpFGc2i3ERoEmGJtak0EuJUt+AArceWNnmP1JkgraizHpkTc1FabFdyjkOdgGRMU4ViGB8CLK7S
nTtCcZmJJ1lH9szSAMpZVloBVHY2jGpEZiiW5otjhu0dP4lUikVkUsJPbodDNk8jTuCrGxfFc9i2
MObzaD5oFAZUM5m5YbCn7Tm4J1+l4618TEQs9okMoPjBmQ9QExycklF0Hui3PCEeBCmdzKMda9fM
cFuTyWaoILuHevmAj4KFvavd/P4rVgTWphxEz2y+6h8akUy3ITibhm8YIqrjsuzuilA/JKj1YsYw
NtiNxuia7ahQzHfLCo3tKZxOeOdrzwIRJOfdwOONRqzyDr0oAzbgHnlJ9YtXpO0ObRFSwiAE7VFs
ihbZes0GzprD4dLhQSI5WJ6LdNKuFsNw2wCEwYp22+UqB0JHPpNBXrkDowh1Xd3LG334TqTT7nuH
zJ5E78HDLx9OTl/lYLi8G7JX8aJnxXw2TP0cF8q9YANgkr0i3U57h5gM3F8/dnbUUH60Aec2GgPB
FnqFnLLz/ymD+7/I4Jhy2Y6D0vwfCOHK5ge63Z+1b//1WX/Tu3t/OIYr5WI0QbvkegSF/FUM95/c
ndtu20gShl/FmHsJPDe5mAkw1tGJJduxJ05yQ3BkDUWRIsWjDm80F3u1j5AXm4+SmYiKbTimsRss
EMCIDs1mqVn9V3XV/1tWWy/L3UxhoRBiHNW7y3yLOjlNNilgM6nHS+Ftnv32i2y2qVjj6FySVOQx
TMv8oYL3sqyuVgtHfyO05woyJaqlQU3MDR/WwtHCPYezVDKG0OjAKU8LPIWjCpE8rEPdlLIVMUOg
QncphFmoKzhUCz0eWhBkssPn/XAd3ugkNeHh7iazHCUBI8k55VfGbqhGo92Z9tIWUT9OlOKKU1it
03JTp1UQ2UZaRE8Zj1UgJ2LIHcOv4Ppi5IsU8iP7bk5hbM8t7maRQRpTgfBRLNJ5d2tQWkMMh3br
1s77dFXGfQnyx5A+5D9kjzDK1ZKBgGWgY0mh29OT8pyO+pCBtO6EzOXMmHvXoUk8EW9iuyezv1+1
jAFZAx06m4xYvID5HB6gFp3UqYIbO11Y6vXS22zeqTEC7qE9/4jkGoGerd1lAqHgpXXnhRJ8a/6S
vujN7RIWYXe5oAlbTsnzbvOuBi/523CmXKriyosX81so9pOObmxRWm65AzklGQw5rHLhysWco5oV
SA3KcoG8yU2o5kmPQwuwary60EUenUGLS1lzkKfn0VqgK5bLxnABU3lXghB7mMmlEh8lfaQFWp9X
OdW1WmemmZCKqQt6Ztat8EyheulUmcfxcLWy4XzcLrtJbjuexdkPqOUqLrzgWswQRl+qSZ+DKpix
kL+GR4uqh/XSzOGEI95xETY/xwOe+tQnwBXzVqdQ5lzMSIix+1yI8cIPoOXarInDlpagEGCxHOnm
7FaOWqPIlSl70iltggxx1ofNF8JdGZb2wLXg0oVZin2qcHuQtgTnnhveSUXrr+1m6w9yb6BvV+uB
lkgfBOflfehdQl1OuzJ9sNdQ2sMNrOY0sbuR8j7dSkNNRAZC62u/vwajd0Wctbos7EUnL498lgHi
CCFiCEScaMfZsERQ2UAe3YeZq7/wPvjzyP9sFP5NPl8uB8jJBMRpdjDyZvRaaHraBxbpJIoWn8xY
Sy/S2IcvS6gkuOZI6dp0oHQFmmdnWTafrIXdh491S3N9PlSXvv+OLgOUC214GiKPkk9EaaTzWSxf
zYMi6K90VOXtWNZ666TFZrRcX9oIjF+YS8vuUYnJffirbGhLK+k035DUSrMV7IrFfKRtxFXWUsEf
VAe8o1leCzkv8+NZMTZ0WBMgsJx1NENZl4/9VSuUqOpWDa8XrS6BuAWJRD8ah9kqHG9yyFcg842z
NWVgLasfJTMCxyBH5BXtBkOstZ4pdAs0nXwsD2yGsMOnWXKBPJyYUMg00vy5/W4jkVQOsy1dGj5K
LYkoqG+kRAHeitEmlu52oZtKj7pcFEbJhO6OXbg1xBYe4mRzKa9iCZrlxDyD/jTZzow/AnX+MeUB
PIMS59Qvu20Kiis6xUp/r6M4I+Gjum9FKs6BMMtTji8/ETONoGSeqnI0QfmFoI4UpbBuEx8qMMOc
yV1vuQZzBnrPv8jK0hRO6JM+WkDoLVMwmusrDbU4+G0MfWRbwW1OUhBlAWMxBph/WhvyB1a2Bp27
f7OdZwPK7pR5B/ple4jWJEkTVnyRy8ghzouBb3mfqUeJ+/9fO/Z9n13XyZzebie+yqfJ5v00zYMs
ffPrZP0vdxqV79K1DnUNdBJl1fqPfujpgU6mz8EAimGW0lk1BLCb1G4yT40ROMw5v5uyYVttSYJP
WlcN04CTV0P6LYig8ti/DSFgm71cstCBYltnbwchcMEDIz1mhqfvcG/Ppz9Tu4NJlIdZ+Tu4XhQe
Yhqi7OfZ4GiEbzZQ1HZ5AMrNI2THH4mK+0MbENS1AUco3QFCCHjKrsD/iQ0cxGZDBDWzxJtkhzbg
ZOVYH/AFC0ERBrT2uimBLDUJqx4aATxIekFTNVPWfk4j7CDi85bCkSEPloLepodDR5UO1CurmgBw
HlnBgiFVsAYUDb9YWunnWgqGpT3zeXjcCGbblMyyyZVmK8kUJb4/NAK9rm0NK+AwZIC5pO3DkP++
Tzi6g73TLDtlqVfRmz4QitTmURBo/JmlNdBEOraC2sYjEv4YNGzjIXn/51oKiuBRbfhAsD8YStmk
JAj1UD8s254P14Jp4hZwkDQ+yQYxYakP+tNZQUKAkkkdbd0/sEuyFkxdlyVN0wwNWtPS2x5aAedI
yYsJeQc9YOwjP99aUDl8auwXJNrjDM0AKkuqqkgqWODQCqwFFGJ1U5dMlVZ4U96b/Vl+4Rkf+gq+
IEIO7nawy5umDwGvxz5QLYHv37+HGjvfcdDAt/tg2ZC4v/Y3VPam5np2cOjgzQoeHX79/ga/v/SD
k6peHHrTxEkms83udjf30xw7C6Db727upPAZeFx5WkvzQORboYMHuym/PgtPDX/qzJ2TDsP/hbqe
VyNNUOAhePULnFznSTVo+TtwEXzNN6v+9kvN5gdP9FN30aH9czqZTauRdjwKOKvq/y+3D7+kcyS4
jPejm7TxlOH5zh3+VUOVc95v642HjhjXqzNgCJxadaUG1kDHaFGbsaBGp/m4oylU9NEJtOGbarDS
HHvA29Qc3TxxQrfWHWzppCwb/4SD3AkRXXKy2tiyYpV4sumsB8SjtHbUh1Yl4xXW9NC7c4K6QQD9
6itM+i2OJJ3U57wHaU3NMXY2DpKOlV13rkOBHaV64eVrepxPi+jkfPrlP7WA8z7OaDrvC2ftTGpP
jKLB3tJ82pf59M/6I36fKGg643Kr/fJ35tSXHiizxFfNByebwlNz8j6qrZJ7ENt0+GsnPDnPvfTk
Msqi9Mu/qwnvlgsFnYT0jS/hhU4Q1X5RFA+0V7DNdQQNQX3gMhXTfMo3zp9AiJq9VeLaV/DbN87C
yQPvaINUFUN7hRV+8wSR0+OJs2ehng/grUmSbyvblutD1UgGVC+83J18yidOBi1FNdJu6D0sb7r0
PuNJsunESetjE71XL7x82qOvfBrVWOXEKxaNhuYePXVG2XTsL3+X2OFw1mVvACQd1UuPGeUhrP41
5/k9gq9ymQ99rR6elJ+YBFMnefMPAAAA//8=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673100</xdr:colOff>
      <xdr:row>1</xdr:row>
      <xdr:rowOff>82550</xdr:rowOff>
    </xdr:from>
    <xdr:to>
      <xdr:col>12</xdr:col>
      <xdr:colOff>609600</xdr:colOff>
      <xdr:row>15</xdr:row>
      <xdr:rowOff>158750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906668D-4277-ED4C-8297-2C8765B2C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120650</xdr:colOff>
      <xdr:row>19</xdr:row>
      <xdr:rowOff>19050</xdr:rowOff>
    </xdr:from>
    <xdr:to>
      <xdr:col>13</xdr:col>
      <xdr:colOff>101600</xdr:colOff>
      <xdr:row>35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29E91B99-753C-3445-88A6-F413A64754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35950" y="3638550"/>
              <a:ext cx="5314950" cy="3079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PE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39</xdr:row>
      <xdr:rowOff>171450</xdr:rowOff>
    </xdr:from>
    <xdr:to>
      <xdr:col>12</xdr:col>
      <xdr:colOff>406400</xdr:colOff>
      <xdr:row>54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5CA92C-6278-EC45-AE07-D09C4EFD58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793750</xdr:colOff>
      <xdr:row>59</xdr:row>
      <xdr:rowOff>133350</xdr:rowOff>
    </xdr:from>
    <xdr:to>
      <xdr:col>8</xdr:col>
      <xdr:colOff>412750</xdr:colOff>
      <xdr:row>74</xdr:row>
      <xdr:rowOff>19050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47BB04-86B0-5742-8D70-ED3BD6B0B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107.503246064814" createdVersion="6" refreshedVersion="6" minRefreshableVersion="3" recordCount="249" xr:uid="{00000000-000A-0000-FFFF-FFFF00000000}">
  <cacheSource type="worksheet">
    <worksheetSource ref="A1:I196" sheet="Datos"/>
  </cacheSource>
  <cacheFields count="10">
    <cacheField name="SKU" numFmtId="0">
      <sharedItems/>
    </cacheField>
    <cacheField name="Venta" numFmtId="0">
      <sharedItems count="3">
        <s v="Store Pickup"/>
        <s v="Fisico"/>
        <s v="En linea"/>
      </sharedItems>
    </cacheField>
    <cacheField name="Categoría" numFmtId="0">
      <sharedItems count="8">
        <s v="Sonido"/>
        <s v="Otros"/>
        <s v="video"/>
        <s v="Conectividad"/>
        <s v="Cables"/>
        <s v="Componentes"/>
        <s v="Energía"/>
        <s v="Almacenamiento"/>
      </sharedItems>
    </cacheField>
    <cacheField name="Producto" numFmtId="0">
      <sharedItems count="26">
        <s v="Bocina GHIA GSP-15AP 24,000W Bluetooth / USB / Micro SD Negro GSP-15AP"/>
        <s v="Barra de sonido GHIA GSB-011 2.1 canales 60W Bluetooth / USB / 3.5mm Negro GSB-011"/>
        <s v="Silla Deportiva COUGAR Gaming ARMOR Pro Negro 3MARMPRB.0001"/>
        <s v="Cámara Analógica GHIA GCV-003 Alámbrica tipo bala 1MP 720p Interior / Exterior Día / Noche Negro GCV-003"/>
        <s v="Router D-Link DIR-878 Wireless-AC1900 Dual Banda 2.4GHz / 5Ghz 1900Mb/s WiFi 1x Wan 4x Lan DIR-878"/>
        <s v="Cable de datos GHIA USB Macho a USB-C Macho 2m Negro GAC-169"/>
        <s v="Motherboard AORUS X299X MASTER Socket LGA 2066 E-ATX X299 USB 3.2 DDR4 X299X AORUS MASTER"/>
        <s v="Cable de datos GHIA USB Macho a USB-C Macho 1m Negro / Rojo GAC-084"/>
        <s v="Batería Portátil GHIA GAC-122 10,050mAH 2x USB Negro GAC-122"/>
        <s v="Procesador AMD RYZEN Threadripper 3970X 3.7GHz 24 núcleos Socket sTRX4 Sin Disipador 100-100000011WOF"/>
        <s v="Kit de Teclado y Mouse ASUS U2000 Estándar Negro U2000"/>
        <s v="Motherboard Gigabyte X299X DESIGNARE 10G Socket LGA 2066 E-ATX X299 USB 3.2 DDR4 X299X DESIGNARE 10G"/>
        <s v="Unidad de estado sólido SSD GIGABYTE GP-GSM2NE3512GNTD NVMe 512GB PCIe Gen3x4 M.2 2280 NVMe 2280 Read 1700MB/s Write 1550MB/s GP-GSM2NE3512GNTD"/>
        <s v="Switch D-link 8 puertos DGS-1008A 10/100/1000Mbps No Administrable DGS-1008A"/>
        <s v="Bocina GHIA BX500G 10W Bluetooth / USB / Micro SD Gris BX500G"/>
        <s v="Tarjeta de red interna D-link DGE-528T 1 puerto Ethernet Gigabit PCI Express DGE-528T"/>
        <s v="Batería Portátil GHIA GAC-121 20,100mAH 2x USB Negro GAC-121"/>
        <s v="Cable de datos GHIA USB Macho a USB-C Macho 1m Gris GAC-094"/>
        <s v="Audífonos con micrófono Apple AirPods Pro Inalámbrico con estuche de carga Blanco MWP22AM/A"/>
        <s v="Tarjeta de video GIGABYTE GeForce GTX1650 SUPER WINDFORCE OC 4G 4GB GDDR5 PCI Express GV-N165SWF2OC-4GD"/>
        <s v="Bocina GHIA BX500B 10W Bluetooth / USB / Micro SD Negro BX500B"/>
        <s v="Motherboard AORUS X299X XTREME WATERFORCE Socket LGA 2066 XL-ATX X299 USB 3.2 WiFi DDR4 X299X AORUS XTREME WF"/>
        <s v="Cable de datos GHIA USB Macho a Micro USB Macho 2m Negro GAC-150"/>
        <s v="Cable de datos GHIA USB Macho a USB-C Macho 1m Dorado GAC-092"/>
        <s v="Unidad de estado sólido SSD ADATA Portable SD700 1TB USB 3.1 Read 440MB/s Write 430MB/s Negro ASD700-1TU31-CBK"/>
        <s v="Cable de datos GHIA USB Macho a Lightning / Micro USB Macho 1m Azul / Gris GAC-096"/>
      </sharedItems>
    </cacheField>
    <cacheField name="Cantidad" numFmtId="0">
      <sharedItems containsSemiMixedTypes="0" containsString="0" containsNumber="1" containsInteger="1" minValue="1" maxValue="5"/>
    </cacheField>
    <cacheField name="Precio" numFmtId="165">
      <sharedItems containsSemiMixedTypes="0" containsString="0" containsNumber="1" minValue="31.684799999999999" maxValue="43983.42"/>
    </cacheField>
    <cacheField name="Fecha" numFmtId="15">
      <sharedItems containsSemiMixedTypes="0" containsNonDate="0" containsDate="1" containsString="0" minDate="2019-02-04T00:00:00" maxDate="2019-12-30T00:00:00" count="174">
        <d v="2019-05-10T00:00:00"/>
        <d v="2019-07-09T00:00:00"/>
        <d v="2019-12-13T00:00:00"/>
        <d v="2019-04-14T00:00:00"/>
        <d v="2019-09-20T00:00:00"/>
        <d v="2019-09-28T00:00:00"/>
        <d v="2019-08-21T00:00:00"/>
        <d v="2019-05-22T00:00:00"/>
        <d v="2019-04-13T00:00:00"/>
        <d v="2019-06-09T00:00:00"/>
        <d v="2019-03-07T00:00:00"/>
        <d v="2019-11-30T00:00:00"/>
        <d v="2019-10-23T00:00:00"/>
        <d v="2019-03-18T00:00:00"/>
        <d v="2019-09-11T00:00:00"/>
        <d v="2019-06-15T00:00:00"/>
        <d v="2019-02-26T00:00:00"/>
        <d v="2019-09-16T00:00:00"/>
        <d v="2019-12-26T00:00:00"/>
        <d v="2019-10-18T00:00:00"/>
        <d v="2019-05-29T00:00:00"/>
        <d v="2019-03-20T00:00:00"/>
        <d v="2019-06-10T00:00:00"/>
        <d v="2019-05-21T00:00:00"/>
        <d v="2019-11-06T00:00:00"/>
        <d v="2019-12-27T00:00:00"/>
        <d v="2019-04-03T00:00:00"/>
        <d v="2019-04-02T00:00:00"/>
        <d v="2019-05-11T00:00:00"/>
        <d v="2019-02-05T00:00:00"/>
        <d v="2019-04-21T00:00:00"/>
        <d v="2019-05-19T00:00:00"/>
        <d v="2019-12-07T00:00:00"/>
        <d v="2019-06-05T00:00:00"/>
        <d v="2019-10-15T00:00:00"/>
        <d v="2019-12-28T00:00:00"/>
        <d v="2019-09-04T00:00:00"/>
        <d v="2019-12-01T00:00:00"/>
        <d v="2019-03-24T00:00:00"/>
        <d v="2019-04-22T00:00:00"/>
        <d v="2019-04-18T00:00:00"/>
        <d v="2019-09-07T00:00:00"/>
        <d v="2019-11-09T00:00:00"/>
        <d v="2019-05-24T00:00:00"/>
        <d v="2019-08-29T00:00:00"/>
        <d v="2019-03-16T00:00:00"/>
        <d v="2019-04-25T00:00:00"/>
        <d v="2019-07-24T00:00:00"/>
        <d v="2019-11-29T00:00:00"/>
        <d v="2019-07-10T00:00:00"/>
        <d v="2019-03-02T00:00:00"/>
        <d v="2019-10-28T00:00:00"/>
        <d v="2019-04-04T00:00:00"/>
        <d v="2019-07-18T00:00:00"/>
        <d v="2019-11-02T00:00:00"/>
        <d v="2019-07-07T00:00:00"/>
        <d v="2019-05-04T00:00:00"/>
        <d v="2019-11-22T00:00:00"/>
        <d v="2019-05-28T00:00:00"/>
        <d v="2019-02-12T00:00:00"/>
        <d v="2019-04-15T00:00:00"/>
        <d v="2019-06-08T00:00:00"/>
        <d v="2019-03-05T00:00:00"/>
        <d v="2019-02-07T00:00:00"/>
        <d v="2019-02-10T00:00:00"/>
        <d v="2019-02-23T00:00:00"/>
        <d v="2019-12-29T00:00:00"/>
        <d v="2019-12-06T00:00:00"/>
        <d v="2019-05-03T00:00:00"/>
        <d v="2019-10-06T00:00:00"/>
        <d v="2019-12-08T00:00:00"/>
        <d v="2019-02-18T00:00:00"/>
        <d v="2019-11-10T00:00:00"/>
        <d v="2019-08-02T00:00:00"/>
        <d v="2019-05-31T00:00:00"/>
        <d v="2019-06-11T00:00:00"/>
        <d v="2019-02-19T00:00:00"/>
        <d v="2019-07-29T00:00:00"/>
        <d v="2019-04-09T00:00:00"/>
        <d v="2019-12-02T00:00:00"/>
        <d v="2019-07-22T00:00:00"/>
        <d v="2019-06-01T00:00:00"/>
        <d v="2019-03-27T00:00:00"/>
        <d v="2019-07-20T00:00:00"/>
        <d v="2019-09-05T00:00:00"/>
        <d v="2019-11-24T00:00:00"/>
        <d v="2019-12-09T00:00:00"/>
        <d v="2019-07-01T00:00:00"/>
        <d v="2019-07-15T00:00:00"/>
        <d v="2019-10-14T00:00:00"/>
        <d v="2019-06-13T00:00:00"/>
        <d v="2019-12-19T00:00:00"/>
        <d v="2019-10-31T00:00:00"/>
        <d v="2019-10-05T00:00:00"/>
        <d v="2019-03-19T00:00:00"/>
        <d v="2019-08-04T00:00:00"/>
        <d v="2019-10-13T00:00:00"/>
        <d v="2019-07-28T00:00:00"/>
        <d v="2019-05-06T00:00:00"/>
        <d v="2019-10-03T00:00:00"/>
        <d v="2019-08-24T00:00:00"/>
        <d v="2019-09-22T00:00:00"/>
        <d v="2019-11-18T00:00:00"/>
        <d v="2019-04-16T00:00:00"/>
        <d v="2019-11-27T00:00:00"/>
        <d v="2019-03-26T00:00:00"/>
        <d v="2019-06-26T00:00:00"/>
        <d v="2019-12-03T00:00:00"/>
        <d v="2019-07-27T00:00:00"/>
        <d v="2019-11-13T00:00:00"/>
        <d v="2019-07-31T00:00:00"/>
        <d v="2019-07-26T00:00:00"/>
        <d v="2019-05-14T00:00:00"/>
        <d v="2019-10-24T00:00:00"/>
        <d v="2019-10-08T00:00:00"/>
        <d v="2019-05-07T00:00:00"/>
        <d v="2019-03-08T00:00:00"/>
        <d v="2019-02-15T00:00:00"/>
        <d v="2019-11-23T00:00:00"/>
        <d v="2019-04-27T00:00:00"/>
        <d v="2019-09-01T00:00:00"/>
        <d v="2019-07-12T00:00:00"/>
        <d v="2019-08-10T00:00:00"/>
        <d v="2019-02-06T00:00:00"/>
        <d v="2019-05-13T00:00:00"/>
        <d v="2019-12-14T00:00:00"/>
        <d v="2019-06-03T00:00:00"/>
        <d v="2019-04-26T00:00:00"/>
        <d v="2019-02-20T00:00:00"/>
        <d v="2019-06-12T00:00:00"/>
        <d v="2019-04-11T00:00:00"/>
        <d v="2019-10-11T00:00:00"/>
        <d v="2019-02-08T00:00:00"/>
        <d v="2019-12-21T00:00:00"/>
        <d v="2019-09-27T00:00:00"/>
        <d v="2019-10-22T00:00:00"/>
        <d v="2019-07-05T00:00:00"/>
        <d v="2019-09-02T00:00:00"/>
        <d v="2019-08-17T00:00:00"/>
        <d v="2019-10-29T00:00:00"/>
        <d v="2019-07-11T00:00:00"/>
        <d v="2019-08-25T00:00:00"/>
        <d v="2019-09-18T00:00:00"/>
        <d v="2019-12-04T00:00:00"/>
        <d v="2019-11-26T00:00:00"/>
        <d v="2019-02-04T00:00:00"/>
        <d v="2019-12-15T00:00:00"/>
        <d v="2019-07-21T00:00:00"/>
        <d v="2019-04-01T00:00:00"/>
        <d v="2019-09-09T00:00:00"/>
        <d v="2019-11-28T00:00:00"/>
        <d v="2019-02-27T00:00:00"/>
        <d v="2019-05-09T00:00:00"/>
        <d v="2019-11-11T00:00:00"/>
        <d v="2019-04-05T00:00:00"/>
        <d v="2019-12-16T00:00:00"/>
        <d v="2019-11-15T00:00:00"/>
        <d v="2019-12-11T00:00:00"/>
        <d v="2019-06-23T00:00:00"/>
        <d v="2019-10-17T00:00:00"/>
        <d v="2019-08-18T00:00:00"/>
        <d v="2019-03-23T00:00:00"/>
        <d v="2019-11-03T00:00:00"/>
        <d v="2019-06-22T00:00:00"/>
        <d v="2019-04-17T00:00:00"/>
        <d v="2019-12-20T00:00:00"/>
        <d v="2019-10-27T00:00:00"/>
        <d v="2019-08-05T00:00:00"/>
        <d v="2019-12-23T00:00:00"/>
        <d v="2019-06-24T00:00:00"/>
        <d v="2019-08-03T00:00:00"/>
        <d v="2019-08-23T00:00:00"/>
        <d v="2019-08-12T00:00:00"/>
        <d v="2019-02-21T00:00:00"/>
      </sharedItems>
      <fieldGroup par="9" base="6">
        <rangePr groupBy="days" startDate="2019-02-04T00:00:00" endDate="2019-12-30T00:00:00"/>
        <groupItems count="368">
          <s v="&lt;4/02/19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t"/>
          <s v="2-Set"/>
          <s v="3-Set"/>
          <s v="4-Set"/>
          <s v="5-Set"/>
          <s v="6-Set"/>
          <s v="7-Set"/>
          <s v="8-Set"/>
          <s v="9-Set"/>
          <s v="10-Set"/>
          <s v="11-Set"/>
          <s v="12-Set"/>
          <s v="13-Set"/>
          <s v="14-Set"/>
          <s v="15-Set"/>
          <s v="16-Set"/>
          <s v="17-Set"/>
          <s v="18-Set"/>
          <s v="19-Set"/>
          <s v="20-Set"/>
          <s v="21-Set"/>
          <s v="22-Set"/>
          <s v="23-Set"/>
          <s v="24-Set"/>
          <s v="25-Set"/>
          <s v="26-Set"/>
          <s v="27-Set"/>
          <s v="28-Set"/>
          <s v="29-Set"/>
          <s v="30-Set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30/12/19"/>
        </groupItems>
      </fieldGroup>
    </cacheField>
    <cacheField name="Tienda" numFmtId="0">
      <sharedItems count="8">
        <s v="Queretaro"/>
        <s v="Puebla"/>
        <s v="CDMX"/>
        <s v="Yucatan"/>
        <s v="Quintana Roo"/>
        <s v="Chihuahua"/>
        <s v="Jalisco"/>
        <s v="Nuevo Leon"/>
      </sharedItems>
    </cacheField>
    <cacheField name="Total" numFmtId="165">
      <sharedItems containsSemiMixedTypes="0" containsString="0" containsNumber="1" minValue="32.029199999999996" maxValue="215605" count="234">
        <n v="8631.6710999999996"/>
        <n v="1133.6399999999999"/>
        <n v="15334.272000000003"/>
        <n v="337.05"/>
        <n v="3305.5360000000001"/>
        <n v="473.51200000000006"/>
        <n v="47813.099999999991"/>
        <n v="177.36599999999999"/>
        <n v="384.96"/>
        <n v="3473.2799999999997"/>
        <n v="87966.84"/>
        <n v="13730.688000000002"/>
        <n v="1732.5"/>
        <n v="310.2"/>
        <n v="71038.98"/>
        <n v="14766.335999999999"/>
        <n v="53408.25"/>
        <n v="5645.9520000000002"/>
        <n v="916.9799999999999"/>
        <n v="1584.84"/>
        <n v="6378.84"/>
        <n v="1136.8"/>
        <n v="2425.2800000000002"/>
        <n v="170759.16"/>
        <n v="11390.2464"/>
        <n v="1144"/>
        <n v="79.436800000000005"/>
        <n v="2877.2237"/>
        <n v="4275.18"/>
        <n v="20410.332799999996"/>
        <n v="43998.336000000003"/>
        <n v="1540.7999999999997"/>
        <n v="251.32560000000004"/>
        <n v="1346.4"/>
        <n v="22621.937000000002"/>
        <n v="191.226"/>
        <n v="2781.9"/>
        <n v="74.982399999999998"/>
        <n v="1330.056"/>
        <n v="1386.72"/>
        <n v="48321.75"/>
        <n v="1477.84"/>
        <n v="1307.32"/>
        <n v="3835.0800000000004"/>
        <n v="70.527999999999992"/>
        <n v="976.14"/>
        <n v="10783.380000000001"/>
        <n v="1020.78"/>
        <n v="157086.27200000003"/>
        <n v="1040.04"/>
        <n v="478.065"/>
        <n v="38250.479999999996"/>
        <n v="363.77599999999995"/>
        <n v="1193.94"/>
        <n v="1618.56"/>
        <n v="80.144400000000005"/>
        <n v="1102.6959999999999"/>
        <n v="227.17439999999999"/>
        <n v="1652.28"/>
        <n v="148.47999999999999"/>
        <n v="2532.6"/>
        <n v="2011.44"/>
        <n v="215605"/>
        <n v="14979.360500000001"/>
        <n v="2315.44"/>
        <n v="6718.1399999999994"/>
        <n v="2604.96"/>
        <n v="10478.19"/>
        <n v="914.84999999999991"/>
        <n v="1157.72"/>
        <n v="1118.79"/>
        <n v="15124.428"/>
        <n v="14639.183000000001"/>
        <n v="1154.8799999999999"/>
        <n v="364.24"/>
        <n v="1025.44"/>
        <n v="21061.7264"/>
        <n v="1206"/>
        <n v="31739.760000000002"/>
        <n v="348.92799999999994"/>
        <n v="69.785599999999988"/>
        <n v="2789.7311"/>
        <n v="72.012799999999999"/>
        <n v="6921.72"/>
        <n v="3364.74"/>
        <n v="229.40159999999997"/>
        <n v="2267.8000000000002"/>
        <n v="14237.808000000001"/>
        <n v="16048.770399999999"/>
        <n v="1584"/>
        <n v="1555.8799999999999"/>
        <n v="1753.44"/>
        <n v="32387.664000000004"/>
        <n v="17424.7788"/>
        <n v="13941.187"/>
        <n v="1534.5"/>
        <n v="6090.2999999999993"/>
        <n v="1218.06"/>
        <n v="10173"/>
        <n v="1056.56"/>
        <n v="8365.8483999999989"/>
        <n v="323.39999999999998"/>
        <n v="13672.444500000001"/>
        <n v="16284.84"/>
        <n v="4969.4400000000005"/>
        <n v="8617.7832000000017"/>
        <n v="14056.415999999999"/>
        <n v="8867.735999999999"/>
        <n v="35.473199999999999"/>
        <n v="1556.85"/>
        <n v="8708.3520000000008"/>
        <n v="1587.96"/>
        <n v="11908.5291"/>
        <n v="271.1268"/>
        <n v="2978.6000000000004"/>
        <n v="112309.34400000001"/>
        <n v="19877.760000000002"/>
        <n v="4310.9728999999998"/>
        <n v="50.668799999999997"/>
        <n v="36702.400000000001"/>
        <n v="667.68000000000006"/>
        <n v="106803.984"/>
        <n v="282.11199999999997"/>
        <n v="68266.463999999993"/>
        <n v="9219.5064000000002"/>
        <n v="827.02199999999993"/>
        <n v="68.191199999999995"/>
        <n v="834.08"/>
        <n v="1142.8499999999999"/>
        <n v="84.6858"/>
        <n v="606.96"/>
        <n v="184.25399999999999"/>
        <n v="242.99099999999999"/>
        <n v="635.58000000000004"/>
        <n v="63.369599999999998"/>
        <n v="32.029199999999996"/>
        <n v="64.747199999999992"/>
        <n v="6243.12"/>
        <n v="68.300799999999995"/>
        <n v="5483.0880000000006"/>
        <n v="2688.3999999999996"/>
        <n v="196.68960000000001"/>
        <n v="18552.576000000001"/>
        <n v="43552.21"/>
        <n v="400.89599999999996"/>
        <n v="8120.6034"/>
        <n v="2838.1"/>
        <n v="6110.3926000000001"/>
        <n v="158.87360000000001"/>
        <n v="3926.8268000000003"/>
        <n v="11823.647999999999"/>
        <n v="302.89920000000001"/>
        <n v="2415.6999999999998"/>
        <n v="12840.736000000001"/>
        <n v="74138.847999999998"/>
        <n v="6989.5800000000008"/>
        <n v="28721.135999999999"/>
        <n v="3114.5205000000001"/>
        <n v="311.80799999999999"/>
        <n v="50865"/>
        <n v="18363.263999999999"/>
        <n v="6483.9360000000006"/>
        <n v="601.34"/>
        <n v="51373.649999999994"/>
        <n v="861.12599999999998"/>
        <n v="1736.58"/>
        <n v="16017.534"/>
        <n v="20274.377499999999"/>
        <n v="131950.26"/>
        <n v="2538.9500000000003"/>
        <n v="1699.5000000000002"/>
        <n v="1853.28"/>
        <n v="74094.42"/>
        <n v="20142.54"/>
        <n v="910.80000000000007"/>
        <n v="556.38"/>
        <n v="161.5068"/>
        <n v="142.54079999999999"/>
        <n v="375.16720000000004"/>
        <n v="15050.304"/>
        <n v="34.095599999999997"/>
        <n v="1271.1600000000001"/>
        <n v="1686"/>
        <n v="4638.1440000000002"/>
        <n v="2135.6"/>
        <n v="11600.862000000001"/>
        <n v="21128.035500000002"/>
        <n v="49847.7"/>
        <n v="155618.17600000001"/>
        <n v="281.358"/>
        <n v="1216.376"/>
        <n v="2624.0045"/>
        <n v="1601.6999999999998"/>
        <n v="98.1708"/>
        <n v="1166.9099999999999"/>
        <n v="93.791800000000009"/>
        <n v="19328.7"/>
        <n v="5265.9359999999997"/>
        <n v="963"/>
        <n v="12932.918699999998"/>
        <n v="104.35319999999999"/>
        <n v="852.59999999999991"/>
        <n v="1245.48"/>
        <n v="960.3"/>
        <n v="259.52100000000002"/>
        <n v="58053.36"/>
        <n v="70468.608000000007"/>
        <n v="1406.79"/>
        <n v="29041.298000000003"/>
        <n v="43133.520000000004"/>
        <n v="1190.97"/>
        <n v="629.16"/>
        <n v="478.21"/>
        <n v="341.50399999999996"/>
        <n v="1397.9160000000002"/>
        <n v="1178.32"/>
        <n v="85.26"/>
        <n v="1372.8"/>
        <n v="16936.2336"/>
        <n v="5113.4400000000005"/>
        <n v="5576.4748"/>
        <n v="903.75600000000009"/>
        <n v="14982.052800000001"/>
        <n v="59275.536"/>
        <n v="63553.152000000002"/>
        <n v="74872.896000000008"/>
        <n v="111208.272"/>
        <n v="77.209599999999995"/>
        <n v="413.03000000000003"/>
        <n v="196.3416"/>
        <n v="378.80960000000005"/>
        <n v="417.774"/>
        <n v="17243.891599999999"/>
        <n v="14818.884"/>
      </sharedItems>
    </cacheField>
    <cacheField name="Meses" numFmtId="0" databaseField="0">
      <fieldGroup base="6">
        <rangePr groupBy="months" startDate="2019-02-04T00:00:00" endDate="2019-12-30T00:00:00"/>
        <groupItems count="14">
          <s v="&lt;4/02/19"/>
          <s v="Ene"/>
          <s v="Feb"/>
          <s v="Mar"/>
          <s v="Abr"/>
          <s v="May"/>
          <s v="Jun"/>
          <s v="Jul"/>
          <s v="Ago"/>
          <s v="Set"/>
          <s v="Oct"/>
          <s v="Nov"/>
          <s v="Dic"/>
          <s v="&gt;30/12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9">
  <r>
    <s v="N.P. GSP-15AP"/>
    <x v="0"/>
    <x v="0"/>
    <x v="0"/>
    <n v="3"/>
    <n v="2877.2237"/>
    <x v="0"/>
    <x v="0"/>
    <x v="0"/>
  </r>
  <r>
    <s v="N.P. GSB-011"/>
    <x v="1"/>
    <x v="0"/>
    <x v="1"/>
    <n v="1"/>
    <n v="1133.6399999999999"/>
    <x v="1"/>
    <x v="1"/>
    <x v="1"/>
  </r>
  <r>
    <s v="N.P. 3MARMPRB.0001"/>
    <x v="1"/>
    <x v="1"/>
    <x v="2"/>
    <n v="3"/>
    <n v="5111.4240000000009"/>
    <x v="2"/>
    <x v="1"/>
    <x v="2"/>
  </r>
  <r>
    <s v="N.P. GCV-003"/>
    <x v="1"/>
    <x v="2"/>
    <x v="3"/>
    <n v="1"/>
    <n v="337.05"/>
    <x v="3"/>
    <x v="2"/>
    <x v="3"/>
  </r>
  <r>
    <s v="N.P. DIR-878"/>
    <x v="0"/>
    <x v="3"/>
    <x v="4"/>
    <n v="1"/>
    <n v="3305.5360000000001"/>
    <x v="4"/>
    <x v="3"/>
    <x v="4"/>
  </r>
  <r>
    <s v="N.P. GAC-169"/>
    <x v="0"/>
    <x v="4"/>
    <x v="5"/>
    <n v="5"/>
    <n v="94.702400000000011"/>
    <x v="5"/>
    <x v="4"/>
    <x v="5"/>
  </r>
  <r>
    <s v="N.P. X299X AORUS MASTER"/>
    <x v="0"/>
    <x v="5"/>
    <x v="6"/>
    <n v="5"/>
    <n v="9562.619999999999"/>
    <x v="6"/>
    <x v="4"/>
    <x v="6"/>
  </r>
  <r>
    <s v="N.P. GAC-084"/>
    <x v="1"/>
    <x v="4"/>
    <x v="7"/>
    <n v="5"/>
    <n v="35.473199999999999"/>
    <x v="7"/>
    <x v="5"/>
    <x v="7"/>
  </r>
  <r>
    <s v="N.P. GAC-122"/>
    <x v="0"/>
    <x v="6"/>
    <x v="8"/>
    <n v="1"/>
    <n v="384.96"/>
    <x v="8"/>
    <x v="6"/>
    <x v="8"/>
  </r>
  <r>
    <s v="N.P. GSB-011"/>
    <x v="1"/>
    <x v="0"/>
    <x v="1"/>
    <n v="3"/>
    <n v="1157.76"/>
    <x v="3"/>
    <x v="1"/>
    <x v="9"/>
  </r>
  <r>
    <s v="N.P. 100-100000011WOF"/>
    <x v="0"/>
    <x v="5"/>
    <x v="9"/>
    <n v="2"/>
    <n v="43983.42"/>
    <x v="9"/>
    <x v="6"/>
    <x v="10"/>
  </r>
  <r>
    <s v="N.P. DIR-878"/>
    <x v="2"/>
    <x v="3"/>
    <x v="4"/>
    <n v="4"/>
    <n v="3432.6720000000005"/>
    <x v="10"/>
    <x v="1"/>
    <x v="11"/>
  </r>
  <r>
    <s v="N.P. U2000"/>
    <x v="0"/>
    <x v="1"/>
    <x v="10"/>
    <n v="5"/>
    <n v="346.5"/>
    <x v="11"/>
    <x v="1"/>
    <x v="12"/>
  </r>
  <r>
    <s v="N.P. U2000"/>
    <x v="1"/>
    <x v="1"/>
    <x v="10"/>
    <n v="1"/>
    <n v="310.2"/>
    <x v="12"/>
    <x v="4"/>
    <x v="13"/>
  </r>
  <r>
    <s v="N.P. X299X DESIGNARE 10G"/>
    <x v="1"/>
    <x v="5"/>
    <x v="11"/>
    <n v="5"/>
    <n v="14207.796"/>
    <x v="13"/>
    <x v="7"/>
    <x v="14"/>
  </r>
  <r>
    <s v="N.P. 3MARMPRB.0001"/>
    <x v="0"/>
    <x v="1"/>
    <x v="2"/>
    <n v="3"/>
    <n v="4922.1120000000001"/>
    <x v="14"/>
    <x v="3"/>
    <x v="15"/>
  </r>
  <r>
    <s v="N.P. X299X AORUS MASTER"/>
    <x v="2"/>
    <x v="5"/>
    <x v="6"/>
    <n v="5"/>
    <n v="10681.65"/>
    <x v="15"/>
    <x v="2"/>
    <x v="16"/>
  </r>
  <r>
    <s v="N.P. GP-GSM2NE3512GNTD"/>
    <x v="1"/>
    <x v="7"/>
    <x v="12"/>
    <n v="4"/>
    <n v="1411.4880000000001"/>
    <x v="16"/>
    <x v="0"/>
    <x v="17"/>
  </r>
  <r>
    <s v="N.P. DGS-1008A"/>
    <x v="1"/>
    <x v="3"/>
    <x v="13"/>
    <n v="2"/>
    <n v="458.48999999999995"/>
    <x v="17"/>
    <x v="2"/>
    <x v="18"/>
  </r>
  <r>
    <s v="N.P. BX500G"/>
    <x v="0"/>
    <x v="0"/>
    <x v="14"/>
    <n v="3"/>
    <n v="528.28"/>
    <x v="18"/>
    <x v="0"/>
    <x v="19"/>
  </r>
  <r>
    <s v="N.P. GP-GSM2NE3512GNTD"/>
    <x v="1"/>
    <x v="7"/>
    <x v="12"/>
    <n v="5"/>
    <n v="1275.768"/>
    <x v="19"/>
    <x v="6"/>
    <x v="20"/>
  </r>
  <r>
    <s v="N.P. DGE-528T"/>
    <x v="1"/>
    <x v="3"/>
    <x v="15"/>
    <n v="4"/>
    <n v="284.2"/>
    <x v="20"/>
    <x v="5"/>
    <x v="21"/>
  </r>
  <r>
    <s v="N.P. GAC-121"/>
    <x v="1"/>
    <x v="6"/>
    <x v="16"/>
    <n v="4"/>
    <n v="606.32000000000005"/>
    <x v="21"/>
    <x v="7"/>
    <x v="22"/>
  </r>
  <r>
    <s v="N.P. 100-100000011WOF"/>
    <x v="2"/>
    <x v="5"/>
    <x v="9"/>
    <n v="4"/>
    <n v="42689.79"/>
    <x v="22"/>
    <x v="7"/>
    <x v="23"/>
  </r>
  <r>
    <s v="N.P. GSP-15AP"/>
    <x v="1"/>
    <x v="0"/>
    <x v="0"/>
    <n v="4"/>
    <n v="2847.5616"/>
    <x v="23"/>
    <x v="3"/>
    <x v="24"/>
  </r>
  <r>
    <s v="N.P. GAC-121"/>
    <x v="1"/>
    <x v="6"/>
    <x v="16"/>
    <n v="2"/>
    <n v="572"/>
    <x v="24"/>
    <x v="7"/>
    <x v="25"/>
  </r>
  <r>
    <s v="N.P. GAC-094"/>
    <x v="0"/>
    <x v="4"/>
    <x v="17"/>
    <n v="1"/>
    <n v="79.436800000000005"/>
    <x v="25"/>
    <x v="7"/>
    <x v="26"/>
  </r>
  <r>
    <s v="N.P. GSP-15AP"/>
    <x v="1"/>
    <x v="0"/>
    <x v="0"/>
    <n v="1"/>
    <n v="2877.2237"/>
    <x v="26"/>
    <x v="4"/>
    <x v="27"/>
  </r>
  <r>
    <s v="N.P. GP-GSM2NE3512GNTD"/>
    <x v="0"/>
    <x v="7"/>
    <x v="12"/>
    <n v="3"/>
    <n v="1425.0600000000002"/>
    <x v="27"/>
    <x v="2"/>
    <x v="28"/>
  </r>
  <r>
    <s v="N.P. MWP22AM/A"/>
    <x v="2"/>
    <x v="0"/>
    <x v="18"/>
    <n v="4"/>
    <n v="5102.5831999999991"/>
    <x v="28"/>
    <x v="7"/>
    <x v="29"/>
  </r>
  <r>
    <s v="N.P. X299X DESIGNARE 10G"/>
    <x v="0"/>
    <x v="5"/>
    <x v="11"/>
    <n v="3"/>
    <n v="14666.112000000001"/>
    <x v="29"/>
    <x v="5"/>
    <x v="30"/>
  </r>
  <r>
    <s v="N.P. GCV-003"/>
    <x v="2"/>
    <x v="2"/>
    <x v="3"/>
    <n v="5"/>
    <n v="308.15999999999997"/>
    <x v="30"/>
    <x v="6"/>
    <x v="31"/>
  </r>
  <r>
    <s v="N.P. GSB-011"/>
    <x v="2"/>
    <x v="0"/>
    <x v="1"/>
    <n v="3"/>
    <n v="1157.76"/>
    <x v="31"/>
    <x v="5"/>
    <x v="9"/>
  </r>
  <r>
    <s v="N.P. GAC-169"/>
    <x v="1"/>
    <x v="4"/>
    <x v="5"/>
    <n v="3"/>
    <n v="83.775200000000012"/>
    <x v="32"/>
    <x v="0"/>
    <x v="32"/>
  </r>
  <r>
    <s v="N.P. U2000"/>
    <x v="0"/>
    <x v="1"/>
    <x v="10"/>
    <n v="4"/>
    <n v="336.6"/>
    <x v="33"/>
    <x v="1"/>
    <x v="33"/>
  </r>
  <r>
    <s v="N.P. GV-N165SWF2OC-4GD"/>
    <x v="2"/>
    <x v="2"/>
    <x v="19"/>
    <n v="5"/>
    <n v="4524.3874000000005"/>
    <x v="34"/>
    <x v="0"/>
    <x v="34"/>
  </r>
  <r>
    <s v="N.P. GAC-169"/>
    <x v="2"/>
    <x v="4"/>
    <x v="5"/>
    <n v="2"/>
    <n v="95.613"/>
    <x v="35"/>
    <x v="0"/>
    <x v="35"/>
  </r>
  <r>
    <s v="N.P. BX500B"/>
    <x v="2"/>
    <x v="0"/>
    <x v="20"/>
    <n v="5"/>
    <n v="556.38"/>
    <x v="36"/>
    <x v="7"/>
    <x v="36"/>
  </r>
  <r>
    <s v="N.P. GAC-094"/>
    <x v="1"/>
    <x v="4"/>
    <x v="17"/>
    <n v="1"/>
    <n v="74.982399999999998"/>
    <x v="37"/>
    <x v="7"/>
    <x v="37"/>
  </r>
  <r>
    <s v="N.P. GP-GSM2NE3512GNTD"/>
    <x v="0"/>
    <x v="7"/>
    <x v="12"/>
    <n v="1"/>
    <n v="1330.056"/>
    <x v="38"/>
    <x v="0"/>
    <x v="38"/>
  </r>
  <r>
    <s v="N.P. GCV-003"/>
    <x v="1"/>
    <x v="2"/>
    <x v="3"/>
    <n v="4"/>
    <n v="346.68"/>
    <x v="32"/>
    <x v="5"/>
    <x v="39"/>
  </r>
  <r>
    <s v="N.P. X299X AORUS MASTER"/>
    <x v="1"/>
    <x v="5"/>
    <x v="6"/>
    <n v="5"/>
    <n v="9664.35"/>
    <x v="38"/>
    <x v="3"/>
    <x v="40"/>
  </r>
  <r>
    <s v="N.P. DGE-528T"/>
    <x v="2"/>
    <x v="3"/>
    <x v="15"/>
    <n v="5"/>
    <n v="295.56799999999998"/>
    <x v="39"/>
    <x v="4"/>
    <x v="41"/>
  </r>
  <r>
    <s v="N.P. DGE-528T"/>
    <x v="0"/>
    <x v="3"/>
    <x v="15"/>
    <n v="5"/>
    <n v="261.464"/>
    <x v="40"/>
    <x v="2"/>
    <x v="42"/>
  </r>
  <r>
    <s v="N.P. GSB-011"/>
    <x v="1"/>
    <x v="0"/>
    <x v="1"/>
    <n v="3"/>
    <n v="1278.3600000000001"/>
    <x v="41"/>
    <x v="2"/>
    <x v="43"/>
  </r>
  <r>
    <s v="N.P. GAC-094"/>
    <x v="0"/>
    <x v="4"/>
    <x v="17"/>
    <n v="1"/>
    <n v="70.527999999999992"/>
    <x v="42"/>
    <x v="6"/>
    <x v="44"/>
  </r>
  <r>
    <s v="N.P. DGS-1008A"/>
    <x v="1"/>
    <x v="3"/>
    <x v="13"/>
    <n v="2"/>
    <n v="488.07"/>
    <x v="43"/>
    <x v="5"/>
    <x v="45"/>
  </r>
  <r>
    <s v="N.P. X299X AORUS MASTER"/>
    <x v="1"/>
    <x v="5"/>
    <x v="6"/>
    <n v="1"/>
    <n v="10783.380000000001"/>
    <x v="44"/>
    <x v="4"/>
    <x v="46"/>
  </r>
  <r>
    <s v="N.P. GCV-003"/>
    <x v="1"/>
    <x v="2"/>
    <x v="3"/>
    <n v="3"/>
    <n v="340.26"/>
    <x v="45"/>
    <x v="0"/>
    <x v="47"/>
  </r>
  <r>
    <s v="N.P. X299X AORUS XTREME WF"/>
    <x v="1"/>
    <x v="5"/>
    <x v="21"/>
    <n v="4"/>
    <n v="39271.568000000007"/>
    <x v="46"/>
    <x v="4"/>
    <x v="48"/>
  </r>
  <r>
    <s v="N.P. GCV-003"/>
    <x v="0"/>
    <x v="2"/>
    <x v="3"/>
    <n v="3"/>
    <n v="346.68"/>
    <x v="47"/>
    <x v="7"/>
    <x v="49"/>
  </r>
  <r>
    <s v="N.P. GAC-169"/>
    <x v="2"/>
    <x v="4"/>
    <x v="5"/>
    <n v="5"/>
    <n v="95.613"/>
    <x v="48"/>
    <x v="0"/>
    <x v="50"/>
  </r>
  <r>
    <s v="N.P. X299X AORUS MASTER"/>
    <x v="2"/>
    <x v="5"/>
    <x v="6"/>
    <n v="4"/>
    <n v="9562.619999999999"/>
    <x v="49"/>
    <x v="4"/>
    <x v="51"/>
  </r>
  <r>
    <s v="N.P. GAC-094"/>
    <x v="0"/>
    <x v="4"/>
    <x v="17"/>
    <n v="5"/>
    <n v="72.755199999999988"/>
    <x v="50"/>
    <x v="5"/>
    <x v="52"/>
  </r>
  <r>
    <s v="N.P. GSB-011"/>
    <x v="0"/>
    <x v="0"/>
    <x v="1"/>
    <n v="1"/>
    <n v="1193.94"/>
    <x v="51"/>
    <x v="2"/>
    <x v="53"/>
  </r>
  <r>
    <s v="N.P. BX500G"/>
    <x v="0"/>
    <x v="0"/>
    <x v="14"/>
    <n v="3"/>
    <n v="539.52"/>
    <x v="52"/>
    <x v="1"/>
    <x v="54"/>
  </r>
  <r>
    <s v="N.P. GAC-150"/>
    <x v="0"/>
    <x v="4"/>
    <x v="22"/>
    <n v="1"/>
    <n v="80.144400000000005"/>
    <x v="53"/>
    <x v="1"/>
    <x v="55"/>
  </r>
  <r>
    <s v="N.P. DGE-528T"/>
    <x v="1"/>
    <x v="3"/>
    <x v="15"/>
    <n v="4"/>
    <n v="275.67399999999998"/>
    <x v="6"/>
    <x v="6"/>
    <x v="56"/>
  </r>
  <r>
    <s v="N.P. GAC-092"/>
    <x v="2"/>
    <x v="4"/>
    <x v="23"/>
    <n v="3"/>
    <n v="75.724800000000002"/>
    <x v="54"/>
    <x v="7"/>
    <x v="57"/>
  </r>
  <r>
    <s v="N.P. BX500G"/>
    <x v="1"/>
    <x v="0"/>
    <x v="14"/>
    <n v="3"/>
    <n v="550.76"/>
    <x v="41"/>
    <x v="0"/>
    <x v="58"/>
  </r>
  <r>
    <s v="N.P. GAC-094"/>
    <x v="2"/>
    <x v="4"/>
    <x v="17"/>
    <n v="2"/>
    <n v="74.239999999999995"/>
    <x v="55"/>
    <x v="4"/>
    <x v="59"/>
  </r>
  <r>
    <s v="N.P. GSB-011"/>
    <x v="1"/>
    <x v="0"/>
    <x v="1"/>
    <n v="2"/>
    <n v="1266.3"/>
    <x v="56"/>
    <x v="5"/>
    <x v="60"/>
  </r>
  <r>
    <s v="N.P. DGS-1008A"/>
    <x v="1"/>
    <x v="3"/>
    <x v="13"/>
    <n v="4"/>
    <n v="502.86"/>
    <x v="57"/>
    <x v="1"/>
    <x v="61"/>
  </r>
  <r>
    <s v="N.P. 100-100000011WOF"/>
    <x v="0"/>
    <x v="5"/>
    <x v="9"/>
    <n v="5"/>
    <n v="43121"/>
    <x v="58"/>
    <x v="4"/>
    <x v="62"/>
  </r>
  <r>
    <s v="N.P. GSP-15AP"/>
    <x v="1"/>
    <x v="0"/>
    <x v="0"/>
    <n v="5"/>
    <n v="2995.8721"/>
    <x v="59"/>
    <x v="0"/>
    <x v="63"/>
  </r>
  <r>
    <s v="N.P. BX500B"/>
    <x v="0"/>
    <x v="0"/>
    <x v="20"/>
    <n v="4"/>
    <n v="578.86"/>
    <x v="60"/>
    <x v="2"/>
    <x v="64"/>
  </r>
  <r>
    <s v="N.P. GP-GSM2NE3512GNTD"/>
    <x v="1"/>
    <x v="7"/>
    <x v="12"/>
    <n v="5"/>
    <n v="1343.6279999999999"/>
    <x v="61"/>
    <x v="0"/>
    <x v="65"/>
  </r>
  <r>
    <s v="N.P. GSB-011"/>
    <x v="0"/>
    <x v="0"/>
    <x v="1"/>
    <n v="2"/>
    <n v="1302.48"/>
    <x v="62"/>
    <x v="7"/>
    <x v="66"/>
  </r>
  <r>
    <s v="N.P. X299X AORUS MASTER"/>
    <x v="1"/>
    <x v="5"/>
    <x v="6"/>
    <n v="1"/>
    <n v="10478.19"/>
    <x v="63"/>
    <x v="7"/>
    <x v="67"/>
  </r>
  <r>
    <s v="N.P. GCV-003"/>
    <x v="2"/>
    <x v="2"/>
    <x v="3"/>
    <n v="3"/>
    <n v="304.95"/>
    <x v="64"/>
    <x v="3"/>
    <x v="68"/>
  </r>
  <r>
    <s v="N.P. BX500B"/>
    <x v="0"/>
    <x v="0"/>
    <x v="20"/>
    <n v="2"/>
    <n v="578.86"/>
    <x v="65"/>
    <x v="3"/>
    <x v="69"/>
  </r>
  <r>
    <s v="N.P. GAC-122"/>
    <x v="0"/>
    <x v="6"/>
    <x v="8"/>
    <n v="3"/>
    <n v="372.92999999999995"/>
    <x v="66"/>
    <x v="3"/>
    <x v="70"/>
  </r>
  <r>
    <s v="N.P. X299X DESIGNARE 10G"/>
    <x v="2"/>
    <x v="5"/>
    <x v="11"/>
    <n v="1"/>
    <n v="15124.428"/>
    <x v="67"/>
    <x v="0"/>
    <x v="71"/>
  </r>
  <r>
    <s v="N.P. ASD700-1TU31-CBK"/>
    <x v="2"/>
    <x v="7"/>
    <x v="24"/>
    <n v="5"/>
    <n v="2927.8366000000001"/>
    <x v="68"/>
    <x v="3"/>
    <x v="72"/>
  </r>
  <r>
    <s v="N.P. GAC-122"/>
    <x v="1"/>
    <x v="6"/>
    <x v="8"/>
    <n v="3"/>
    <n v="384.96"/>
    <x v="13"/>
    <x v="3"/>
    <x v="73"/>
  </r>
  <r>
    <s v="N.P. GAC-169"/>
    <x v="2"/>
    <x v="4"/>
    <x v="5"/>
    <n v="4"/>
    <n v="91.06"/>
    <x v="69"/>
    <x v="0"/>
    <x v="74"/>
  </r>
  <r>
    <s v="N.P. DGS-1008A"/>
    <x v="2"/>
    <x v="3"/>
    <x v="13"/>
    <n v="2"/>
    <n v="512.72"/>
    <x v="70"/>
    <x v="5"/>
    <x v="75"/>
  </r>
  <r>
    <s v="N.P. MWP22AM/A"/>
    <x v="2"/>
    <x v="0"/>
    <x v="18"/>
    <n v="4"/>
    <n v="5265.4315999999999"/>
    <x v="53"/>
    <x v="2"/>
    <x v="76"/>
  </r>
  <r>
    <s v="N.P. GSB-011"/>
    <x v="1"/>
    <x v="0"/>
    <x v="1"/>
    <n v="1"/>
    <n v="1206"/>
    <x v="71"/>
    <x v="1"/>
    <x v="77"/>
  </r>
  <r>
    <s v="N.P. X299X AORUS MASTER"/>
    <x v="2"/>
    <x v="5"/>
    <x v="6"/>
    <n v="3"/>
    <n v="10579.92"/>
    <x v="72"/>
    <x v="3"/>
    <x v="78"/>
  </r>
  <r>
    <s v="N.P. GAC-094"/>
    <x v="0"/>
    <x v="4"/>
    <x v="17"/>
    <n v="5"/>
    <n v="69.785599999999988"/>
    <x v="62"/>
    <x v="6"/>
    <x v="79"/>
  </r>
  <r>
    <s v="N.P. GAC-092"/>
    <x v="0"/>
    <x v="4"/>
    <x v="23"/>
    <n v="1"/>
    <n v="69.785599999999988"/>
    <x v="10"/>
    <x v="7"/>
    <x v="80"/>
  </r>
  <r>
    <s v="N.P. ASD700-1TU31-CBK"/>
    <x v="2"/>
    <x v="7"/>
    <x v="24"/>
    <n v="1"/>
    <n v="2789.7311"/>
    <x v="73"/>
    <x v="1"/>
    <x v="81"/>
  </r>
  <r>
    <s v="N.P. GAC-092"/>
    <x v="0"/>
    <x v="4"/>
    <x v="23"/>
    <n v="1"/>
    <n v="72.012799999999999"/>
    <x v="74"/>
    <x v="3"/>
    <x v="82"/>
  </r>
  <r>
    <s v="N.P. GP-GSM2NE3512GNTD"/>
    <x v="0"/>
    <x v="7"/>
    <x v="12"/>
    <n v="5"/>
    <n v="1384.3440000000001"/>
    <x v="75"/>
    <x v="3"/>
    <x v="83"/>
  </r>
  <r>
    <s v="N.P. GSB-011"/>
    <x v="0"/>
    <x v="0"/>
    <x v="1"/>
    <n v="3"/>
    <n v="1121.58"/>
    <x v="76"/>
    <x v="1"/>
    <x v="84"/>
  </r>
  <r>
    <s v="N.P. GAC-094"/>
    <x v="0"/>
    <x v="4"/>
    <x v="17"/>
    <n v="3"/>
    <n v="76.467199999999991"/>
    <x v="77"/>
    <x v="5"/>
    <x v="85"/>
  </r>
  <r>
    <s v="N.P. DGS-1008A"/>
    <x v="2"/>
    <x v="3"/>
    <x v="13"/>
    <n v="5"/>
    <n v="453.56"/>
    <x v="78"/>
    <x v="3"/>
    <x v="86"/>
  </r>
  <r>
    <s v="N.P. GSP-15AP"/>
    <x v="0"/>
    <x v="0"/>
    <x v="0"/>
    <n v="5"/>
    <n v="2847.5616"/>
    <x v="12"/>
    <x v="5"/>
    <x v="87"/>
  </r>
  <r>
    <s v="N.P. GV-N165SWF2OC-4GD"/>
    <x v="1"/>
    <x v="2"/>
    <x v="19"/>
    <n v="4"/>
    <n v="4012.1925999999999"/>
    <x v="79"/>
    <x v="4"/>
    <x v="88"/>
  </r>
  <r>
    <s v="N.P. U2000"/>
    <x v="0"/>
    <x v="1"/>
    <x v="10"/>
    <n v="5"/>
    <n v="316.8"/>
    <x v="80"/>
    <x v="1"/>
    <x v="89"/>
  </r>
  <r>
    <s v="N.P. GAC-122"/>
    <x v="1"/>
    <x v="6"/>
    <x v="8"/>
    <n v="4"/>
    <n v="388.96999999999997"/>
    <x v="81"/>
    <x v="6"/>
    <x v="90"/>
  </r>
  <r>
    <s v="N.P. BX500B"/>
    <x v="1"/>
    <x v="0"/>
    <x v="20"/>
    <n v="3"/>
    <n v="584.48"/>
    <x v="82"/>
    <x v="6"/>
    <x v="91"/>
  </r>
  <r>
    <s v="N.P. X299X DESIGNARE 10G"/>
    <x v="0"/>
    <x v="5"/>
    <x v="11"/>
    <n v="2"/>
    <n v="16193.832000000002"/>
    <x v="83"/>
    <x v="0"/>
    <x v="92"/>
  </r>
  <r>
    <s v="N.P. MWP22AM/A"/>
    <x v="1"/>
    <x v="0"/>
    <x v="18"/>
    <n v="3"/>
    <n v="5808.2596000000003"/>
    <x v="84"/>
    <x v="4"/>
    <x v="93"/>
  </r>
  <r>
    <s v="N.P. GSP-15AP"/>
    <x v="0"/>
    <x v="0"/>
    <x v="0"/>
    <n v="5"/>
    <n v="2788.2374"/>
    <x v="85"/>
    <x v="3"/>
    <x v="94"/>
  </r>
  <r>
    <s v="N.P. U2000"/>
    <x v="0"/>
    <x v="1"/>
    <x v="10"/>
    <n v="5"/>
    <n v="306.89999999999998"/>
    <x v="86"/>
    <x v="0"/>
    <x v="95"/>
  </r>
  <r>
    <s v="N.P. GSB-011"/>
    <x v="0"/>
    <x v="0"/>
    <x v="1"/>
    <n v="5"/>
    <n v="1218.06"/>
    <x v="87"/>
    <x v="5"/>
    <x v="96"/>
  </r>
  <r>
    <s v="N.P. GSB-011"/>
    <x v="2"/>
    <x v="0"/>
    <x v="1"/>
    <n v="1"/>
    <n v="1218.06"/>
    <x v="88"/>
    <x v="3"/>
    <x v="97"/>
  </r>
  <r>
    <s v="N.P. X299X AORUS MASTER"/>
    <x v="2"/>
    <x v="5"/>
    <x v="6"/>
    <n v="1"/>
    <n v="10173"/>
    <x v="89"/>
    <x v="4"/>
    <x v="98"/>
  </r>
  <r>
    <s v="N.P. BX500B"/>
    <x v="2"/>
    <x v="0"/>
    <x v="20"/>
    <n v="2"/>
    <n v="528.28"/>
    <x v="90"/>
    <x v="0"/>
    <x v="99"/>
  </r>
  <r>
    <s v="N.P. GSB-011"/>
    <x v="0"/>
    <x v="0"/>
    <x v="1"/>
    <n v="1"/>
    <n v="1133.6399999999999"/>
    <x v="91"/>
    <x v="1"/>
    <x v="1"/>
  </r>
  <r>
    <s v="N.P. GV-N165SWF2OC-4GD"/>
    <x v="2"/>
    <x v="2"/>
    <x v="19"/>
    <n v="2"/>
    <n v="4182.9241999999995"/>
    <x v="21"/>
    <x v="7"/>
    <x v="100"/>
  </r>
  <r>
    <s v="N.P. U2000"/>
    <x v="2"/>
    <x v="1"/>
    <x v="10"/>
    <n v="1"/>
    <n v="323.39999999999998"/>
    <x v="8"/>
    <x v="1"/>
    <x v="101"/>
  </r>
  <r>
    <s v="N.P. ASD700-1TU31-CBK"/>
    <x v="0"/>
    <x v="7"/>
    <x v="24"/>
    <n v="5"/>
    <n v="2734.4889000000003"/>
    <x v="92"/>
    <x v="7"/>
    <x v="102"/>
  </r>
  <r>
    <s v="N.P. BX500G"/>
    <x v="2"/>
    <x v="0"/>
    <x v="14"/>
    <n v="3"/>
    <n v="539.52"/>
    <x v="93"/>
    <x v="4"/>
    <x v="54"/>
  </r>
  <r>
    <s v="N.P. MWP22AM/A"/>
    <x v="1"/>
    <x v="0"/>
    <x v="18"/>
    <n v="3"/>
    <n v="5428.28"/>
    <x v="94"/>
    <x v="4"/>
    <x v="103"/>
  </r>
  <r>
    <s v="N.P. 3MARMPRB.0001"/>
    <x v="0"/>
    <x v="1"/>
    <x v="2"/>
    <n v="1"/>
    <n v="4969.4400000000005"/>
    <x v="22"/>
    <x v="7"/>
    <x v="104"/>
  </r>
  <r>
    <s v="N.P. ASD700-1TU31-CBK"/>
    <x v="1"/>
    <x v="7"/>
    <x v="24"/>
    <n v="3"/>
    <n v="2872.5944000000004"/>
    <x v="95"/>
    <x v="4"/>
    <x v="105"/>
  </r>
  <r>
    <s v="N.P. 3MARMPRB.0001"/>
    <x v="0"/>
    <x v="1"/>
    <x v="2"/>
    <n v="3"/>
    <n v="4685.4719999999998"/>
    <x v="65"/>
    <x v="2"/>
    <x v="106"/>
  </r>
  <r>
    <s v="N.P. DIR-878"/>
    <x v="0"/>
    <x v="3"/>
    <x v="4"/>
    <n v="3"/>
    <n v="2955.9119999999998"/>
    <x v="96"/>
    <x v="6"/>
    <x v="107"/>
  </r>
  <r>
    <s v="N.P. GAC-084"/>
    <x v="0"/>
    <x v="4"/>
    <x v="7"/>
    <n v="1"/>
    <n v="35.473199999999999"/>
    <x v="17"/>
    <x v="3"/>
    <x v="108"/>
  </r>
  <r>
    <s v="N.P. GCV-003"/>
    <x v="1"/>
    <x v="2"/>
    <x v="3"/>
    <n v="5"/>
    <n v="311.37"/>
    <x v="97"/>
    <x v="3"/>
    <x v="109"/>
  </r>
  <r>
    <s v="N.P. 3MARMPRB.0001"/>
    <x v="2"/>
    <x v="1"/>
    <x v="2"/>
    <n v="2"/>
    <n v="4354.1760000000004"/>
    <x v="98"/>
    <x v="3"/>
    <x v="110"/>
  </r>
  <r>
    <s v="N.P. GAC-122"/>
    <x v="1"/>
    <x v="6"/>
    <x v="8"/>
    <n v="4"/>
    <n v="396.99"/>
    <x v="39"/>
    <x v="0"/>
    <x v="111"/>
  </r>
  <r>
    <s v="N.P. GV-N165SWF2OC-4GD"/>
    <x v="0"/>
    <x v="2"/>
    <x v="19"/>
    <n v="3"/>
    <n v="3969.5096999999996"/>
    <x v="99"/>
    <x v="3"/>
    <x v="112"/>
  </r>
  <r>
    <s v="N.P. GAC-150"/>
    <x v="2"/>
    <x v="4"/>
    <x v="22"/>
    <n v="3"/>
    <n v="90.375600000000006"/>
    <x v="100"/>
    <x v="5"/>
    <x v="113"/>
  </r>
  <r>
    <s v="N.P. BX500G"/>
    <x v="2"/>
    <x v="0"/>
    <x v="14"/>
    <n v="5"/>
    <n v="595.72"/>
    <x v="101"/>
    <x v="0"/>
    <x v="114"/>
  </r>
  <r>
    <s v="N.P. X299X AORUS XTREME WF"/>
    <x v="1"/>
    <x v="5"/>
    <x v="21"/>
    <n v="3"/>
    <n v="37436.448000000004"/>
    <x v="102"/>
    <x v="2"/>
    <x v="115"/>
  </r>
  <r>
    <s v="N.P. 3MARMPRB.0001"/>
    <x v="2"/>
    <x v="1"/>
    <x v="2"/>
    <n v="4"/>
    <n v="4969.4400000000005"/>
    <x v="103"/>
    <x v="3"/>
    <x v="116"/>
  </r>
  <r>
    <s v="N.P. GV-N165SWF2OC-4GD"/>
    <x v="2"/>
    <x v="2"/>
    <x v="19"/>
    <n v="1"/>
    <n v="4310.9728999999998"/>
    <x v="104"/>
    <x v="3"/>
    <x v="117"/>
  </r>
  <r>
    <s v="N.P. GAC-096"/>
    <x v="1"/>
    <x v="4"/>
    <x v="25"/>
    <n v="1"/>
    <n v="50.668799999999997"/>
    <x v="105"/>
    <x v="3"/>
    <x v="118"/>
  </r>
  <r>
    <s v="N.P. X299X AORUS XTREME WF"/>
    <x v="1"/>
    <x v="5"/>
    <x v="21"/>
    <n v="1"/>
    <n v="36702.400000000001"/>
    <x v="106"/>
    <x v="2"/>
    <x v="119"/>
  </r>
  <r>
    <s v="N.P. GCV-003"/>
    <x v="2"/>
    <x v="2"/>
    <x v="3"/>
    <n v="2"/>
    <n v="333.84000000000003"/>
    <x v="55"/>
    <x v="3"/>
    <x v="120"/>
  </r>
  <r>
    <s v="N.P. X299X AORUS XTREME WF"/>
    <x v="0"/>
    <x v="5"/>
    <x v="21"/>
    <n v="3"/>
    <n v="35601.328000000001"/>
    <x v="107"/>
    <x v="0"/>
    <x v="121"/>
  </r>
  <r>
    <s v="N.P. GAC-092"/>
    <x v="2"/>
    <x v="4"/>
    <x v="23"/>
    <n v="4"/>
    <n v="70.527999999999992"/>
    <x v="108"/>
    <x v="4"/>
    <x v="122"/>
  </r>
  <r>
    <s v="N.P. X299X AORUS XTREME WF"/>
    <x v="0"/>
    <x v="5"/>
    <x v="21"/>
    <n v="2"/>
    <n v="34133.231999999996"/>
    <x v="109"/>
    <x v="1"/>
    <x v="123"/>
  </r>
  <r>
    <s v="N.P. X299X DESIGNARE 10G"/>
    <x v="0"/>
    <x v="5"/>
    <x v="11"/>
    <n v="2"/>
    <n v="16193.832000000002"/>
    <x v="110"/>
    <x v="6"/>
    <x v="92"/>
  </r>
  <r>
    <s v="N.P. GCV-003"/>
    <x v="1"/>
    <x v="2"/>
    <x v="3"/>
    <n v="5"/>
    <n v="308.15999999999997"/>
    <x v="111"/>
    <x v="7"/>
    <x v="31"/>
  </r>
  <r>
    <s v="N.P. GV-N165SWF2OC-4GD"/>
    <x v="0"/>
    <x v="2"/>
    <x v="19"/>
    <n v="2"/>
    <n v="4609.7532000000001"/>
    <x v="17"/>
    <x v="0"/>
    <x v="124"/>
  </r>
  <r>
    <s v="N.P. DGE-528T"/>
    <x v="1"/>
    <x v="3"/>
    <x v="15"/>
    <n v="3"/>
    <n v="275.67399999999998"/>
    <x v="112"/>
    <x v="2"/>
    <x v="125"/>
  </r>
  <r>
    <s v="N.P. GAC-084"/>
    <x v="1"/>
    <x v="4"/>
    <x v="7"/>
    <n v="2"/>
    <n v="34.095599999999997"/>
    <x v="113"/>
    <x v="0"/>
    <x v="126"/>
  </r>
  <r>
    <s v="N.P. GSP-15AP"/>
    <x v="2"/>
    <x v="0"/>
    <x v="0"/>
    <n v="3"/>
    <n v="2877.2237"/>
    <x v="102"/>
    <x v="5"/>
    <x v="0"/>
  </r>
  <r>
    <s v="N.P. GAC-122"/>
    <x v="1"/>
    <x v="6"/>
    <x v="8"/>
    <n v="2"/>
    <n v="417.04"/>
    <x v="86"/>
    <x v="6"/>
    <x v="127"/>
  </r>
  <r>
    <s v="N.P. GAC-122"/>
    <x v="2"/>
    <x v="6"/>
    <x v="8"/>
    <n v="3"/>
    <n v="380.95"/>
    <x v="64"/>
    <x v="2"/>
    <x v="128"/>
  </r>
  <r>
    <s v="N.P. GAC-169"/>
    <x v="1"/>
    <x v="4"/>
    <x v="5"/>
    <n v="1"/>
    <n v="84.6858"/>
    <x v="114"/>
    <x v="6"/>
    <x v="129"/>
  </r>
  <r>
    <s v="N.P. BX500B"/>
    <x v="1"/>
    <x v="0"/>
    <x v="20"/>
    <n v="1"/>
    <n v="606.96"/>
    <x v="80"/>
    <x v="3"/>
    <x v="130"/>
  </r>
  <r>
    <s v="N.P. GAC-084"/>
    <x v="1"/>
    <x v="4"/>
    <x v="7"/>
    <n v="5"/>
    <n v="36.8508"/>
    <x v="81"/>
    <x v="7"/>
    <x v="131"/>
  </r>
  <r>
    <s v="N.P. GAC-150"/>
    <x v="1"/>
    <x v="4"/>
    <x v="22"/>
    <n v="3"/>
    <n v="80.997"/>
    <x v="18"/>
    <x v="0"/>
    <x v="132"/>
  </r>
  <r>
    <s v="N.P. GCV-003"/>
    <x v="0"/>
    <x v="2"/>
    <x v="3"/>
    <n v="2"/>
    <n v="317.79000000000002"/>
    <x v="115"/>
    <x v="0"/>
    <x v="133"/>
  </r>
  <r>
    <s v="N.P. GAC-084"/>
    <x v="2"/>
    <x v="4"/>
    <x v="7"/>
    <n v="2"/>
    <n v="31.684799999999999"/>
    <x v="116"/>
    <x v="4"/>
    <x v="134"/>
  </r>
  <r>
    <s v="N.P. GAC-084"/>
    <x v="2"/>
    <x v="4"/>
    <x v="7"/>
    <n v="1"/>
    <n v="32.029199999999996"/>
    <x v="97"/>
    <x v="0"/>
    <x v="135"/>
  </r>
  <r>
    <s v="N.P. GAC-084"/>
    <x v="0"/>
    <x v="4"/>
    <x v="7"/>
    <n v="2"/>
    <n v="32.373599999999996"/>
    <x v="39"/>
    <x v="0"/>
    <x v="136"/>
  </r>
  <r>
    <s v="N.P. GP-GSM2NE3512GNTD"/>
    <x v="1"/>
    <x v="7"/>
    <x v="12"/>
    <n v="5"/>
    <n v="1248.624"/>
    <x v="101"/>
    <x v="1"/>
    <x v="137"/>
  </r>
  <r>
    <s v="N.P. GAC-094"/>
    <x v="0"/>
    <x v="4"/>
    <x v="17"/>
    <n v="1"/>
    <n v="68.300799999999995"/>
    <x v="117"/>
    <x v="2"/>
    <x v="138"/>
  </r>
  <r>
    <s v="N.P. GP-GSM2NE3512GNTD"/>
    <x v="0"/>
    <x v="7"/>
    <x v="12"/>
    <n v="4"/>
    <n v="1370.7720000000002"/>
    <x v="118"/>
    <x v="2"/>
    <x v="139"/>
  </r>
  <r>
    <s v="N.P. GAC-121"/>
    <x v="0"/>
    <x v="6"/>
    <x v="16"/>
    <n v="5"/>
    <n v="537.67999999999995"/>
    <x v="119"/>
    <x v="1"/>
    <x v="140"/>
  </r>
  <r>
    <s v="N.P. GAC-169"/>
    <x v="2"/>
    <x v="4"/>
    <x v="5"/>
    <n v="2"/>
    <n v="98.344800000000006"/>
    <x v="120"/>
    <x v="4"/>
    <x v="141"/>
  </r>
  <r>
    <s v="N.P. X299X DESIGNARE 10G"/>
    <x v="1"/>
    <x v="5"/>
    <x v="11"/>
    <n v="3"/>
    <n v="14666.112000000001"/>
    <x v="121"/>
    <x v="3"/>
    <x v="30"/>
  </r>
  <r>
    <s v="N.P. 3MARMPRB.0001"/>
    <x v="0"/>
    <x v="1"/>
    <x v="2"/>
    <n v="4"/>
    <n v="4638.1440000000002"/>
    <x v="120"/>
    <x v="1"/>
    <x v="142"/>
  </r>
  <r>
    <s v="N.P. 100-100000011WOF"/>
    <x v="2"/>
    <x v="5"/>
    <x v="9"/>
    <n v="1"/>
    <n v="43552.21"/>
    <x v="122"/>
    <x v="0"/>
    <x v="143"/>
  </r>
  <r>
    <s v="N.P. GSP-15AP"/>
    <x v="0"/>
    <x v="0"/>
    <x v="0"/>
    <n v="3"/>
    <n v="2877.2237"/>
    <x v="56"/>
    <x v="1"/>
    <x v="0"/>
  </r>
  <r>
    <s v="N.P. GAC-092"/>
    <x v="0"/>
    <x v="4"/>
    <x v="23"/>
    <n v="5"/>
    <n v="80.179199999999994"/>
    <x v="67"/>
    <x v="5"/>
    <x v="144"/>
  </r>
  <r>
    <s v="N.P. ASD700-1TU31-CBK"/>
    <x v="2"/>
    <x v="7"/>
    <x v="24"/>
    <n v="3"/>
    <n v="2706.8678"/>
    <x v="123"/>
    <x v="7"/>
    <x v="145"/>
  </r>
  <r>
    <s v="N.P. BX500G"/>
    <x v="0"/>
    <x v="0"/>
    <x v="14"/>
    <n v="5"/>
    <n v="567.62"/>
    <x v="124"/>
    <x v="0"/>
    <x v="146"/>
  </r>
  <r>
    <s v="N.P. GSP-15AP"/>
    <x v="2"/>
    <x v="0"/>
    <x v="0"/>
    <n v="2"/>
    <n v="3055.1963000000001"/>
    <x v="68"/>
    <x v="3"/>
    <x v="147"/>
  </r>
  <r>
    <s v="N.P. GAC-092"/>
    <x v="1"/>
    <x v="4"/>
    <x v="23"/>
    <n v="2"/>
    <n v="79.436800000000005"/>
    <x v="125"/>
    <x v="5"/>
    <x v="148"/>
  </r>
  <r>
    <s v="N.P. GV-N165SWF2OC-4GD"/>
    <x v="1"/>
    <x v="2"/>
    <x v="19"/>
    <n v="1"/>
    <n v="3926.8268000000003"/>
    <x v="88"/>
    <x v="4"/>
    <x v="149"/>
  </r>
  <r>
    <s v="N.P. DIR-878"/>
    <x v="0"/>
    <x v="3"/>
    <x v="4"/>
    <n v="4"/>
    <n v="2955.9119999999998"/>
    <x v="113"/>
    <x v="5"/>
    <x v="150"/>
  </r>
  <r>
    <s v="N.P. GAC-092"/>
    <x v="2"/>
    <x v="4"/>
    <x v="23"/>
    <n v="4"/>
    <n v="75.724800000000002"/>
    <x v="41"/>
    <x v="1"/>
    <x v="151"/>
  </r>
  <r>
    <s v="N.P. DGS-1008A"/>
    <x v="1"/>
    <x v="3"/>
    <x v="13"/>
    <n v="5"/>
    <n v="483.14"/>
    <x v="51"/>
    <x v="6"/>
    <x v="152"/>
  </r>
  <r>
    <s v="N.P. DIR-878"/>
    <x v="0"/>
    <x v="3"/>
    <x v="4"/>
    <n v="4"/>
    <n v="3210.1840000000002"/>
    <x v="44"/>
    <x v="6"/>
    <x v="153"/>
  </r>
  <r>
    <s v="N.P. X299X AORUS XTREME WF"/>
    <x v="2"/>
    <x v="5"/>
    <x v="21"/>
    <n v="2"/>
    <n v="37069.423999999999"/>
    <x v="35"/>
    <x v="3"/>
    <x v="154"/>
  </r>
  <r>
    <s v="N.P. GP-GSM2NE3512GNTD"/>
    <x v="0"/>
    <x v="7"/>
    <x v="12"/>
    <n v="5"/>
    <n v="1397.9160000000002"/>
    <x v="126"/>
    <x v="6"/>
    <x v="155"/>
  </r>
  <r>
    <s v="N.P. X299X DESIGNARE 10G"/>
    <x v="0"/>
    <x v="5"/>
    <x v="11"/>
    <n v="2"/>
    <n v="14360.567999999999"/>
    <x v="127"/>
    <x v="3"/>
    <x v="156"/>
  </r>
  <r>
    <s v="N.P. GSP-15AP"/>
    <x v="2"/>
    <x v="0"/>
    <x v="0"/>
    <n v="1"/>
    <n v="3114.5205000000001"/>
    <x v="128"/>
    <x v="1"/>
    <x v="157"/>
  </r>
  <r>
    <s v="N.P. GAC-092"/>
    <x v="0"/>
    <x v="4"/>
    <x v="23"/>
    <n v="4"/>
    <n v="77.951999999999998"/>
    <x v="60"/>
    <x v="5"/>
    <x v="158"/>
  </r>
  <r>
    <s v="N.P. X299X AORUS MASTER"/>
    <x v="0"/>
    <x v="5"/>
    <x v="6"/>
    <n v="5"/>
    <n v="10173"/>
    <x v="8"/>
    <x v="3"/>
    <x v="159"/>
  </r>
  <r>
    <s v="N.P. GAC-092"/>
    <x v="1"/>
    <x v="4"/>
    <x v="23"/>
    <n v="1"/>
    <n v="69.785599999999988"/>
    <x v="77"/>
    <x v="5"/>
    <x v="80"/>
  </r>
  <r>
    <s v="N.P. 3MARMPRB.0001"/>
    <x v="0"/>
    <x v="1"/>
    <x v="2"/>
    <n v="4"/>
    <n v="4590.8159999999998"/>
    <x v="125"/>
    <x v="6"/>
    <x v="160"/>
  </r>
  <r>
    <s v="N.P. DIR-878"/>
    <x v="0"/>
    <x v="3"/>
    <x v="4"/>
    <n v="2"/>
    <n v="3241.9680000000003"/>
    <x v="129"/>
    <x v="7"/>
    <x v="161"/>
  </r>
  <r>
    <s v="N.P. BX500G"/>
    <x v="0"/>
    <x v="0"/>
    <x v="14"/>
    <n v="1"/>
    <n v="601.34"/>
    <x v="130"/>
    <x v="6"/>
    <x v="162"/>
  </r>
  <r>
    <s v="N.P. X299X AORUS MASTER"/>
    <x v="2"/>
    <x v="5"/>
    <x v="6"/>
    <n v="5"/>
    <n v="10274.73"/>
    <x v="119"/>
    <x v="2"/>
    <x v="163"/>
  </r>
  <r>
    <s v="N.P. DGE-528T"/>
    <x v="0"/>
    <x v="3"/>
    <x v="15"/>
    <n v="3"/>
    <n v="287.04199999999997"/>
    <x v="131"/>
    <x v="3"/>
    <x v="164"/>
  </r>
  <r>
    <s v="N.P. BX500G"/>
    <x v="1"/>
    <x v="0"/>
    <x v="14"/>
    <n v="3"/>
    <n v="578.86"/>
    <x v="132"/>
    <x v="1"/>
    <x v="165"/>
  </r>
  <r>
    <s v="N.P. GSP-15AP"/>
    <x v="0"/>
    <x v="0"/>
    <x v="0"/>
    <n v="5"/>
    <n v="3203.5068000000001"/>
    <x v="133"/>
    <x v="7"/>
    <x v="166"/>
  </r>
  <r>
    <s v="N.P. GV-N165SWF2OC-4GD"/>
    <x v="0"/>
    <x v="2"/>
    <x v="19"/>
    <n v="5"/>
    <n v="4054.8754999999996"/>
    <x v="134"/>
    <x v="0"/>
    <x v="167"/>
  </r>
  <r>
    <s v="N.P. 100-100000011WOF"/>
    <x v="1"/>
    <x v="5"/>
    <x v="9"/>
    <n v="3"/>
    <n v="43983.42"/>
    <x v="49"/>
    <x v="7"/>
    <x v="168"/>
  </r>
  <r>
    <s v="N.P. DGS-1008A"/>
    <x v="0"/>
    <x v="3"/>
    <x v="13"/>
    <n v="5"/>
    <n v="507.79"/>
    <x v="135"/>
    <x v="5"/>
    <x v="169"/>
  </r>
  <r>
    <s v="N.P. BX500G"/>
    <x v="1"/>
    <x v="0"/>
    <x v="14"/>
    <n v="5"/>
    <n v="567.62"/>
    <x v="91"/>
    <x v="7"/>
    <x v="146"/>
  </r>
  <r>
    <s v="N.P. U2000"/>
    <x v="1"/>
    <x v="1"/>
    <x v="10"/>
    <n v="5"/>
    <n v="339.90000000000003"/>
    <x v="136"/>
    <x v="6"/>
    <x v="170"/>
  </r>
  <r>
    <s v="N.P. GAC-121"/>
    <x v="2"/>
    <x v="6"/>
    <x v="16"/>
    <n v="3"/>
    <n v="617.76"/>
    <x v="54"/>
    <x v="6"/>
    <x v="171"/>
  </r>
  <r>
    <s v="N.P. X299X DESIGNARE 10G"/>
    <x v="1"/>
    <x v="5"/>
    <x v="11"/>
    <n v="5"/>
    <n v="14818.884"/>
    <x v="74"/>
    <x v="1"/>
    <x v="172"/>
  </r>
  <r>
    <s v="N.P. X299X AORUS MASTER"/>
    <x v="2"/>
    <x v="5"/>
    <x v="6"/>
    <n v="2"/>
    <n v="10071.27"/>
    <x v="137"/>
    <x v="5"/>
    <x v="173"/>
  </r>
  <r>
    <s v="N.P. U2000"/>
    <x v="2"/>
    <x v="1"/>
    <x v="10"/>
    <n v="3"/>
    <n v="303.60000000000002"/>
    <x v="138"/>
    <x v="0"/>
    <x v="174"/>
  </r>
  <r>
    <s v="N.P. BX500G"/>
    <x v="1"/>
    <x v="0"/>
    <x v="14"/>
    <n v="1"/>
    <n v="556.38"/>
    <x v="94"/>
    <x v="0"/>
    <x v="175"/>
  </r>
  <r>
    <s v="N.P. GAC-096"/>
    <x v="0"/>
    <x v="4"/>
    <x v="25"/>
    <n v="3"/>
    <n v="53.835599999999999"/>
    <x v="139"/>
    <x v="3"/>
    <x v="176"/>
  </r>
  <r>
    <s v="N.P. GAC-094"/>
    <x v="2"/>
    <x v="4"/>
    <x v="17"/>
    <n v="2"/>
    <n v="71.270399999999995"/>
    <x v="63"/>
    <x v="3"/>
    <x v="177"/>
  </r>
  <r>
    <s v="N.P. GAC-169"/>
    <x v="1"/>
    <x v="4"/>
    <x v="5"/>
    <n v="4"/>
    <n v="93.791800000000009"/>
    <x v="104"/>
    <x v="4"/>
    <x v="178"/>
  </r>
  <r>
    <s v="N.P. 3MARMPRB.0001"/>
    <x v="0"/>
    <x v="1"/>
    <x v="2"/>
    <n v="3"/>
    <n v="5016.768"/>
    <x v="140"/>
    <x v="5"/>
    <x v="179"/>
  </r>
  <r>
    <s v="N.P. 100-100000011WOF"/>
    <x v="0"/>
    <x v="5"/>
    <x v="9"/>
    <n v="4"/>
    <n v="42689.79"/>
    <x v="141"/>
    <x v="2"/>
    <x v="23"/>
  </r>
  <r>
    <s v="N.P. GAC-084"/>
    <x v="0"/>
    <x v="4"/>
    <x v="7"/>
    <n v="1"/>
    <n v="34.095599999999997"/>
    <x v="142"/>
    <x v="6"/>
    <x v="180"/>
  </r>
  <r>
    <s v="N.P. GCV-003"/>
    <x v="1"/>
    <x v="2"/>
    <x v="3"/>
    <n v="4"/>
    <n v="317.79000000000002"/>
    <x v="143"/>
    <x v="2"/>
    <x v="181"/>
  </r>
  <r>
    <s v="N.P. BX500G"/>
    <x v="2"/>
    <x v="0"/>
    <x v="14"/>
    <n v="3"/>
    <n v="562"/>
    <x v="42"/>
    <x v="7"/>
    <x v="182"/>
  </r>
  <r>
    <s v="N.P. 3MARMPRB.0001"/>
    <x v="0"/>
    <x v="1"/>
    <x v="2"/>
    <n v="1"/>
    <n v="4638.1440000000002"/>
    <x v="144"/>
    <x v="5"/>
    <x v="183"/>
  </r>
  <r>
    <s v="N.P. BX500G"/>
    <x v="2"/>
    <x v="0"/>
    <x v="14"/>
    <n v="4"/>
    <n v="533.9"/>
    <x v="145"/>
    <x v="5"/>
    <x v="184"/>
  </r>
  <r>
    <s v="N.P. ASD700-1TU31-CBK"/>
    <x v="2"/>
    <x v="7"/>
    <x v="24"/>
    <n v="4"/>
    <n v="2900.2155000000002"/>
    <x v="146"/>
    <x v="3"/>
    <x v="185"/>
  </r>
  <r>
    <s v="N.P. GV-N165SWF2OC-4GD"/>
    <x v="0"/>
    <x v="2"/>
    <x v="19"/>
    <n v="5"/>
    <n v="4225.6071000000002"/>
    <x v="146"/>
    <x v="3"/>
    <x v="186"/>
  </r>
  <r>
    <s v="N.P. X299X AORUS MASTER"/>
    <x v="2"/>
    <x v="5"/>
    <x v="6"/>
    <n v="5"/>
    <n v="9969.5399999999991"/>
    <x v="120"/>
    <x v="0"/>
    <x v="187"/>
  </r>
  <r>
    <s v="N.P. X299X AORUS XTREME WF"/>
    <x v="1"/>
    <x v="5"/>
    <x v="21"/>
    <n v="4"/>
    <n v="38904.544000000002"/>
    <x v="145"/>
    <x v="0"/>
    <x v="188"/>
  </r>
  <r>
    <s v="N.P. DGE-528T"/>
    <x v="0"/>
    <x v="3"/>
    <x v="15"/>
    <n v="1"/>
    <n v="281.358"/>
    <x v="118"/>
    <x v="4"/>
    <x v="189"/>
  </r>
  <r>
    <s v="N.P. DGE-528T"/>
    <x v="2"/>
    <x v="3"/>
    <x v="15"/>
    <n v="4"/>
    <n v="304.09399999999999"/>
    <x v="31"/>
    <x v="5"/>
    <x v="190"/>
  </r>
  <r>
    <s v="N.P. ASD700-1TU31-CBK"/>
    <x v="2"/>
    <x v="7"/>
    <x v="24"/>
    <n v="1"/>
    <n v="2624.0045"/>
    <x v="147"/>
    <x v="1"/>
    <x v="191"/>
  </r>
  <r>
    <s v="N.P. BX500G"/>
    <x v="1"/>
    <x v="0"/>
    <x v="14"/>
    <n v="3"/>
    <n v="533.9"/>
    <x v="148"/>
    <x v="2"/>
    <x v="192"/>
  </r>
  <r>
    <s v="N.P. GAC-096"/>
    <x v="1"/>
    <x v="4"/>
    <x v="25"/>
    <n v="2"/>
    <n v="49.0854"/>
    <x v="94"/>
    <x v="0"/>
    <x v="193"/>
  </r>
  <r>
    <s v="N.P. GAC-122"/>
    <x v="2"/>
    <x v="6"/>
    <x v="8"/>
    <n v="3"/>
    <n v="388.96999999999997"/>
    <x v="131"/>
    <x v="1"/>
    <x v="194"/>
  </r>
  <r>
    <s v="N.P. GAC-169"/>
    <x v="1"/>
    <x v="4"/>
    <x v="5"/>
    <n v="1"/>
    <n v="93.791800000000009"/>
    <x v="149"/>
    <x v="3"/>
    <x v="195"/>
  </r>
  <r>
    <s v="N.P. X299X AORUS MASTER"/>
    <x v="1"/>
    <x v="5"/>
    <x v="6"/>
    <n v="2"/>
    <n v="9664.35"/>
    <x v="150"/>
    <x v="7"/>
    <x v="196"/>
  </r>
  <r>
    <s v="N.P. GP-GSM2NE3512GNTD"/>
    <x v="2"/>
    <x v="7"/>
    <x v="12"/>
    <n v="4"/>
    <n v="1316.4839999999999"/>
    <x v="151"/>
    <x v="2"/>
    <x v="197"/>
  </r>
  <r>
    <s v="N.P. GCV-003"/>
    <x v="1"/>
    <x v="2"/>
    <x v="3"/>
    <n v="3"/>
    <n v="321"/>
    <x v="37"/>
    <x v="3"/>
    <x v="198"/>
  </r>
  <r>
    <s v="N.P. GV-N165SWF2OC-4GD"/>
    <x v="0"/>
    <x v="2"/>
    <x v="19"/>
    <n v="3"/>
    <n v="4310.9728999999998"/>
    <x v="50"/>
    <x v="6"/>
    <x v="199"/>
  </r>
  <r>
    <s v="N.P. GAC-084"/>
    <x v="1"/>
    <x v="4"/>
    <x v="7"/>
    <n v="3"/>
    <n v="34.784399999999998"/>
    <x v="12"/>
    <x v="6"/>
    <x v="200"/>
  </r>
  <r>
    <s v="N.P. DGE-528T"/>
    <x v="2"/>
    <x v="3"/>
    <x v="15"/>
    <n v="3"/>
    <n v="284.2"/>
    <x v="94"/>
    <x v="2"/>
    <x v="201"/>
  </r>
  <r>
    <s v="N.P. GCV-003"/>
    <x v="0"/>
    <x v="2"/>
    <x v="3"/>
    <n v="4"/>
    <n v="311.37"/>
    <x v="152"/>
    <x v="2"/>
    <x v="202"/>
  </r>
  <r>
    <s v="N.P. U2000"/>
    <x v="2"/>
    <x v="1"/>
    <x v="10"/>
    <n v="3"/>
    <n v="320.09999999999997"/>
    <x v="12"/>
    <x v="5"/>
    <x v="203"/>
  </r>
  <r>
    <s v="N.P. GP-GSM2NE3512GNTD"/>
    <x v="1"/>
    <x v="7"/>
    <x v="12"/>
    <n v="5"/>
    <n v="1275.768"/>
    <x v="3"/>
    <x v="3"/>
    <x v="20"/>
  </r>
  <r>
    <s v="N.P. GAC-169"/>
    <x v="0"/>
    <x v="4"/>
    <x v="5"/>
    <n v="3"/>
    <n v="86.507000000000005"/>
    <x v="99"/>
    <x v="2"/>
    <x v="204"/>
  </r>
  <r>
    <s v="N.P. X299X DESIGNARE 10G"/>
    <x v="0"/>
    <x v="5"/>
    <x v="11"/>
    <n v="4"/>
    <n v="14513.34"/>
    <x v="149"/>
    <x v="6"/>
    <x v="205"/>
  </r>
  <r>
    <s v="N.P. DGE-528T"/>
    <x v="0"/>
    <x v="3"/>
    <x v="15"/>
    <n v="5"/>
    <n v="261.464"/>
    <x v="153"/>
    <x v="6"/>
    <x v="42"/>
  </r>
  <r>
    <s v="N.P. X299X AORUS XTREME WF"/>
    <x v="0"/>
    <x v="5"/>
    <x v="21"/>
    <n v="2"/>
    <n v="35234.304000000004"/>
    <x v="144"/>
    <x v="0"/>
    <x v="206"/>
  </r>
  <r>
    <s v="N.P. DGE-528T"/>
    <x v="0"/>
    <x v="3"/>
    <x v="15"/>
    <n v="5"/>
    <n v="281.358"/>
    <x v="154"/>
    <x v="3"/>
    <x v="207"/>
  </r>
  <r>
    <s v="N.P. MWP22AM/A"/>
    <x v="2"/>
    <x v="0"/>
    <x v="18"/>
    <n v="5"/>
    <n v="5808.2596000000003"/>
    <x v="155"/>
    <x v="5"/>
    <x v="208"/>
  </r>
  <r>
    <s v="N.P. X299X AORUS MASTER"/>
    <x v="1"/>
    <x v="5"/>
    <x v="6"/>
    <n v="4"/>
    <n v="10783.380000000001"/>
    <x v="156"/>
    <x v="0"/>
    <x v="209"/>
  </r>
  <r>
    <s v="N.P. GAC-122"/>
    <x v="2"/>
    <x v="6"/>
    <x v="8"/>
    <n v="3"/>
    <n v="396.99"/>
    <x v="142"/>
    <x v="0"/>
    <x v="210"/>
  </r>
  <r>
    <s v="N.P. GCV-003"/>
    <x v="2"/>
    <x v="2"/>
    <x v="3"/>
    <n v="2"/>
    <n v="314.58"/>
    <x v="157"/>
    <x v="4"/>
    <x v="211"/>
  </r>
  <r>
    <s v="N.P. DGS-1008A"/>
    <x v="2"/>
    <x v="3"/>
    <x v="13"/>
    <n v="1"/>
    <n v="478.21"/>
    <x v="158"/>
    <x v="5"/>
    <x v="212"/>
  </r>
  <r>
    <s v="N.P. GAC-094"/>
    <x v="2"/>
    <x v="4"/>
    <x v="17"/>
    <n v="5"/>
    <n v="68.300799999999995"/>
    <x v="118"/>
    <x v="3"/>
    <x v="213"/>
  </r>
  <r>
    <s v="N.P. GP-GSM2NE3512GNTD"/>
    <x v="0"/>
    <x v="7"/>
    <x v="12"/>
    <n v="1"/>
    <n v="1397.9160000000002"/>
    <x v="125"/>
    <x v="5"/>
    <x v="214"/>
  </r>
  <r>
    <s v="N.P. GAC-121"/>
    <x v="1"/>
    <x v="6"/>
    <x v="16"/>
    <n v="2"/>
    <n v="589.16"/>
    <x v="159"/>
    <x v="4"/>
    <x v="215"/>
  </r>
  <r>
    <s v="N.P. GAC-150"/>
    <x v="1"/>
    <x v="4"/>
    <x v="22"/>
    <n v="1"/>
    <n v="85.26"/>
    <x v="92"/>
    <x v="3"/>
    <x v="216"/>
  </r>
  <r>
    <s v="N.P. U2000"/>
    <x v="1"/>
    <x v="1"/>
    <x v="10"/>
    <n v="4"/>
    <n v="343.2"/>
    <x v="45"/>
    <x v="6"/>
    <x v="217"/>
  </r>
  <r>
    <s v="N.P. GAC-084"/>
    <x v="0"/>
    <x v="4"/>
    <x v="7"/>
    <n v="1"/>
    <n v="32.029199999999996"/>
    <x v="160"/>
    <x v="3"/>
    <x v="135"/>
  </r>
  <r>
    <s v="N.P. MWP22AM/A"/>
    <x v="0"/>
    <x v="0"/>
    <x v="18"/>
    <n v="3"/>
    <n v="5645.4111999999996"/>
    <x v="89"/>
    <x v="7"/>
    <x v="218"/>
  </r>
  <r>
    <s v="N.P. GSB-011"/>
    <x v="2"/>
    <x v="0"/>
    <x v="1"/>
    <n v="4"/>
    <n v="1278.3600000000001"/>
    <x v="161"/>
    <x v="6"/>
    <x v="219"/>
  </r>
  <r>
    <s v="N.P. GSP-15AP"/>
    <x v="1"/>
    <x v="0"/>
    <x v="0"/>
    <n v="2"/>
    <n v="2788.2374"/>
    <x v="162"/>
    <x v="4"/>
    <x v="220"/>
  </r>
  <r>
    <s v="N.P. DGE-528T"/>
    <x v="2"/>
    <x v="3"/>
    <x v="15"/>
    <n v="3"/>
    <n v="301.25200000000001"/>
    <x v="163"/>
    <x v="0"/>
    <x v="221"/>
  </r>
  <r>
    <s v="N.P. MWP22AM/A"/>
    <x v="1"/>
    <x v="0"/>
    <x v="18"/>
    <n v="3"/>
    <n v="4994.0176000000001"/>
    <x v="164"/>
    <x v="7"/>
    <x v="222"/>
  </r>
  <r>
    <s v="N.P. X299X DESIGNARE 10G"/>
    <x v="1"/>
    <x v="5"/>
    <x v="11"/>
    <n v="4"/>
    <n v="14818.884"/>
    <x v="165"/>
    <x v="3"/>
    <x v="223"/>
  </r>
  <r>
    <s v="N.P. X299X DESIGNARE 10G"/>
    <x v="1"/>
    <x v="5"/>
    <x v="11"/>
    <n v="4"/>
    <n v="15888.288"/>
    <x v="166"/>
    <x v="2"/>
    <x v="224"/>
  </r>
  <r>
    <s v="N.P. X299X AORUS XTREME WF"/>
    <x v="1"/>
    <x v="5"/>
    <x v="21"/>
    <n v="2"/>
    <n v="37436.448000000004"/>
    <x v="167"/>
    <x v="2"/>
    <x v="225"/>
  </r>
  <r>
    <s v="N.P. X299X AORUS XTREME WF"/>
    <x v="2"/>
    <x v="5"/>
    <x v="21"/>
    <n v="3"/>
    <n v="37069.423999999999"/>
    <x v="168"/>
    <x v="1"/>
    <x v="226"/>
  </r>
  <r>
    <s v="N.P. GAC-092"/>
    <x v="1"/>
    <x v="4"/>
    <x v="23"/>
    <n v="1"/>
    <n v="77.209599999999995"/>
    <x v="169"/>
    <x v="0"/>
    <x v="227"/>
  </r>
  <r>
    <s v="N.P. GAC-122"/>
    <x v="1"/>
    <x v="6"/>
    <x v="8"/>
    <n v="1"/>
    <n v="413.03000000000003"/>
    <x v="39"/>
    <x v="0"/>
    <x v="228"/>
  </r>
  <r>
    <s v="N.P. GSP-15AP"/>
    <x v="1"/>
    <x v="0"/>
    <x v="0"/>
    <n v="5"/>
    <n v="2847.5616"/>
    <x v="45"/>
    <x v="2"/>
    <x v="87"/>
  </r>
  <r>
    <s v="N.P. GAC-096"/>
    <x v="0"/>
    <x v="4"/>
    <x v="25"/>
    <n v="4"/>
    <n v="49.0854"/>
    <x v="75"/>
    <x v="1"/>
    <x v="229"/>
  </r>
  <r>
    <s v="N.P. GAC-169"/>
    <x v="0"/>
    <x v="4"/>
    <x v="5"/>
    <n v="4"/>
    <n v="94.702400000000011"/>
    <x v="170"/>
    <x v="0"/>
    <x v="230"/>
  </r>
  <r>
    <s v="N.P. GAC-150"/>
    <x v="2"/>
    <x v="4"/>
    <x v="22"/>
    <n v="5"/>
    <n v="83.5548"/>
    <x v="171"/>
    <x v="2"/>
    <x v="231"/>
  </r>
  <r>
    <s v="N.P. GV-N165SWF2OC-4GD"/>
    <x v="0"/>
    <x v="2"/>
    <x v="19"/>
    <n v="4"/>
    <n v="4310.9728999999998"/>
    <x v="172"/>
    <x v="0"/>
    <x v="232"/>
  </r>
  <r>
    <s v="N.P. X299X DESIGNARE 10G"/>
    <x v="1"/>
    <x v="5"/>
    <x v="11"/>
    <n v="1"/>
    <n v="14818.884"/>
    <x v="173"/>
    <x v="0"/>
    <x v="2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TablaDiná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8:B47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axis="axisRow" showAll="0">
      <items count="9">
        <item x="7"/>
        <item x="4"/>
        <item x="5"/>
        <item x="3"/>
        <item x="6"/>
        <item x="1"/>
        <item x="0"/>
        <item x="2"/>
        <item t="default"/>
      </items>
    </pivotField>
    <pivotField showAll="0"/>
    <pivotField showAll="0"/>
    <pivotField numFmtId="165" showAll="0"/>
    <pivotField numFmtId="15" showAll="0"/>
    <pivotField showAll="0"/>
    <pivotField dataField="1" numFmtId="165" showAll="0"/>
    <pivotField showAll="0" defaultSubtotal="0"/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TablaDiná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20:B29" firstHeaderRow="1" firstDataRow="1" firstDataCol="1"/>
  <pivotFields count="10">
    <pivotField showAll="0"/>
    <pivotField showAll="0"/>
    <pivotField showAll="0"/>
    <pivotField showAll="0"/>
    <pivotField showAll="0"/>
    <pivotField numFmtId="165" showAll="0"/>
    <pivotField numFmtId="15" showAll="0"/>
    <pivotField axis="axisRow" showAll="0">
      <items count="9">
        <item x="2"/>
        <item x="5"/>
        <item x="6"/>
        <item x="7"/>
        <item x="1"/>
        <item x="0"/>
        <item x="4"/>
        <item x="3"/>
        <item t="default"/>
      </items>
    </pivotField>
    <pivotField dataField="1" numFmtId="165" showAll="0">
      <items count="235">
        <item x="135"/>
        <item x="180"/>
        <item x="108"/>
        <item x="118"/>
        <item x="134"/>
        <item x="136"/>
        <item x="126"/>
        <item x="138"/>
        <item x="80"/>
        <item x="44"/>
        <item x="82"/>
        <item x="37"/>
        <item x="227"/>
        <item x="26"/>
        <item x="55"/>
        <item x="129"/>
        <item x="216"/>
        <item x="195"/>
        <item x="193"/>
        <item x="200"/>
        <item x="177"/>
        <item x="59"/>
        <item x="148"/>
        <item x="176"/>
        <item x="7"/>
        <item x="131"/>
        <item x="35"/>
        <item x="229"/>
        <item x="141"/>
        <item x="57"/>
        <item x="85"/>
        <item x="132"/>
        <item x="32"/>
        <item x="204"/>
        <item x="113"/>
        <item x="189"/>
        <item x="122"/>
        <item x="151"/>
        <item x="13"/>
        <item x="158"/>
        <item x="101"/>
        <item x="3"/>
        <item x="213"/>
        <item x="79"/>
        <item x="52"/>
        <item x="74"/>
        <item x="178"/>
        <item x="230"/>
        <item x="8"/>
        <item x="144"/>
        <item x="228"/>
        <item x="231"/>
        <item x="5"/>
        <item x="50"/>
        <item x="212"/>
        <item x="175"/>
        <item x="162"/>
        <item x="130"/>
        <item x="211"/>
        <item x="133"/>
        <item x="120"/>
        <item x="125"/>
        <item x="127"/>
        <item x="201"/>
        <item x="164"/>
        <item x="221"/>
        <item x="174"/>
        <item x="68"/>
        <item x="18"/>
        <item x="203"/>
        <item x="198"/>
        <item x="45"/>
        <item x="47"/>
        <item x="75"/>
        <item x="49"/>
        <item x="99"/>
        <item x="56"/>
        <item x="70"/>
        <item x="1"/>
        <item x="21"/>
        <item x="128"/>
        <item x="25"/>
        <item x="73"/>
        <item x="69"/>
        <item x="194"/>
        <item x="215"/>
        <item x="210"/>
        <item x="53"/>
        <item x="77"/>
        <item x="190"/>
        <item x="97"/>
        <item x="202"/>
        <item x="181"/>
        <item x="42"/>
        <item x="38"/>
        <item x="33"/>
        <item x="217"/>
        <item x="39"/>
        <item x="214"/>
        <item x="207"/>
        <item x="41"/>
        <item x="95"/>
        <item x="31"/>
        <item x="90"/>
        <item x="109"/>
        <item x="89"/>
        <item x="19"/>
        <item x="111"/>
        <item x="192"/>
        <item x="54"/>
        <item x="58"/>
        <item x="182"/>
        <item x="170"/>
        <item x="12"/>
        <item x="165"/>
        <item x="91"/>
        <item x="171"/>
        <item x="61"/>
        <item x="184"/>
        <item x="86"/>
        <item x="64"/>
        <item x="152"/>
        <item x="22"/>
        <item x="60"/>
        <item x="169"/>
        <item x="66"/>
        <item x="191"/>
        <item x="140"/>
        <item x="36"/>
        <item x="81"/>
        <item x="146"/>
        <item x="27"/>
        <item x="114"/>
        <item x="157"/>
        <item x="4"/>
        <item x="84"/>
        <item x="9"/>
        <item x="43"/>
        <item x="149"/>
        <item x="28"/>
        <item x="117"/>
        <item x="183"/>
        <item x="104"/>
        <item x="219"/>
        <item x="197"/>
        <item x="139"/>
        <item x="220"/>
        <item x="17"/>
        <item x="96"/>
        <item x="147"/>
        <item x="137"/>
        <item x="20"/>
        <item x="161"/>
        <item x="65"/>
        <item x="83"/>
        <item x="155"/>
        <item x="145"/>
        <item x="100"/>
        <item x="105"/>
        <item x="0"/>
        <item x="110"/>
        <item x="107"/>
        <item x="124"/>
        <item x="98"/>
        <item x="67"/>
        <item x="46"/>
        <item x="24"/>
        <item x="185"/>
        <item x="150"/>
        <item x="112"/>
        <item x="153"/>
        <item x="199"/>
        <item x="102"/>
        <item x="11"/>
        <item x="94"/>
        <item x="106"/>
        <item x="87"/>
        <item x="72"/>
        <item x="15"/>
        <item x="233"/>
        <item x="63"/>
        <item x="222"/>
        <item x="179"/>
        <item x="71"/>
        <item x="2"/>
        <item x="166"/>
        <item x="88"/>
        <item x="103"/>
        <item x="218"/>
        <item x="232"/>
        <item x="93"/>
        <item x="160"/>
        <item x="142"/>
        <item x="196"/>
        <item x="116"/>
        <item x="173"/>
        <item x="167"/>
        <item x="29"/>
        <item x="76"/>
        <item x="186"/>
        <item x="34"/>
        <item x="156"/>
        <item x="208"/>
        <item x="78"/>
        <item x="92"/>
        <item x="119"/>
        <item x="51"/>
        <item x="209"/>
        <item x="143"/>
        <item x="30"/>
        <item x="6"/>
        <item x="40"/>
        <item x="187"/>
        <item x="159"/>
        <item x="163"/>
        <item x="16"/>
        <item x="205"/>
        <item x="223"/>
        <item x="224"/>
        <item x="123"/>
        <item x="206"/>
        <item x="14"/>
        <item x="172"/>
        <item x="154"/>
        <item x="225"/>
        <item x="10"/>
        <item x="121"/>
        <item x="226"/>
        <item x="115"/>
        <item x="168"/>
        <item x="188"/>
        <item x="48"/>
        <item x="23"/>
        <item x="62"/>
        <item t="default"/>
      </items>
    </pivotField>
    <pivotField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a de Total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B15" firstHeaderRow="1" firstDataRow="1" firstDataCol="1"/>
  <pivotFields count="10"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numFmtId="165" showAll="0"/>
    <pivotField axis="axisRow" numFmtId="15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dataField="1" numFmtId="165" showAll="0">
      <items count="235">
        <item x="135"/>
        <item x="180"/>
        <item x="108"/>
        <item x="118"/>
        <item x="134"/>
        <item x="136"/>
        <item x="126"/>
        <item x="138"/>
        <item x="80"/>
        <item x="44"/>
        <item x="82"/>
        <item x="37"/>
        <item x="227"/>
        <item x="26"/>
        <item x="55"/>
        <item x="129"/>
        <item x="216"/>
        <item x="195"/>
        <item x="193"/>
        <item x="200"/>
        <item x="177"/>
        <item x="59"/>
        <item x="148"/>
        <item x="176"/>
        <item x="7"/>
        <item x="131"/>
        <item x="35"/>
        <item x="229"/>
        <item x="141"/>
        <item x="57"/>
        <item x="85"/>
        <item x="132"/>
        <item x="32"/>
        <item x="204"/>
        <item x="113"/>
        <item x="189"/>
        <item x="122"/>
        <item x="151"/>
        <item x="13"/>
        <item x="158"/>
        <item x="101"/>
        <item x="3"/>
        <item x="213"/>
        <item x="79"/>
        <item x="52"/>
        <item x="74"/>
        <item x="178"/>
        <item x="230"/>
        <item x="8"/>
        <item x="144"/>
        <item x="228"/>
        <item x="231"/>
        <item x="5"/>
        <item x="50"/>
        <item x="212"/>
        <item x="175"/>
        <item x="162"/>
        <item x="130"/>
        <item x="211"/>
        <item x="133"/>
        <item x="120"/>
        <item x="125"/>
        <item x="127"/>
        <item x="201"/>
        <item x="164"/>
        <item x="221"/>
        <item x="174"/>
        <item x="68"/>
        <item x="18"/>
        <item x="203"/>
        <item x="198"/>
        <item x="45"/>
        <item x="47"/>
        <item x="75"/>
        <item x="49"/>
        <item x="99"/>
        <item x="56"/>
        <item x="70"/>
        <item x="1"/>
        <item x="21"/>
        <item x="128"/>
        <item x="25"/>
        <item x="73"/>
        <item x="69"/>
        <item x="194"/>
        <item x="215"/>
        <item x="210"/>
        <item x="53"/>
        <item x="77"/>
        <item x="190"/>
        <item x="97"/>
        <item x="202"/>
        <item x="181"/>
        <item x="42"/>
        <item x="38"/>
        <item x="33"/>
        <item x="217"/>
        <item x="39"/>
        <item x="214"/>
        <item x="207"/>
        <item x="41"/>
        <item x="95"/>
        <item x="31"/>
        <item x="90"/>
        <item x="109"/>
        <item x="89"/>
        <item x="19"/>
        <item x="111"/>
        <item x="192"/>
        <item x="54"/>
        <item x="58"/>
        <item x="182"/>
        <item x="170"/>
        <item x="12"/>
        <item x="165"/>
        <item x="91"/>
        <item x="171"/>
        <item x="61"/>
        <item x="184"/>
        <item x="86"/>
        <item x="64"/>
        <item x="152"/>
        <item x="22"/>
        <item x="60"/>
        <item x="169"/>
        <item x="66"/>
        <item x="191"/>
        <item x="140"/>
        <item x="36"/>
        <item x="81"/>
        <item x="146"/>
        <item x="27"/>
        <item x="114"/>
        <item x="157"/>
        <item x="4"/>
        <item x="84"/>
        <item x="9"/>
        <item x="43"/>
        <item x="149"/>
        <item x="28"/>
        <item x="117"/>
        <item x="183"/>
        <item x="104"/>
        <item x="219"/>
        <item x="197"/>
        <item x="139"/>
        <item x="220"/>
        <item x="17"/>
        <item x="96"/>
        <item x="147"/>
        <item x="137"/>
        <item x="20"/>
        <item x="161"/>
        <item x="65"/>
        <item x="83"/>
        <item x="155"/>
        <item x="145"/>
        <item x="100"/>
        <item x="105"/>
        <item x="0"/>
        <item x="110"/>
        <item x="107"/>
        <item x="124"/>
        <item x="98"/>
        <item x="67"/>
        <item x="46"/>
        <item x="24"/>
        <item x="185"/>
        <item x="150"/>
        <item x="112"/>
        <item x="153"/>
        <item x="199"/>
        <item x="102"/>
        <item x="11"/>
        <item x="94"/>
        <item x="106"/>
        <item x="87"/>
        <item x="72"/>
        <item x="15"/>
        <item x="233"/>
        <item x="63"/>
        <item x="222"/>
        <item x="179"/>
        <item x="71"/>
        <item x="2"/>
        <item x="166"/>
        <item x="88"/>
        <item x="103"/>
        <item x="218"/>
        <item x="232"/>
        <item x="93"/>
        <item x="160"/>
        <item x="142"/>
        <item x="196"/>
        <item x="116"/>
        <item x="173"/>
        <item x="167"/>
        <item x="29"/>
        <item x="76"/>
        <item x="186"/>
        <item x="34"/>
        <item x="156"/>
        <item x="208"/>
        <item x="78"/>
        <item x="92"/>
        <item x="119"/>
        <item x="51"/>
        <item x="209"/>
        <item x="143"/>
        <item x="30"/>
        <item x="6"/>
        <item x="40"/>
        <item x="187"/>
        <item x="159"/>
        <item x="163"/>
        <item x="16"/>
        <item x="205"/>
        <item x="223"/>
        <item x="224"/>
        <item x="123"/>
        <item x="206"/>
        <item x="14"/>
        <item x="172"/>
        <item x="154"/>
        <item x="225"/>
        <item x="10"/>
        <item x="121"/>
        <item x="226"/>
        <item x="115"/>
        <item x="168"/>
        <item x="188"/>
        <item x="48"/>
        <item x="23"/>
        <item x="62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6"/>
  </rowFields>
  <rowItems count="12"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de Total" fld="8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laDinámica5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62:B73" firstHeaderRow="1" firstDataRow="1" firstDataCol="1"/>
  <pivotFields count="10">
    <pivotField showAll="0"/>
    <pivotField showAll="0"/>
    <pivotField showAll="0"/>
    <pivotField axis="axisRow" showAll="0" measureFilter="1" sortType="ascending">
      <items count="27">
        <item x="18"/>
        <item x="1"/>
        <item x="16"/>
        <item x="8"/>
        <item x="20"/>
        <item x="14"/>
        <item x="0"/>
        <item x="25"/>
        <item x="22"/>
        <item x="23"/>
        <item x="17"/>
        <item x="7"/>
        <item x="5"/>
        <item x="3"/>
        <item x="10"/>
        <item x="6"/>
        <item x="21"/>
        <item x="11"/>
        <item x="9"/>
        <item x="4"/>
        <item x="2"/>
        <item x="13"/>
        <item x="15"/>
        <item x="1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5" showAll="0"/>
    <pivotField numFmtId="15" showAll="0"/>
    <pivotField showAll="0"/>
    <pivotField dataField="1" numFmtId="165" showAll="0">
      <items count="235">
        <item x="135"/>
        <item x="180"/>
        <item x="108"/>
        <item x="118"/>
        <item x="134"/>
        <item x="136"/>
        <item x="126"/>
        <item x="138"/>
        <item x="80"/>
        <item x="44"/>
        <item x="82"/>
        <item x="37"/>
        <item x="227"/>
        <item x="26"/>
        <item x="55"/>
        <item x="129"/>
        <item x="216"/>
        <item x="195"/>
        <item x="193"/>
        <item x="200"/>
        <item x="177"/>
        <item x="59"/>
        <item x="148"/>
        <item x="176"/>
        <item x="7"/>
        <item x="131"/>
        <item x="35"/>
        <item x="229"/>
        <item x="141"/>
        <item x="57"/>
        <item x="85"/>
        <item x="132"/>
        <item x="32"/>
        <item x="204"/>
        <item x="113"/>
        <item x="189"/>
        <item x="122"/>
        <item x="151"/>
        <item x="13"/>
        <item x="158"/>
        <item x="101"/>
        <item x="3"/>
        <item x="213"/>
        <item x="79"/>
        <item x="52"/>
        <item x="74"/>
        <item x="178"/>
        <item x="230"/>
        <item x="8"/>
        <item x="144"/>
        <item x="228"/>
        <item x="231"/>
        <item x="5"/>
        <item x="50"/>
        <item x="212"/>
        <item x="175"/>
        <item x="162"/>
        <item x="130"/>
        <item x="211"/>
        <item x="133"/>
        <item x="120"/>
        <item x="125"/>
        <item x="127"/>
        <item x="201"/>
        <item x="164"/>
        <item x="221"/>
        <item x="174"/>
        <item x="68"/>
        <item x="18"/>
        <item x="203"/>
        <item x="198"/>
        <item x="45"/>
        <item x="47"/>
        <item x="75"/>
        <item x="49"/>
        <item x="99"/>
        <item x="56"/>
        <item x="70"/>
        <item x="1"/>
        <item x="21"/>
        <item x="128"/>
        <item x="25"/>
        <item x="73"/>
        <item x="69"/>
        <item x="194"/>
        <item x="215"/>
        <item x="210"/>
        <item x="53"/>
        <item x="77"/>
        <item x="190"/>
        <item x="97"/>
        <item x="202"/>
        <item x="181"/>
        <item x="42"/>
        <item x="38"/>
        <item x="33"/>
        <item x="217"/>
        <item x="39"/>
        <item x="214"/>
        <item x="207"/>
        <item x="41"/>
        <item x="95"/>
        <item x="31"/>
        <item x="90"/>
        <item x="109"/>
        <item x="89"/>
        <item x="19"/>
        <item x="111"/>
        <item x="192"/>
        <item x="54"/>
        <item x="58"/>
        <item x="182"/>
        <item x="170"/>
        <item x="12"/>
        <item x="165"/>
        <item x="91"/>
        <item x="171"/>
        <item x="61"/>
        <item x="184"/>
        <item x="86"/>
        <item x="64"/>
        <item x="152"/>
        <item x="22"/>
        <item x="60"/>
        <item x="169"/>
        <item x="66"/>
        <item x="191"/>
        <item x="140"/>
        <item x="36"/>
        <item x="81"/>
        <item x="146"/>
        <item x="27"/>
        <item x="114"/>
        <item x="157"/>
        <item x="4"/>
        <item x="84"/>
        <item x="9"/>
        <item x="43"/>
        <item x="149"/>
        <item x="28"/>
        <item x="117"/>
        <item x="183"/>
        <item x="104"/>
        <item x="219"/>
        <item x="197"/>
        <item x="139"/>
        <item x="220"/>
        <item x="17"/>
        <item x="96"/>
        <item x="147"/>
        <item x="137"/>
        <item x="20"/>
        <item x="161"/>
        <item x="65"/>
        <item x="83"/>
        <item x="155"/>
        <item x="145"/>
        <item x="100"/>
        <item x="105"/>
        <item x="0"/>
        <item x="110"/>
        <item x="107"/>
        <item x="124"/>
        <item x="98"/>
        <item x="67"/>
        <item x="46"/>
        <item x="24"/>
        <item x="185"/>
        <item x="150"/>
        <item x="112"/>
        <item x="153"/>
        <item x="199"/>
        <item x="102"/>
        <item x="11"/>
        <item x="94"/>
        <item x="106"/>
        <item x="87"/>
        <item x="72"/>
        <item x="15"/>
        <item x="233"/>
        <item x="63"/>
        <item x="222"/>
        <item x="179"/>
        <item x="71"/>
        <item x="2"/>
        <item x="166"/>
        <item x="88"/>
        <item x="103"/>
        <item x="218"/>
        <item x="232"/>
        <item x="93"/>
        <item x="160"/>
        <item x="142"/>
        <item x="196"/>
        <item x="116"/>
        <item x="173"/>
        <item x="167"/>
        <item x="29"/>
        <item x="76"/>
        <item x="186"/>
        <item x="34"/>
        <item x="156"/>
        <item x="208"/>
        <item x="78"/>
        <item x="92"/>
        <item x="119"/>
        <item x="51"/>
        <item x="209"/>
        <item x="143"/>
        <item x="30"/>
        <item x="6"/>
        <item x="40"/>
        <item x="187"/>
        <item x="159"/>
        <item x="163"/>
        <item x="16"/>
        <item x="205"/>
        <item x="223"/>
        <item x="224"/>
        <item x="123"/>
        <item x="206"/>
        <item x="14"/>
        <item x="172"/>
        <item x="154"/>
        <item x="225"/>
        <item x="10"/>
        <item x="121"/>
        <item x="226"/>
        <item x="115"/>
        <item x="168"/>
        <item x="188"/>
        <item x="48"/>
        <item x="23"/>
        <item x="62"/>
        <item t="default"/>
      </items>
    </pivotField>
    <pivotField showAll="0" defaultSubtotal="0"/>
  </pivotFields>
  <rowFields count="1">
    <field x="3"/>
  </rowFields>
  <rowItems count="11">
    <i>
      <x v="24"/>
    </i>
    <i>
      <x v="25"/>
    </i>
    <i>
      <x v="6"/>
    </i>
    <i>
      <x v="20"/>
    </i>
    <i>
      <x/>
    </i>
    <i>
      <x v="23"/>
    </i>
    <i>
      <x v="15"/>
    </i>
    <i>
      <x v="17"/>
    </i>
    <i>
      <x v="18"/>
    </i>
    <i>
      <x v="16"/>
    </i>
    <i t="grand">
      <x/>
    </i>
  </rowItems>
  <colItems count="1">
    <i/>
  </colItems>
  <dataFields count="1">
    <dataField name="Suma de Total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_Table" displayName="Data_Table" ref="A1:K289" totalsRowShown="0" headerRowDxfId="14" headerRowBorderDxfId="13" tableBorderDxfId="12" totalsRowBorderDxfId="11">
  <tableColumns count="11">
    <tableColumn id="1" xr3:uid="{00000000-0010-0000-0000-000001000000}" name="Estado" dataDxfId="10"/>
    <tableColumn id="2" xr3:uid="{00000000-0010-0000-0000-000002000000}" name="Vendedor" dataDxfId="9"/>
    <tableColumn id="3" xr3:uid="{00000000-0010-0000-0000-000003000000}" name="Region" dataDxfId="8"/>
    <tableColumn id="4" xr3:uid="{00000000-0010-0000-0000-000004000000}" name="Fecha de embarque" dataDxfId="7"/>
    <tableColumn id="5" xr3:uid="{00000000-0010-0000-0000-000005000000}" name="Empresa fletera" dataDxfId="6"/>
    <tableColumn id="6" xr3:uid="{00000000-0010-0000-0000-000006000000}" name="Forma de pago" dataDxfId="5"/>
    <tableColumn id="7" xr3:uid="{00000000-0010-0000-0000-000007000000}" name="Nombre del producto" dataDxfId="4"/>
    <tableColumn id="8" xr3:uid="{00000000-0010-0000-0000-000008000000}" name="Categoría" dataDxfId="3"/>
    <tableColumn id="9" xr3:uid="{00000000-0010-0000-0000-000009000000}" name="Precio unitario" dataDxfId="2"/>
    <tableColumn id="10" xr3:uid="{00000000-0010-0000-0000-00000A000000}" name="Cantidad" dataDxfId="1"/>
    <tableColumn id="11" xr3:uid="{00000000-0010-0000-0000-00000B000000}" name="Ventas" dataDxfId="0" dataCellStyle="Moneda">
      <calculatedColumnFormula>+Data_Table[[#This Row],[Precio unitario]]*Data_Table[[#This Row],[Cantidad]]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89"/>
  <sheetViews>
    <sheetView tabSelected="1" workbookViewId="0">
      <selection activeCell="C9" sqref="C9"/>
    </sheetView>
  </sheetViews>
  <sheetFormatPr baseColWidth="10" defaultColWidth="9.140625" defaultRowHeight="15" x14ac:dyDescent="0.25"/>
  <cols>
    <col min="1" max="1" width="26.85546875" bestFit="1" customWidth="1"/>
    <col min="2" max="3" width="26.85546875" customWidth="1"/>
    <col min="4" max="4" width="17.42578125" bestFit="1" customWidth="1"/>
    <col min="5" max="5" width="19.140625" bestFit="1" customWidth="1"/>
    <col min="6" max="6" width="14.28515625" bestFit="1" customWidth="1"/>
    <col min="7" max="7" width="10.140625" bestFit="1" customWidth="1"/>
    <col min="8" max="8" width="13" bestFit="1" customWidth="1"/>
    <col min="9" max="9" width="11.85546875" bestFit="1" customWidth="1"/>
    <col min="11" max="11" width="11.140625" bestFit="1" customWidth="1"/>
  </cols>
  <sheetData>
    <row r="1" spans="1:11" ht="15.75" x14ac:dyDescent="0.25">
      <c r="A1" s="9" t="s">
        <v>43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11" t="s">
        <v>52</v>
      </c>
      <c r="K1" s="12" t="s">
        <v>116</v>
      </c>
    </row>
    <row r="2" spans="1:11" x14ac:dyDescent="0.25">
      <c r="A2" s="6" t="s">
        <v>53</v>
      </c>
      <c r="B2" s="5" t="s">
        <v>54</v>
      </c>
      <c r="C2" s="5" t="s">
        <v>55</v>
      </c>
      <c r="D2" s="7">
        <v>43129</v>
      </c>
      <c r="E2" s="5" t="s">
        <v>56</v>
      </c>
      <c r="F2" s="5" t="s">
        <v>57</v>
      </c>
      <c r="G2" s="5" t="s">
        <v>58</v>
      </c>
      <c r="H2" s="5" t="s">
        <v>59</v>
      </c>
      <c r="I2" s="5">
        <v>196</v>
      </c>
      <c r="J2" s="4">
        <v>49</v>
      </c>
      <c r="K2" s="5">
        <f>+Data_Table[[#This Row],[Precio unitario]]*Data_Table[[#This Row],[Cantidad]]</f>
        <v>9604</v>
      </c>
    </row>
    <row r="3" spans="1:11" x14ac:dyDescent="0.25">
      <c r="A3" s="6" t="s">
        <v>53</v>
      </c>
      <c r="B3" s="5" t="s">
        <v>54</v>
      </c>
      <c r="C3" s="5" t="s">
        <v>55</v>
      </c>
      <c r="D3" s="7">
        <v>43129</v>
      </c>
      <c r="E3" s="5" t="s">
        <v>56</v>
      </c>
      <c r="F3" s="5" t="s">
        <v>57</v>
      </c>
      <c r="G3" s="5" t="s">
        <v>60</v>
      </c>
      <c r="H3" s="5" t="s">
        <v>61</v>
      </c>
      <c r="I3" s="5">
        <v>49</v>
      </c>
      <c r="J3" s="4">
        <v>47</v>
      </c>
      <c r="K3" s="5">
        <f>+Data_Table[[#This Row],[Precio unitario]]*Data_Table[[#This Row],[Cantidad]]</f>
        <v>2303</v>
      </c>
    </row>
    <row r="4" spans="1:11" x14ac:dyDescent="0.25">
      <c r="A4" s="6" t="s">
        <v>62</v>
      </c>
      <c r="B4" s="5" t="s">
        <v>63</v>
      </c>
      <c r="C4" s="5" t="s">
        <v>64</v>
      </c>
      <c r="D4" s="7">
        <v>43106</v>
      </c>
      <c r="E4" s="5" t="s">
        <v>65</v>
      </c>
      <c r="F4" s="5" t="s">
        <v>66</v>
      </c>
      <c r="G4" s="5" t="s">
        <v>67</v>
      </c>
      <c r="H4" s="5" t="s">
        <v>61</v>
      </c>
      <c r="I4" s="5">
        <v>420</v>
      </c>
      <c r="J4" s="4">
        <v>69</v>
      </c>
      <c r="K4" s="5">
        <f>+Data_Table[[#This Row],[Precio unitario]]*Data_Table[[#This Row],[Cantidad]]</f>
        <v>28980</v>
      </c>
    </row>
    <row r="5" spans="1:11" x14ac:dyDescent="0.25">
      <c r="A5" s="8" t="s">
        <v>62</v>
      </c>
      <c r="B5" s="1" t="s">
        <v>63</v>
      </c>
      <c r="C5" s="1" t="s">
        <v>64</v>
      </c>
      <c r="D5" s="7">
        <v>43106</v>
      </c>
      <c r="E5" s="1" t="s">
        <v>65</v>
      </c>
      <c r="F5" s="1" t="s">
        <v>66</v>
      </c>
      <c r="G5" s="1" t="s">
        <v>68</v>
      </c>
      <c r="H5" s="1" t="s">
        <v>61</v>
      </c>
      <c r="I5" s="5">
        <v>742</v>
      </c>
      <c r="J5" s="4">
        <v>89</v>
      </c>
      <c r="K5" s="5">
        <f>+Data_Table[[#This Row],[Precio unitario]]*Data_Table[[#This Row],[Cantidad]]</f>
        <v>66038</v>
      </c>
    </row>
    <row r="6" spans="1:11" x14ac:dyDescent="0.25">
      <c r="A6" s="8" t="s">
        <v>62</v>
      </c>
      <c r="B6" s="1" t="s">
        <v>63</v>
      </c>
      <c r="C6" s="1" t="s">
        <v>64</v>
      </c>
      <c r="D6" s="7">
        <v>43106</v>
      </c>
      <c r="E6" s="1" t="s">
        <v>65</v>
      </c>
      <c r="F6" s="1" t="s">
        <v>66</v>
      </c>
      <c r="G6" s="1" t="s">
        <v>60</v>
      </c>
      <c r="H6" s="1" t="s">
        <v>61</v>
      </c>
      <c r="I6" s="5">
        <v>49</v>
      </c>
      <c r="J6" s="4">
        <v>11</v>
      </c>
      <c r="K6" s="5">
        <f>+Data_Table[[#This Row],[Precio unitario]]*Data_Table[[#This Row],[Cantidad]]</f>
        <v>539</v>
      </c>
    </row>
    <row r="7" spans="1:11" x14ac:dyDescent="0.25">
      <c r="A7" s="8" t="s">
        <v>53</v>
      </c>
      <c r="B7" s="1" t="s">
        <v>54</v>
      </c>
      <c r="C7" s="1" t="s">
        <v>55</v>
      </c>
      <c r="D7" s="7">
        <v>43114</v>
      </c>
      <c r="E7" s="1" t="s">
        <v>56</v>
      </c>
      <c r="F7" s="1" t="s">
        <v>66</v>
      </c>
      <c r="G7" s="1" t="s">
        <v>69</v>
      </c>
      <c r="H7" s="1" t="s">
        <v>59</v>
      </c>
      <c r="I7" s="5">
        <v>252</v>
      </c>
      <c r="J7" s="4">
        <v>81</v>
      </c>
      <c r="K7" s="5">
        <f>+Data_Table[[#This Row],[Precio unitario]]*Data_Table[[#This Row],[Cantidad]]</f>
        <v>20412</v>
      </c>
    </row>
    <row r="8" spans="1:11" x14ac:dyDescent="0.25">
      <c r="A8" s="8" t="s">
        <v>53</v>
      </c>
      <c r="B8" s="1" t="s">
        <v>54</v>
      </c>
      <c r="C8" s="1" t="s">
        <v>55</v>
      </c>
      <c r="D8" s="7">
        <v>43114</v>
      </c>
      <c r="E8" s="1" t="s">
        <v>56</v>
      </c>
      <c r="F8" s="1" t="s">
        <v>66</v>
      </c>
      <c r="G8" s="1" t="s">
        <v>70</v>
      </c>
      <c r="H8" s="1" t="s">
        <v>59</v>
      </c>
      <c r="I8" s="5">
        <v>644</v>
      </c>
      <c r="J8" s="4">
        <v>44</v>
      </c>
      <c r="K8" s="5">
        <f>+Data_Table[[#This Row],[Precio unitario]]*Data_Table[[#This Row],[Cantidad]]</f>
        <v>28336</v>
      </c>
    </row>
    <row r="9" spans="1:11" x14ac:dyDescent="0.25">
      <c r="A9" s="8" t="s">
        <v>71</v>
      </c>
      <c r="B9" s="1" t="s">
        <v>72</v>
      </c>
      <c r="C9" s="1" t="s">
        <v>73</v>
      </c>
      <c r="D9" s="7">
        <v>43110</v>
      </c>
      <c r="E9" s="1" t="s">
        <v>74</v>
      </c>
      <c r="F9" s="1" t="s">
        <v>66</v>
      </c>
      <c r="G9" s="1" t="s">
        <v>75</v>
      </c>
      <c r="H9" s="1" t="s">
        <v>76</v>
      </c>
      <c r="I9" s="5">
        <v>128.79999999999998</v>
      </c>
      <c r="J9" s="4">
        <v>38</v>
      </c>
      <c r="K9" s="5">
        <f>+Data_Table[[#This Row],[Precio unitario]]*Data_Table[[#This Row],[Cantidad]]</f>
        <v>4894.3999999999996</v>
      </c>
    </row>
    <row r="10" spans="1:11" x14ac:dyDescent="0.25">
      <c r="A10" s="8" t="s">
        <v>62</v>
      </c>
      <c r="B10" s="1" t="s">
        <v>63</v>
      </c>
      <c r="C10" s="1" t="s">
        <v>64</v>
      </c>
      <c r="D10" s="7">
        <v>43106</v>
      </c>
      <c r="E10" s="1" t="s">
        <v>74</v>
      </c>
      <c r="F10" s="1" t="s">
        <v>57</v>
      </c>
      <c r="G10" s="1" t="s">
        <v>75</v>
      </c>
      <c r="H10" s="1" t="s">
        <v>76</v>
      </c>
      <c r="I10" s="5">
        <v>128.79999999999998</v>
      </c>
      <c r="J10" s="4">
        <v>88</v>
      </c>
      <c r="K10" s="5">
        <f>+Data_Table[[#This Row],[Precio unitario]]*Data_Table[[#This Row],[Cantidad]]</f>
        <v>11334.399999999998</v>
      </c>
    </row>
    <row r="11" spans="1:11" x14ac:dyDescent="0.25">
      <c r="A11" s="8" t="s">
        <v>10</v>
      </c>
      <c r="B11" s="1" t="s">
        <v>77</v>
      </c>
      <c r="C11" s="1" t="s">
        <v>55</v>
      </c>
      <c r="D11" s="7">
        <v>43131</v>
      </c>
      <c r="E11" s="1" t="s">
        <v>56</v>
      </c>
      <c r="F11" s="1" t="s">
        <v>57</v>
      </c>
      <c r="G11" s="1" t="s">
        <v>78</v>
      </c>
      <c r="H11" s="1" t="s">
        <v>79</v>
      </c>
      <c r="I11" s="5">
        <v>178.5</v>
      </c>
      <c r="J11" s="4">
        <v>94</v>
      </c>
      <c r="K11" s="5">
        <f>+Data_Table[[#This Row],[Precio unitario]]*Data_Table[[#This Row],[Cantidad]]</f>
        <v>16779</v>
      </c>
    </row>
    <row r="12" spans="1:11" x14ac:dyDescent="0.25">
      <c r="A12" s="8" t="s">
        <v>80</v>
      </c>
      <c r="B12" s="1" t="s">
        <v>54</v>
      </c>
      <c r="C12" s="1" t="s">
        <v>55</v>
      </c>
      <c r="D12" s="7">
        <v>43105</v>
      </c>
      <c r="E12" s="1" t="s">
        <v>56</v>
      </c>
      <c r="F12" s="1" t="s">
        <v>81</v>
      </c>
      <c r="G12" s="1" t="s">
        <v>82</v>
      </c>
      <c r="H12" s="1" t="s">
        <v>83</v>
      </c>
      <c r="I12" s="5">
        <v>135.1</v>
      </c>
      <c r="J12" s="4">
        <v>91</v>
      </c>
      <c r="K12" s="5">
        <f>+Data_Table[[#This Row],[Precio unitario]]*Data_Table[[#This Row],[Cantidad]]</f>
        <v>12294.1</v>
      </c>
    </row>
    <row r="13" spans="1:11" x14ac:dyDescent="0.25">
      <c r="A13" s="8" t="s">
        <v>84</v>
      </c>
      <c r="B13" s="1" t="s">
        <v>85</v>
      </c>
      <c r="C13" s="1" t="s">
        <v>73</v>
      </c>
      <c r="D13" s="7">
        <v>43108</v>
      </c>
      <c r="E13" s="1" t="s">
        <v>56</v>
      </c>
      <c r="F13" s="1" t="s">
        <v>66</v>
      </c>
      <c r="G13" s="1" t="s">
        <v>86</v>
      </c>
      <c r="H13" s="1" t="s">
        <v>87</v>
      </c>
      <c r="I13" s="5">
        <v>560</v>
      </c>
      <c r="J13" s="4">
        <v>32</v>
      </c>
      <c r="K13" s="5">
        <f>+Data_Table[[#This Row],[Precio unitario]]*Data_Table[[#This Row],[Cantidad]]</f>
        <v>17920</v>
      </c>
    </row>
    <row r="14" spans="1:11" x14ac:dyDescent="0.25">
      <c r="A14" s="8" t="s">
        <v>88</v>
      </c>
      <c r="B14" s="1" t="s">
        <v>89</v>
      </c>
      <c r="C14" s="1" t="s">
        <v>90</v>
      </c>
      <c r="D14" s="7">
        <v>43130</v>
      </c>
      <c r="E14" s="1" t="s">
        <v>74</v>
      </c>
      <c r="F14" s="1" t="s">
        <v>57</v>
      </c>
      <c r="G14" s="1" t="s">
        <v>70</v>
      </c>
      <c r="H14" s="1" t="s">
        <v>59</v>
      </c>
      <c r="I14" s="5">
        <v>644</v>
      </c>
      <c r="J14" s="4">
        <v>55</v>
      </c>
      <c r="K14" s="5">
        <f>+Data_Table[[#This Row],[Precio unitario]]*Data_Table[[#This Row],[Cantidad]]</f>
        <v>35420</v>
      </c>
    </row>
    <row r="15" spans="1:11" x14ac:dyDescent="0.25">
      <c r="A15" s="8" t="s">
        <v>71</v>
      </c>
      <c r="B15" s="1" t="s">
        <v>72</v>
      </c>
      <c r="C15" s="1" t="s">
        <v>73</v>
      </c>
      <c r="D15" s="7">
        <v>43110</v>
      </c>
      <c r="E15" s="1" t="s">
        <v>74</v>
      </c>
      <c r="F15" s="1" t="s">
        <v>57</v>
      </c>
      <c r="G15" s="1" t="s">
        <v>78</v>
      </c>
      <c r="H15" s="1" t="s">
        <v>79</v>
      </c>
      <c r="I15" s="5">
        <v>178.5</v>
      </c>
      <c r="J15" s="4">
        <v>47</v>
      </c>
      <c r="K15" s="5">
        <f>+Data_Table[[#This Row],[Precio unitario]]*Data_Table[[#This Row],[Cantidad]]</f>
        <v>8389.5</v>
      </c>
    </row>
    <row r="16" spans="1:11" x14ac:dyDescent="0.25">
      <c r="A16" s="8" t="s">
        <v>91</v>
      </c>
      <c r="B16" s="1" t="s">
        <v>92</v>
      </c>
      <c r="C16" s="1" t="s">
        <v>64</v>
      </c>
      <c r="D16" s="7">
        <v>43112</v>
      </c>
      <c r="E16" s="1" t="s">
        <v>56</v>
      </c>
      <c r="F16" s="1" t="s">
        <v>66</v>
      </c>
      <c r="G16" s="1" t="s">
        <v>93</v>
      </c>
      <c r="H16" s="1" t="s">
        <v>59</v>
      </c>
      <c r="I16" s="5">
        <v>41.86</v>
      </c>
      <c r="J16" s="4">
        <v>90</v>
      </c>
      <c r="K16" s="5">
        <f>+Data_Table[[#This Row],[Precio unitario]]*Data_Table[[#This Row],[Cantidad]]</f>
        <v>3767.4</v>
      </c>
    </row>
    <row r="17" spans="1:11" x14ac:dyDescent="0.25">
      <c r="A17" s="8" t="s">
        <v>91</v>
      </c>
      <c r="B17" s="1" t="s">
        <v>92</v>
      </c>
      <c r="C17" s="1" t="s">
        <v>64</v>
      </c>
      <c r="D17" s="7">
        <v>43112</v>
      </c>
      <c r="E17" s="1" t="s">
        <v>65</v>
      </c>
      <c r="F17" s="1" t="s">
        <v>117</v>
      </c>
      <c r="G17" s="1" t="s">
        <v>94</v>
      </c>
      <c r="H17" s="1" t="s">
        <v>95</v>
      </c>
      <c r="I17" s="5">
        <v>350</v>
      </c>
      <c r="J17" s="4">
        <v>34</v>
      </c>
      <c r="K17" s="5">
        <f>+Data_Table[[#This Row],[Precio unitario]]*Data_Table[[#This Row],[Cantidad]]</f>
        <v>11900</v>
      </c>
    </row>
    <row r="18" spans="1:11" x14ac:dyDescent="0.25">
      <c r="A18" s="8" t="s">
        <v>91</v>
      </c>
      <c r="B18" s="1" t="s">
        <v>92</v>
      </c>
      <c r="C18" s="1" t="s">
        <v>64</v>
      </c>
      <c r="D18" s="7">
        <v>43112</v>
      </c>
      <c r="E18" s="1" t="s">
        <v>65</v>
      </c>
      <c r="F18" s="1" t="s">
        <v>117</v>
      </c>
      <c r="G18" s="1" t="s">
        <v>96</v>
      </c>
      <c r="H18" s="1" t="s">
        <v>97</v>
      </c>
      <c r="I18" s="5">
        <v>308</v>
      </c>
      <c r="J18" s="4">
        <v>17</v>
      </c>
      <c r="K18" s="5">
        <f>+Data_Table[[#This Row],[Precio unitario]]*Data_Table[[#This Row],[Cantidad]]</f>
        <v>5236</v>
      </c>
    </row>
    <row r="19" spans="1:11" x14ac:dyDescent="0.25">
      <c r="A19" s="8" t="s">
        <v>91</v>
      </c>
      <c r="B19" s="1" t="s">
        <v>92</v>
      </c>
      <c r="C19" s="1" t="s">
        <v>64</v>
      </c>
      <c r="D19" s="7">
        <v>43112</v>
      </c>
      <c r="E19" s="1" t="s">
        <v>65</v>
      </c>
      <c r="F19" s="1" t="s">
        <v>117</v>
      </c>
      <c r="G19" s="1" t="s">
        <v>75</v>
      </c>
      <c r="H19" s="1" t="s">
        <v>76</v>
      </c>
      <c r="I19" s="5">
        <v>128.79999999999998</v>
      </c>
      <c r="J19" s="4">
        <v>44</v>
      </c>
      <c r="K19" s="5">
        <f>+Data_Table[[#This Row],[Precio unitario]]*Data_Table[[#This Row],[Cantidad]]</f>
        <v>5667.1999999999989</v>
      </c>
    </row>
    <row r="20" spans="1:11" x14ac:dyDescent="0.25">
      <c r="A20" s="8" t="s">
        <v>88</v>
      </c>
      <c r="B20" s="1" t="s">
        <v>89</v>
      </c>
      <c r="C20" s="1" t="s">
        <v>90</v>
      </c>
      <c r="D20" s="7">
        <v>43130</v>
      </c>
      <c r="E20" s="1" t="s">
        <v>74</v>
      </c>
      <c r="F20" s="1" t="s">
        <v>66</v>
      </c>
      <c r="G20" s="1" t="s">
        <v>82</v>
      </c>
      <c r="H20" s="1" t="s">
        <v>83</v>
      </c>
      <c r="I20" s="5">
        <v>135.1</v>
      </c>
      <c r="J20" s="4">
        <v>100</v>
      </c>
      <c r="K20" s="5">
        <f>+Data_Table[[#This Row],[Precio unitario]]*Data_Table[[#This Row],[Cantidad]]</f>
        <v>13510</v>
      </c>
    </row>
    <row r="21" spans="1:11" x14ac:dyDescent="0.25">
      <c r="A21" s="8" t="s">
        <v>88</v>
      </c>
      <c r="B21" s="1" t="s">
        <v>89</v>
      </c>
      <c r="C21" s="1" t="s">
        <v>90</v>
      </c>
      <c r="D21" s="7">
        <v>43130</v>
      </c>
      <c r="E21" s="1" t="s">
        <v>74</v>
      </c>
      <c r="F21" s="1" t="s">
        <v>66</v>
      </c>
      <c r="G21" s="1" t="s">
        <v>99</v>
      </c>
      <c r="H21" s="1" t="s">
        <v>100</v>
      </c>
      <c r="I21" s="5">
        <v>257.59999999999997</v>
      </c>
      <c r="J21" s="4">
        <v>63</v>
      </c>
      <c r="K21" s="5">
        <f>+Data_Table[[#This Row],[Precio unitario]]*Data_Table[[#This Row],[Cantidad]]</f>
        <v>16228.799999999997</v>
      </c>
    </row>
    <row r="22" spans="1:11" x14ac:dyDescent="0.25">
      <c r="A22" s="8" t="s">
        <v>10</v>
      </c>
      <c r="B22" s="1" t="s">
        <v>101</v>
      </c>
      <c r="C22" s="1" t="s">
        <v>55</v>
      </c>
      <c r="D22" s="7">
        <v>43111</v>
      </c>
      <c r="E22" s="1" t="s">
        <v>65</v>
      </c>
      <c r="F22" s="1" t="s">
        <v>57</v>
      </c>
      <c r="G22" s="1" t="s">
        <v>102</v>
      </c>
      <c r="H22" s="1" t="s">
        <v>103</v>
      </c>
      <c r="I22" s="5">
        <v>273</v>
      </c>
      <c r="J22" s="4">
        <v>57</v>
      </c>
      <c r="K22" s="5">
        <f>+Data_Table[[#This Row],[Precio unitario]]*Data_Table[[#This Row],[Cantidad]]</f>
        <v>15561</v>
      </c>
    </row>
    <row r="23" spans="1:11" x14ac:dyDescent="0.25">
      <c r="A23" s="8" t="s">
        <v>10</v>
      </c>
      <c r="B23" s="1" t="s">
        <v>101</v>
      </c>
      <c r="C23" s="1" t="s">
        <v>55</v>
      </c>
      <c r="D23" s="7">
        <v>43111</v>
      </c>
      <c r="E23" s="1" t="s">
        <v>65</v>
      </c>
      <c r="F23" s="1" t="s">
        <v>57</v>
      </c>
      <c r="G23" s="1" t="s">
        <v>104</v>
      </c>
      <c r="H23" s="1" t="s">
        <v>105</v>
      </c>
      <c r="I23" s="5">
        <v>487.19999999999993</v>
      </c>
      <c r="J23" s="4">
        <v>81</v>
      </c>
      <c r="K23" s="5">
        <f>+Data_Table[[#This Row],[Precio unitario]]*Data_Table[[#This Row],[Cantidad]]</f>
        <v>39463.199999999997</v>
      </c>
    </row>
    <row r="24" spans="1:11" x14ac:dyDescent="0.25">
      <c r="A24" s="8" t="s">
        <v>84</v>
      </c>
      <c r="B24" s="1" t="s">
        <v>85</v>
      </c>
      <c r="C24" s="1" t="s">
        <v>73</v>
      </c>
      <c r="D24" s="7">
        <v>43108</v>
      </c>
      <c r="E24" s="1" t="s">
        <v>56</v>
      </c>
      <c r="F24" s="1" t="s">
        <v>66</v>
      </c>
      <c r="G24" s="1" t="s">
        <v>58</v>
      </c>
      <c r="H24" s="1" t="s">
        <v>59</v>
      </c>
      <c r="I24" s="5">
        <v>196</v>
      </c>
      <c r="J24" s="4">
        <v>71</v>
      </c>
      <c r="K24" s="5">
        <f>+Data_Table[[#This Row],[Precio unitario]]*Data_Table[[#This Row],[Cantidad]]</f>
        <v>13916</v>
      </c>
    </row>
    <row r="25" spans="1:11" x14ac:dyDescent="0.25">
      <c r="A25" s="8" t="s">
        <v>71</v>
      </c>
      <c r="B25" s="1" t="s">
        <v>72</v>
      </c>
      <c r="C25" s="1" t="s">
        <v>73</v>
      </c>
      <c r="D25" s="7">
        <v>43141</v>
      </c>
      <c r="E25" s="1" t="s">
        <v>56</v>
      </c>
      <c r="F25" s="1" t="s">
        <v>57</v>
      </c>
      <c r="G25" s="1" t="s">
        <v>86</v>
      </c>
      <c r="H25" s="1" t="s">
        <v>87</v>
      </c>
      <c r="I25" s="5">
        <v>560</v>
      </c>
      <c r="J25" s="4">
        <v>32</v>
      </c>
      <c r="K25" s="5">
        <f>+Data_Table[[#This Row],[Precio unitario]]*Data_Table[[#This Row],[Cantidad]]</f>
        <v>17920</v>
      </c>
    </row>
    <row r="26" spans="1:11" x14ac:dyDescent="0.25">
      <c r="A26" s="8" t="s">
        <v>80</v>
      </c>
      <c r="B26" s="1" t="s">
        <v>54</v>
      </c>
      <c r="C26" s="1" t="s">
        <v>55</v>
      </c>
      <c r="D26" s="7">
        <v>43136</v>
      </c>
      <c r="E26" s="1" t="s">
        <v>56</v>
      </c>
      <c r="F26" s="1" t="s">
        <v>81</v>
      </c>
      <c r="G26" s="1" t="s">
        <v>106</v>
      </c>
      <c r="H26" s="1" t="s">
        <v>97</v>
      </c>
      <c r="I26" s="5">
        <v>140</v>
      </c>
      <c r="J26" s="4">
        <v>63</v>
      </c>
      <c r="K26" s="5">
        <f>+Data_Table[[#This Row],[Precio unitario]]*Data_Table[[#This Row],[Cantidad]]</f>
        <v>8820</v>
      </c>
    </row>
    <row r="27" spans="1:11" x14ac:dyDescent="0.25">
      <c r="A27" s="8" t="s">
        <v>80</v>
      </c>
      <c r="B27" s="1" t="s">
        <v>54</v>
      </c>
      <c r="C27" s="1" t="s">
        <v>55</v>
      </c>
      <c r="D27" s="7">
        <v>43136</v>
      </c>
      <c r="E27" s="1" t="s">
        <v>56</v>
      </c>
      <c r="F27" s="1" t="s">
        <v>81</v>
      </c>
      <c r="G27" s="1" t="s">
        <v>86</v>
      </c>
      <c r="H27" s="1" t="s">
        <v>87</v>
      </c>
      <c r="I27" s="5">
        <v>560</v>
      </c>
      <c r="J27" s="4">
        <v>30</v>
      </c>
      <c r="K27" s="5">
        <f>+Data_Table[[#This Row],[Precio unitario]]*Data_Table[[#This Row],[Cantidad]]</f>
        <v>16800</v>
      </c>
    </row>
    <row r="28" spans="1:11" x14ac:dyDescent="0.25">
      <c r="A28" s="8" t="s">
        <v>91</v>
      </c>
      <c r="B28" s="1" t="s">
        <v>92</v>
      </c>
      <c r="C28" s="1" t="s">
        <v>64</v>
      </c>
      <c r="D28" s="7">
        <v>43143</v>
      </c>
      <c r="E28" s="1" t="s">
        <v>56</v>
      </c>
      <c r="F28" s="1" t="s">
        <v>66</v>
      </c>
      <c r="G28" s="1" t="s">
        <v>107</v>
      </c>
      <c r="H28" s="1" t="s">
        <v>61</v>
      </c>
      <c r="I28" s="5">
        <v>140</v>
      </c>
      <c r="J28" s="4">
        <v>47</v>
      </c>
      <c r="K28" s="5">
        <f>+Data_Table[[#This Row],[Precio unitario]]*Data_Table[[#This Row],[Cantidad]]</f>
        <v>6580</v>
      </c>
    </row>
    <row r="29" spans="1:11" x14ac:dyDescent="0.25">
      <c r="A29" s="8" t="s">
        <v>88</v>
      </c>
      <c r="B29" s="1" t="s">
        <v>89</v>
      </c>
      <c r="C29" s="1" t="s">
        <v>90</v>
      </c>
      <c r="D29" s="7">
        <v>43161</v>
      </c>
      <c r="E29" s="1" t="s">
        <v>74</v>
      </c>
      <c r="F29" s="1" t="s">
        <v>66</v>
      </c>
      <c r="G29" s="1" t="s">
        <v>70</v>
      </c>
      <c r="H29" s="1" t="s">
        <v>59</v>
      </c>
      <c r="I29" s="5">
        <v>644</v>
      </c>
      <c r="J29" s="4">
        <v>32</v>
      </c>
      <c r="K29" s="5">
        <f>+Data_Table[[#This Row],[Precio unitario]]*Data_Table[[#This Row],[Cantidad]]</f>
        <v>20608</v>
      </c>
    </row>
    <row r="30" spans="1:11" x14ac:dyDescent="0.25">
      <c r="A30" s="8" t="s">
        <v>10</v>
      </c>
      <c r="B30" s="1" t="s">
        <v>101</v>
      </c>
      <c r="C30" s="1" t="s">
        <v>55</v>
      </c>
      <c r="D30" s="7">
        <v>43142</v>
      </c>
      <c r="E30" s="1" t="s">
        <v>65</v>
      </c>
      <c r="F30" s="1" t="s">
        <v>57</v>
      </c>
      <c r="G30" s="1" t="s">
        <v>82</v>
      </c>
      <c r="H30" s="1" t="s">
        <v>83</v>
      </c>
      <c r="I30" s="5">
        <v>135.1</v>
      </c>
      <c r="J30" s="4">
        <v>27</v>
      </c>
      <c r="K30" s="5">
        <f>+Data_Table[[#This Row],[Precio unitario]]*Data_Table[[#This Row],[Cantidad]]</f>
        <v>3647.7</v>
      </c>
    </row>
    <row r="31" spans="1:11" x14ac:dyDescent="0.25">
      <c r="A31" s="8" t="s">
        <v>84</v>
      </c>
      <c r="B31" s="1" t="s">
        <v>85</v>
      </c>
      <c r="C31" s="1" t="s">
        <v>73</v>
      </c>
      <c r="D31" s="7">
        <v>43139</v>
      </c>
      <c r="E31" s="1" t="s">
        <v>56</v>
      </c>
      <c r="F31" s="1" t="s">
        <v>66</v>
      </c>
      <c r="G31" s="1" t="s">
        <v>78</v>
      </c>
      <c r="H31" s="1" t="s">
        <v>79</v>
      </c>
      <c r="I31" s="5">
        <v>178.5</v>
      </c>
      <c r="J31" s="4">
        <v>71</v>
      </c>
      <c r="K31" s="5">
        <f>+Data_Table[[#This Row],[Precio unitario]]*Data_Table[[#This Row],[Cantidad]]</f>
        <v>12673.5</v>
      </c>
    </row>
    <row r="32" spans="1:11" x14ac:dyDescent="0.25">
      <c r="A32" s="8" t="s">
        <v>71</v>
      </c>
      <c r="B32" s="1" t="s">
        <v>72</v>
      </c>
      <c r="C32" s="1" t="s">
        <v>73</v>
      </c>
      <c r="D32" s="7">
        <v>43141</v>
      </c>
      <c r="E32" s="1" t="s">
        <v>56</v>
      </c>
      <c r="F32" s="1" t="s">
        <v>57</v>
      </c>
      <c r="G32" s="1" t="s">
        <v>78</v>
      </c>
      <c r="H32" s="1" t="s">
        <v>79</v>
      </c>
      <c r="I32" s="5">
        <v>178.5</v>
      </c>
      <c r="J32" s="4">
        <v>13</v>
      </c>
      <c r="K32" s="5">
        <f>+Data_Table[[#This Row],[Precio unitario]]*Data_Table[[#This Row],[Cantidad]]</f>
        <v>2320.5</v>
      </c>
    </row>
    <row r="33" spans="1:11" x14ac:dyDescent="0.25">
      <c r="A33" s="8" t="s">
        <v>91</v>
      </c>
      <c r="B33" s="1" t="s">
        <v>92</v>
      </c>
      <c r="C33" s="1" t="s">
        <v>64</v>
      </c>
      <c r="D33" s="7">
        <v>43158</v>
      </c>
      <c r="E33" s="1" t="s">
        <v>65</v>
      </c>
      <c r="F33" s="1" t="s">
        <v>81</v>
      </c>
      <c r="G33" s="1" t="s">
        <v>96</v>
      </c>
      <c r="H33" s="1" t="s">
        <v>97</v>
      </c>
      <c r="I33" s="5">
        <v>308</v>
      </c>
      <c r="J33" s="4">
        <v>98</v>
      </c>
      <c r="K33" s="5">
        <f>+Data_Table[[#This Row],[Precio unitario]]*Data_Table[[#This Row],[Cantidad]]</f>
        <v>30184</v>
      </c>
    </row>
    <row r="34" spans="1:11" x14ac:dyDescent="0.25">
      <c r="A34" s="8" t="s">
        <v>98</v>
      </c>
      <c r="B34" s="1" t="s">
        <v>89</v>
      </c>
      <c r="C34" s="1" t="s">
        <v>90</v>
      </c>
      <c r="D34" s="7">
        <v>43159</v>
      </c>
      <c r="E34" s="1" t="s">
        <v>74</v>
      </c>
      <c r="F34" s="1" t="s">
        <v>66</v>
      </c>
      <c r="G34" s="1" t="s">
        <v>94</v>
      </c>
      <c r="H34" s="1" t="s">
        <v>95</v>
      </c>
      <c r="I34" s="5">
        <v>350</v>
      </c>
      <c r="J34" s="4">
        <v>21</v>
      </c>
      <c r="K34" s="5">
        <f>+Data_Table[[#This Row],[Precio unitario]]*Data_Table[[#This Row],[Cantidad]]</f>
        <v>7350</v>
      </c>
    </row>
    <row r="35" spans="1:11" x14ac:dyDescent="0.25">
      <c r="A35" s="8" t="s">
        <v>10</v>
      </c>
      <c r="B35" s="1" t="s">
        <v>77</v>
      </c>
      <c r="C35" s="1" t="s">
        <v>55</v>
      </c>
      <c r="D35" s="7">
        <v>43162</v>
      </c>
      <c r="E35" s="1" t="s">
        <v>56</v>
      </c>
      <c r="F35" s="1" t="s">
        <v>57</v>
      </c>
      <c r="G35" s="1" t="s">
        <v>108</v>
      </c>
      <c r="H35" s="1" t="s">
        <v>109</v>
      </c>
      <c r="I35" s="5">
        <v>546</v>
      </c>
      <c r="J35" s="4">
        <v>26</v>
      </c>
      <c r="K35" s="5">
        <f>+Data_Table[[#This Row],[Precio unitario]]*Data_Table[[#This Row],[Cantidad]]</f>
        <v>14196</v>
      </c>
    </row>
    <row r="36" spans="1:11" x14ac:dyDescent="0.25">
      <c r="A36" s="8" t="s">
        <v>84</v>
      </c>
      <c r="B36" s="1" t="s">
        <v>85</v>
      </c>
      <c r="C36" s="1" t="s">
        <v>73</v>
      </c>
      <c r="D36" s="7">
        <v>43139</v>
      </c>
      <c r="E36" s="1" t="s">
        <v>74</v>
      </c>
      <c r="F36" s="1" t="s">
        <v>57</v>
      </c>
      <c r="G36" s="1" t="s">
        <v>67</v>
      </c>
      <c r="H36" s="1" t="s">
        <v>61</v>
      </c>
      <c r="I36" s="5">
        <v>420</v>
      </c>
      <c r="J36" s="4">
        <v>96</v>
      </c>
      <c r="K36" s="5">
        <f>+Data_Table[[#This Row],[Precio unitario]]*Data_Table[[#This Row],[Cantidad]]</f>
        <v>40320</v>
      </c>
    </row>
    <row r="37" spans="1:11" x14ac:dyDescent="0.25">
      <c r="A37" s="8" t="s">
        <v>84</v>
      </c>
      <c r="B37" s="1" t="s">
        <v>85</v>
      </c>
      <c r="C37" s="1" t="s">
        <v>73</v>
      </c>
      <c r="D37" s="7">
        <v>43139</v>
      </c>
      <c r="E37" s="1" t="s">
        <v>74</v>
      </c>
      <c r="F37" s="1" t="s">
        <v>57</v>
      </c>
      <c r="G37" s="1" t="s">
        <v>68</v>
      </c>
      <c r="H37" s="1" t="s">
        <v>61</v>
      </c>
      <c r="I37" s="5">
        <v>742</v>
      </c>
      <c r="J37" s="4">
        <v>16</v>
      </c>
      <c r="K37" s="5">
        <f>+Data_Table[[#This Row],[Precio unitario]]*Data_Table[[#This Row],[Cantidad]]</f>
        <v>11872</v>
      </c>
    </row>
    <row r="38" spans="1:11" x14ac:dyDescent="0.25">
      <c r="A38" s="8" t="s">
        <v>10</v>
      </c>
      <c r="B38" s="1" t="s">
        <v>101</v>
      </c>
      <c r="C38" s="1" t="s">
        <v>55</v>
      </c>
      <c r="D38" s="7">
        <v>43170</v>
      </c>
      <c r="E38" s="1" t="s">
        <v>65</v>
      </c>
      <c r="F38" s="1" t="s">
        <v>57</v>
      </c>
      <c r="G38" s="1" t="s">
        <v>102</v>
      </c>
      <c r="H38" s="1" t="s">
        <v>103</v>
      </c>
      <c r="I38" s="5">
        <v>273</v>
      </c>
      <c r="J38" s="4">
        <v>55</v>
      </c>
      <c r="K38" s="5">
        <f>+Data_Table[[#This Row],[Precio unitario]]*Data_Table[[#This Row],[Cantidad]]</f>
        <v>15015</v>
      </c>
    </row>
    <row r="39" spans="1:11" x14ac:dyDescent="0.25">
      <c r="A39" s="8" t="s">
        <v>10</v>
      </c>
      <c r="B39" s="1" t="s">
        <v>101</v>
      </c>
      <c r="C39" s="1" t="s">
        <v>55</v>
      </c>
      <c r="D39" s="7">
        <v>43170</v>
      </c>
      <c r="E39" s="1" t="s">
        <v>65</v>
      </c>
      <c r="F39" s="1" t="s">
        <v>57</v>
      </c>
      <c r="G39" s="1" t="s">
        <v>104</v>
      </c>
      <c r="H39" s="1" t="s">
        <v>105</v>
      </c>
      <c r="I39" s="5">
        <v>487.19999999999993</v>
      </c>
      <c r="J39" s="4">
        <v>11</v>
      </c>
      <c r="K39" s="5">
        <f>+Data_Table[[#This Row],[Precio unitario]]*Data_Table[[#This Row],[Cantidad]]</f>
        <v>5359.1999999999989</v>
      </c>
    </row>
    <row r="40" spans="1:11" x14ac:dyDescent="0.25">
      <c r="A40" s="8" t="s">
        <v>84</v>
      </c>
      <c r="B40" s="1" t="s">
        <v>85</v>
      </c>
      <c r="C40" s="1" t="s">
        <v>73</v>
      </c>
      <c r="D40" s="7">
        <v>43167</v>
      </c>
      <c r="E40" s="1" t="s">
        <v>56</v>
      </c>
      <c r="F40" s="1" t="s">
        <v>66</v>
      </c>
      <c r="G40" s="1" t="s">
        <v>58</v>
      </c>
      <c r="H40" s="1" t="s">
        <v>59</v>
      </c>
      <c r="I40" s="5">
        <v>196</v>
      </c>
      <c r="J40" s="4">
        <v>53</v>
      </c>
      <c r="K40" s="5">
        <f>+Data_Table[[#This Row],[Precio unitario]]*Data_Table[[#This Row],[Cantidad]]</f>
        <v>10388</v>
      </c>
    </row>
    <row r="41" spans="1:11" x14ac:dyDescent="0.25">
      <c r="A41" s="8" t="s">
        <v>71</v>
      </c>
      <c r="B41" s="1" t="s">
        <v>72</v>
      </c>
      <c r="C41" s="1" t="s">
        <v>73</v>
      </c>
      <c r="D41" s="7">
        <v>43169</v>
      </c>
      <c r="E41" s="1" t="s">
        <v>56</v>
      </c>
      <c r="F41" s="1" t="s">
        <v>57</v>
      </c>
      <c r="G41" s="1" t="s">
        <v>86</v>
      </c>
      <c r="H41" s="1" t="s">
        <v>87</v>
      </c>
      <c r="I41" s="5">
        <v>560</v>
      </c>
      <c r="J41" s="4">
        <v>85</v>
      </c>
      <c r="K41" s="5">
        <f>+Data_Table[[#This Row],[Precio unitario]]*Data_Table[[#This Row],[Cantidad]]</f>
        <v>47600</v>
      </c>
    </row>
    <row r="42" spans="1:11" x14ac:dyDescent="0.25">
      <c r="A42" s="8" t="s">
        <v>71</v>
      </c>
      <c r="B42" s="1" t="s">
        <v>72</v>
      </c>
      <c r="C42" s="1" t="s">
        <v>73</v>
      </c>
      <c r="D42" s="7">
        <v>43169</v>
      </c>
      <c r="E42" s="1" t="s">
        <v>56</v>
      </c>
      <c r="F42" s="1" t="s">
        <v>57</v>
      </c>
      <c r="G42" s="1" t="s">
        <v>75</v>
      </c>
      <c r="H42" s="1" t="s">
        <v>76</v>
      </c>
      <c r="I42" s="5">
        <v>128.79999999999998</v>
      </c>
      <c r="J42" s="4">
        <v>97</v>
      </c>
      <c r="K42" s="5">
        <f>+Data_Table[[#This Row],[Precio unitario]]*Data_Table[[#This Row],[Cantidad]]</f>
        <v>12493.599999999999</v>
      </c>
    </row>
    <row r="43" spans="1:11" x14ac:dyDescent="0.25">
      <c r="A43" s="8" t="s">
        <v>91</v>
      </c>
      <c r="B43" s="1" t="s">
        <v>92</v>
      </c>
      <c r="C43" s="1" t="s">
        <v>64</v>
      </c>
      <c r="D43" s="7">
        <v>43186</v>
      </c>
      <c r="E43" s="1" t="s">
        <v>65</v>
      </c>
      <c r="F43" s="1" t="s">
        <v>81</v>
      </c>
      <c r="G43" s="1" t="s">
        <v>110</v>
      </c>
      <c r="H43" s="1" t="s">
        <v>76</v>
      </c>
      <c r="I43" s="5">
        <v>140</v>
      </c>
      <c r="J43" s="4">
        <v>46</v>
      </c>
      <c r="K43" s="5">
        <f>+Data_Table[[#This Row],[Precio unitario]]*Data_Table[[#This Row],[Cantidad]]</f>
        <v>6440</v>
      </c>
    </row>
    <row r="44" spans="1:11" x14ac:dyDescent="0.25">
      <c r="A44" s="8" t="s">
        <v>98</v>
      </c>
      <c r="B44" s="1" t="s">
        <v>89</v>
      </c>
      <c r="C44" s="1" t="s">
        <v>90</v>
      </c>
      <c r="D44" s="7">
        <v>43187</v>
      </c>
      <c r="E44" s="1" t="s">
        <v>74</v>
      </c>
      <c r="F44" s="1" t="s">
        <v>66</v>
      </c>
      <c r="G44" s="1" t="s">
        <v>111</v>
      </c>
      <c r="H44" s="1" t="s">
        <v>112</v>
      </c>
      <c r="I44" s="5">
        <v>298.90000000000003</v>
      </c>
      <c r="J44" s="4">
        <v>97</v>
      </c>
      <c r="K44" s="5">
        <f>+Data_Table[[#This Row],[Precio unitario]]*Data_Table[[#This Row],[Cantidad]]</f>
        <v>28993.300000000003</v>
      </c>
    </row>
    <row r="45" spans="1:11" x14ac:dyDescent="0.25">
      <c r="A45" s="8" t="s">
        <v>98</v>
      </c>
      <c r="B45" s="1" t="s">
        <v>89</v>
      </c>
      <c r="C45" s="1" t="s">
        <v>90</v>
      </c>
      <c r="D45" s="7">
        <v>43187</v>
      </c>
      <c r="E45" s="1" t="s">
        <v>74</v>
      </c>
      <c r="F45" s="1" t="s">
        <v>66</v>
      </c>
      <c r="G45" s="1" t="s">
        <v>82</v>
      </c>
      <c r="H45" s="1" t="s">
        <v>83</v>
      </c>
      <c r="I45" s="5">
        <v>135.1</v>
      </c>
      <c r="J45" s="4">
        <v>97</v>
      </c>
      <c r="K45" s="5">
        <f>+Data_Table[[#This Row],[Precio unitario]]*Data_Table[[#This Row],[Cantidad]]</f>
        <v>13104.699999999999</v>
      </c>
    </row>
    <row r="46" spans="1:11" x14ac:dyDescent="0.25">
      <c r="A46" s="8" t="s">
        <v>98</v>
      </c>
      <c r="B46" s="1" t="s">
        <v>89</v>
      </c>
      <c r="C46" s="1" t="s">
        <v>90</v>
      </c>
      <c r="D46" s="7">
        <v>43187</v>
      </c>
      <c r="E46" s="1" t="s">
        <v>74</v>
      </c>
      <c r="F46" s="1" t="s">
        <v>66</v>
      </c>
      <c r="G46" s="1" t="s">
        <v>99</v>
      </c>
      <c r="H46" s="1" t="s">
        <v>100</v>
      </c>
      <c r="I46" s="5">
        <v>257.59999999999997</v>
      </c>
      <c r="J46" s="4">
        <v>65</v>
      </c>
      <c r="K46" s="5">
        <f>+Data_Table[[#This Row],[Precio unitario]]*Data_Table[[#This Row],[Cantidad]]</f>
        <v>16743.999999999996</v>
      </c>
    </row>
    <row r="47" spans="1:11" x14ac:dyDescent="0.25">
      <c r="A47" s="8" t="s">
        <v>10</v>
      </c>
      <c r="B47" s="1" t="s">
        <v>77</v>
      </c>
      <c r="C47" s="1" t="s">
        <v>55</v>
      </c>
      <c r="D47" s="7">
        <v>43190</v>
      </c>
      <c r="E47" s="1" t="s">
        <v>56</v>
      </c>
      <c r="F47" s="1" t="s">
        <v>57</v>
      </c>
      <c r="G47" s="1" t="s">
        <v>58</v>
      </c>
      <c r="H47" s="1" t="s">
        <v>59</v>
      </c>
      <c r="I47" s="5">
        <v>196</v>
      </c>
      <c r="J47" s="4">
        <v>72</v>
      </c>
      <c r="K47" s="5">
        <f>+Data_Table[[#This Row],[Precio unitario]]*Data_Table[[#This Row],[Cantidad]]</f>
        <v>14112</v>
      </c>
    </row>
    <row r="48" spans="1:11" x14ac:dyDescent="0.25">
      <c r="A48" s="8" t="s">
        <v>84</v>
      </c>
      <c r="B48" s="1" t="s">
        <v>85</v>
      </c>
      <c r="C48" s="1" t="s">
        <v>73</v>
      </c>
      <c r="D48" s="7">
        <v>43167</v>
      </c>
      <c r="E48" s="1" t="s">
        <v>74</v>
      </c>
      <c r="F48" s="1" t="s">
        <v>57</v>
      </c>
      <c r="G48" s="1" t="s">
        <v>78</v>
      </c>
      <c r="H48" s="1" t="s">
        <v>79</v>
      </c>
      <c r="I48" s="5">
        <v>178.5</v>
      </c>
      <c r="J48" s="4">
        <v>16</v>
      </c>
      <c r="K48" s="5">
        <f>+Data_Table[[#This Row],[Precio unitario]]*Data_Table[[#This Row],[Cantidad]]</f>
        <v>2856</v>
      </c>
    </row>
    <row r="49" spans="1:11" x14ac:dyDescent="0.25">
      <c r="A49" s="8" t="s">
        <v>62</v>
      </c>
      <c r="B49" s="1" t="s">
        <v>63</v>
      </c>
      <c r="C49" s="1" t="s">
        <v>64</v>
      </c>
      <c r="D49" s="7">
        <v>43165</v>
      </c>
      <c r="E49" s="1" t="s">
        <v>65</v>
      </c>
      <c r="F49" s="1" t="s">
        <v>66</v>
      </c>
      <c r="G49" s="1" t="s">
        <v>113</v>
      </c>
      <c r="H49" s="1" t="s">
        <v>95</v>
      </c>
      <c r="I49" s="5">
        <v>1134</v>
      </c>
      <c r="J49" s="4">
        <v>77</v>
      </c>
      <c r="K49" s="5">
        <f>+Data_Table[[#This Row],[Precio unitario]]*Data_Table[[#This Row],[Cantidad]]</f>
        <v>87318</v>
      </c>
    </row>
    <row r="50" spans="1:11" x14ac:dyDescent="0.25">
      <c r="A50" s="8" t="s">
        <v>62</v>
      </c>
      <c r="B50" s="1" t="s">
        <v>63</v>
      </c>
      <c r="C50" s="1" t="s">
        <v>64</v>
      </c>
      <c r="D50" s="7">
        <v>43165</v>
      </c>
      <c r="E50" s="1" t="s">
        <v>65</v>
      </c>
      <c r="F50" s="1" t="s">
        <v>66</v>
      </c>
      <c r="G50" s="1" t="s">
        <v>114</v>
      </c>
      <c r="H50" s="1" t="s">
        <v>115</v>
      </c>
      <c r="I50" s="5">
        <v>98</v>
      </c>
      <c r="J50" s="4">
        <v>37</v>
      </c>
      <c r="K50" s="5">
        <f>+Data_Table[[#This Row],[Precio unitario]]*Data_Table[[#This Row],[Cantidad]]</f>
        <v>3626</v>
      </c>
    </row>
    <row r="51" spans="1:11" x14ac:dyDescent="0.25">
      <c r="A51" s="8" t="s">
        <v>71</v>
      </c>
      <c r="B51" s="1" t="s">
        <v>72</v>
      </c>
      <c r="C51" s="1" t="s">
        <v>73</v>
      </c>
      <c r="D51" s="7">
        <v>43169</v>
      </c>
      <c r="E51" s="1" t="s">
        <v>74</v>
      </c>
      <c r="F51" s="1" t="s">
        <v>66</v>
      </c>
      <c r="G51" s="1" t="s">
        <v>104</v>
      </c>
      <c r="H51" s="1" t="s">
        <v>105</v>
      </c>
      <c r="I51" s="5">
        <v>487.19999999999993</v>
      </c>
      <c r="J51" s="4">
        <v>63</v>
      </c>
      <c r="K51" s="5">
        <f>+Data_Table[[#This Row],[Precio unitario]]*Data_Table[[#This Row],[Cantidad]]</f>
        <v>30693.599999999995</v>
      </c>
    </row>
    <row r="52" spans="1:11" x14ac:dyDescent="0.25">
      <c r="A52" s="8" t="s">
        <v>80</v>
      </c>
      <c r="B52" s="1" t="s">
        <v>54</v>
      </c>
      <c r="C52" s="1" t="s">
        <v>55</v>
      </c>
      <c r="D52" s="7">
        <v>43164</v>
      </c>
      <c r="E52" s="1" t="s">
        <v>56</v>
      </c>
      <c r="F52" s="1" t="s">
        <v>81</v>
      </c>
      <c r="G52" s="1" t="s">
        <v>106</v>
      </c>
      <c r="H52" s="1" t="s">
        <v>97</v>
      </c>
      <c r="I52" s="5">
        <v>140</v>
      </c>
      <c r="J52" s="4">
        <v>48</v>
      </c>
      <c r="K52" s="5">
        <f>+Data_Table[[#This Row],[Precio unitario]]*Data_Table[[#This Row],[Cantidad]]</f>
        <v>6720</v>
      </c>
    </row>
    <row r="53" spans="1:11" x14ac:dyDescent="0.25">
      <c r="A53" s="8" t="s">
        <v>80</v>
      </c>
      <c r="B53" s="1" t="s">
        <v>54</v>
      </c>
      <c r="C53" s="1" t="s">
        <v>55</v>
      </c>
      <c r="D53" s="7">
        <v>43164</v>
      </c>
      <c r="E53" s="1" t="s">
        <v>56</v>
      </c>
      <c r="F53" s="1" t="s">
        <v>81</v>
      </c>
      <c r="G53" s="1" t="s">
        <v>86</v>
      </c>
      <c r="H53" s="1" t="s">
        <v>87</v>
      </c>
      <c r="I53" s="5">
        <v>560</v>
      </c>
      <c r="J53" s="4">
        <v>71</v>
      </c>
      <c r="K53" s="5">
        <f>+Data_Table[[#This Row],[Precio unitario]]*Data_Table[[#This Row],[Cantidad]]</f>
        <v>39760</v>
      </c>
    </row>
    <row r="54" spans="1:11" x14ac:dyDescent="0.25">
      <c r="A54" s="8" t="s">
        <v>91</v>
      </c>
      <c r="B54" s="1" t="s">
        <v>92</v>
      </c>
      <c r="C54" s="1" t="s">
        <v>64</v>
      </c>
      <c r="D54" s="7">
        <v>43171</v>
      </c>
      <c r="E54" s="1" t="s">
        <v>56</v>
      </c>
      <c r="F54" s="1" t="s">
        <v>66</v>
      </c>
      <c r="G54" s="1" t="s">
        <v>107</v>
      </c>
      <c r="H54" s="1" t="s">
        <v>61</v>
      </c>
      <c r="I54" s="5">
        <v>140</v>
      </c>
      <c r="J54" s="4">
        <v>55</v>
      </c>
      <c r="K54" s="5">
        <f>+Data_Table[[#This Row],[Precio unitario]]*Data_Table[[#This Row],[Cantidad]]</f>
        <v>7700</v>
      </c>
    </row>
    <row r="55" spans="1:11" x14ac:dyDescent="0.25">
      <c r="A55" s="8" t="s">
        <v>88</v>
      </c>
      <c r="B55" s="1" t="s">
        <v>89</v>
      </c>
      <c r="C55" s="1" t="s">
        <v>90</v>
      </c>
      <c r="D55" s="7">
        <v>43189</v>
      </c>
      <c r="E55" s="1" t="s">
        <v>74</v>
      </c>
      <c r="F55" s="1" t="s">
        <v>66</v>
      </c>
      <c r="G55" s="1" t="s">
        <v>70</v>
      </c>
      <c r="H55" s="1" t="s">
        <v>59</v>
      </c>
      <c r="I55" s="5">
        <v>644</v>
      </c>
      <c r="J55" s="4">
        <v>17</v>
      </c>
      <c r="K55" s="5">
        <f>+Data_Table[[#This Row],[Precio unitario]]*Data_Table[[#This Row],[Cantidad]]</f>
        <v>10948</v>
      </c>
    </row>
    <row r="56" spans="1:11" x14ac:dyDescent="0.25">
      <c r="A56" s="8" t="s">
        <v>62</v>
      </c>
      <c r="B56" s="1" t="s">
        <v>63</v>
      </c>
      <c r="C56" s="1" t="s">
        <v>64</v>
      </c>
      <c r="D56" s="7">
        <v>43196</v>
      </c>
      <c r="E56" s="1" t="s">
        <v>65</v>
      </c>
      <c r="F56" s="1" t="s">
        <v>66</v>
      </c>
      <c r="G56" s="1" t="s">
        <v>60</v>
      </c>
      <c r="H56" s="1" t="s">
        <v>61</v>
      </c>
      <c r="I56" s="5">
        <v>49</v>
      </c>
      <c r="J56" s="4">
        <v>48</v>
      </c>
      <c r="K56" s="5">
        <f>+Data_Table[[#This Row],[Precio unitario]]*Data_Table[[#This Row],[Cantidad]]</f>
        <v>2352</v>
      </c>
    </row>
    <row r="57" spans="1:11" x14ac:dyDescent="0.25">
      <c r="A57" s="8" t="s">
        <v>53</v>
      </c>
      <c r="B57" s="1" t="s">
        <v>54</v>
      </c>
      <c r="C57" s="1" t="s">
        <v>55</v>
      </c>
      <c r="D57" s="7">
        <v>43204</v>
      </c>
      <c r="E57" s="1" t="s">
        <v>56</v>
      </c>
      <c r="F57" s="1" t="s">
        <v>66</v>
      </c>
      <c r="G57" s="1" t="s">
        <v>69</v>
      </c>
      <c r="H57" s="1" t="s">
        <v>59</v>
      </c>
      <c r="I57" s="5">
        <v>252</v>
      </c>
      <c r="J57" s="4">
        <v>74</v>
      </c>
      <c r="K57" s="5">
        <f>+Data_Table[[#This Row],[Precio unitario]]*Data_Table[[#This Row],[Cantidad]]</f>
        <v>18648</v>
      </c>
    </row>
    <row r="58" spans="1:11" x14ac:dyDescent="0.25">
      <c r="A58" s="8" t="s">
        <v>53</v>
      </c>
      <c r="B58" s="1" t="s">
        <v>54</v>
      </c>
      <c r="C58" s="1" t="s">
        <v>55</v>
      </c>
      <c r="D58" s="7">
        <v>43204</v>
      </c>
      <c r="E58" s="1" t="s">
        <v>56</v>
      </c>
      <c r="F58" s="1" t="s">
        <v>66</v>
      </c>
      <c r="G58" s="1" t="s">
        <v>70</v>
      </c>
      <c r="H58" s="1" t="s">
        <v>59</v>
      </c>
      <c r="I58" s="5">
        <v>644</v>
      </c>
      <c r="J58" s="4">
        <v>96</v>
      </c>
      <c r="K58" s="5">
        <f>+Data_Table[[#This Row],[Precio unitario]]*Data_Table[[#This Row],[Cantidad]]</f>
        <v>61824</v>
      </c>
    </row>
    <row r="59" spans="1:11" x14ac:dyDescent="0.25">
      <c r="A59" s="8" t="s">
        <v>71</v>
      </c>
      <c r="B59" s="1" t="s">
        <v>72</v>
      </c>
      <c r="C59" s="1" t="s">
        <v>73</v>
      </c>
      <c r="D59" s="7">
        <v>43200</v>
      </c>
      <c r="E59" s="1" t="s">
        <v>74</v>
      </c>
      <c r="F59" s="1" t="s">
        <v>66</v>
      </c>
      <c r="G59" s="1" t="s">
        <v>75</v>
      </c>
      <c r="H59" s="1" t="s">
        <v>76</v>
      </c>
      <c r="I59" s="5">
        <v>128.79999999999998</v>
      </c>
      <c r="J59" s="4">
        <v>12</v>
      </c>
      <c r="K59" s="5">
        <f>+Data_Table[[#This Row],[Precio unitario]]*Data_Table[[#This Row],[Cantidad]]</f>
        <v>1545.6</v>
      </c>
    </row>
    <row r="60" spans="1:11" x14ac:dyDescent="0.25">
      <c r="A60" s="8" t="s">
        <v>62</v>
      </c>
      <c r="B60" s="1" t="s">
        <v>63</v>
      </c>
      <c r="C60" s="1" t="s">
        <v>64</v>
      </c>
      <c r="D60" s="7">
        <v>43196</v>
      </c>
      <c r="E60" s="1" t="s">
        <v>74</v>
      </c>
      <c r="F60" s="1" t="s">
        <v>57</v>
      </c>
      <c r="G60" s="1" t="s">
        <v>75</v>
      </c>
      <c r="H60" s="1" t="s">
        <v>76</v>
      </c>
      <c r="I60" s="5">
        <v>128.79999999999998</v>
      </c>
      <c r="J60" s="4">
        <v>62</v>
      </c>
      <c r="K60" s="5">
        <f>+Data_Table[[#This Row],[Precio unitario]]*Data_Table[[#This Row],[Cantidad]]</f>
        <v>7985.5999999999985</v>
      </c>
    </row>
    <row r="61" spans="1:11" x14ac:dyDescent="0.25">
      <c r="A61" s="8" t="s">
        <v>10</v>
      </c>
      <c r="B61" s="1" t="s">
        <v>77</v>
      </c>
      <c r="C61" s="1" t="s">
        <v>55</v>
      </c>
      <c r="D61" s="7">
        <v>43221</v>
      </c>
      <c r="E61" s="1" t="s">
        <v>56</v>
      </c>
      <c r="F61" s="1" t="s">
        <v>57</v>
      </c>
      <c r="G61" s="1" t="s">
        <v>78</v>
      </c>
      <c r="H61" s="1" t="s">
        <v>79</v>
      </c>
      <c r="I61" s="5">
        <v>178.5</v>
      </c>
      <c r="J61" s="4">
        <v>35</v>
      </c>
      <c r="K61" s="5">
        <f>+Data_Table[[#This Row],[Precio unitario]]*Data_Table[[#This Row],[Cantidad]]</f>
        <v>6247.5</v>
      </c>
    </row>
    <row r="62" spans="1:11" x14ac:dyDescent="0.25">
      <c r="A62" s="8" t="s">
        <v>80</v>
      </c>
      <c r="B62" s="1" t="s">
        <v>54</v>
      </c>
      <c r="C62" s="1" t="s">
        <v>55</v>
      </c>
      <c r="D62" s="7">
        <v>43195</v>
      </c>
      <c r="E62" s="1" t="s">
        <v>56</v>
      </c>
      <c r="F62" s="1" t="s">
        <v>81</v>
      </c>
      <c r="G62" s="1" t="s">
        <v>82</v>
      </c>
      <c r="H62" s="1" t="s">
        <v>83</v>
      </c>
      <c r="I62" s="5">
        <v>135.1</v>
      </c>
      <c r="J62" s="4">
        <v>95</v>
      </c>
      <c r="K62" s="5">
        <f>+Data_Table[[#This Row],[Precio unitario]]*Data_Table[[#This Row],[Cantidad]]</f>
        <v>12834.5</v>
      </c>
    </row>
    <row r="63" spans="1:11" x14ac:dyDescent="0.25">
      <c r="A63" s="8" t="s">
        <v>84</v>
      </c>
      <c r="B63" s="1" t="s">
        <v>85</v>
      </c>
      <c r="C63" s="1" t="s">
        <v>73</v>
      </c>
      <c r="D63" s="7">
        <v>43198</v>
      </c>
      <c r="E63" s="1" t="s">
        <v>56</v>
      </c>
      <c r="F63" s="1" t="s">
        <v>66</v>
      </c>
      <c r="G63" s="1" t="s">
        <v>86</v>
      </c>
      <c r="H63" s="1" t="s">
        <v>87</v>
      </c>
      <c r="I63" s="5">
        <v>560</v>
      </c>
      <c r="J63" s="4">
        <v>17</v>
      </c>
      <c r="K63" s="5">
        <f>+Data_Table[[#This Row],[Precio unitario]]*Data_Table[[#This Row],[Cantidad]]</f>
        <v>9520</v>
      </c>
    </row>
    <row r="64" spans="1:11" x14ac:dyDescent="0.25">
      <c r="A64" s="8" t="s">
        <v>88</v>
      </c>
      <c r="B64" s="1" t="s">
        <v>89</v>
      </c>
      <c r="C64" s="1" t="s">
        <v>90</v>
      </c>
      <c r="D64" s="7">
        <v>43220</v>
      </c>
      <c r="E64" s="1" t="s">
        <v>74</v>
      </c>
      <c r="F64" s="1" t="s">
        <v>57</v>
      </c>
      <c r="G64" s="1" t="s">
        <v>70</v>
      </c>
      <c r="H64" s="1" t="s">
        <v>59</v>
      </c>
      <c r="I64" s="5">
        <v>644</v>
      </c>
      <c r="J64" s="4">
        <v>96</v>
      </c>
      <c r="K64" s="5">
        <f>+Data_Table[[#This Row],[Precio unitario]]*Data_Table[[#This Row],[Cantidad]]</f>
        <v>61824</v>
      </c>
    </row>
    <row r="65" spans="1:11" x14ac:dyDescent="0.25">
      <c r="A65" s="8" t="s">
        <v>71</v>
      </c>
      <c r="B65" s="1" t="s">
        <v>72</v>
      </c>
      <c r="C65" s="1" t="s">
        <v>73</v>
      </c>
      <c r="D65" s="7">
        <v>43200</v>
      </c>
      <c r="E65" s="1" t="s">
        <v>74</v>
      </c>
      <c r="F65" s="1" t="s">
        <v>57</v>
      </c>
      <c r="G65" s="1" t="s">
        <v>78</v>
      </c>
      <c r="H65" s="1" t="s">
        <v>79</v>
      </c>
      <c r="I65" s="5">
        <v>178.5</v>
      </c>
      <c r="J65" s="4">
        <v>83</v>
      </c>
      <c r="K65" s="5">
        <f>+Data_Table[[#This Row],[Precio unitario]]*Data_Table[[#This Row],[Cantidad]]</f>
        <v>14815.5</v>
      </c>
    </row>
    <row r="66" spans="1:11" x14ac:dyDescent="0.25">
      <c r="A66" s="8" t="s">
        <v>91</v>
      </c>
      <c r="B66" s="1" t="s">
        <v>92</v>
      </c>
      <c r="C66" s="1" t="s">
        <v>64</v>
      </c>
      <c r="D66" s="7">
        <v>43202</v>
      </c>
      <c r="E66" s="1" t="s">
        <v>56</v>
      </c>
      <c r="F66" s="1" t="s">
        <v>66</v>
      </c>
      <c r="G66" s="1" t="s">
        <v>93</v>
      </c>
      <c r="H66" s="1" t="s">
        <v>59</v>
      </c>
      <c r="I66" s="5">
        <v>41.86</v>
      </c>
      <c r="J66" s="4">
        <v>88</v>
      </c>
      <c r="K66" s="5">
        <f>+Data_Table[[#This Row],[Precio unitario]]*Data_Table[[#This Row],[Cantidad]]</f>
        <v>3683.68</v>
      </c>
    </row>
    <row r="67" spans="1:11" x14ac:dyDescent="0.25">
      <c r="A67" s="8" t="s">
        <v>91</v>
      </c>
      <c r="B67" s="1" t="s">
        <v>92</v>
      </c>
      <c r="C67" s="1" t="s">
        <v>64</v>
      </c>
      <c r="D67" s="7">
        <v>43202</v>
      </c>
      <c r="E67" s="1" t="s">
        <v>65</v>
      </c>
      <c r="F67" s="1" t="s">
        <v>117</v>
      </c>
      <c r="G67" s="1" t="s">
        <v>94</v>
      </c>
      <c r="H67" s="1" t="s">
        <v>95</v>
      </c>
      <c r="I67" s="5">
        <v>350</v>
      </c>
      <c r="J67" s="4">
        <v>27</v>
      </c>
      <c r="K67" s="5">
        <f>+Data_Table[[#This Row],[Precio unitario]]*Data_Table[[#This Row],[Cantidad]]</f>
        <v>9450</v>
      </c>
    </row>
    <row r="68" spans="1:11" x14ac:dyDescent="0.25">
      <c r="A68" s="8" t="s">
        <v>91</v>
      </c>
      <c r="B68" s="1" t="s">
        <v>92</v>
      </c>
      <c r="C68" s="1" t="s">
        <v>64</v>
      </c>
      <c r="D68" s="7">
        <v>43202</v>
      </c>
      <c r="E68" s="1" t="s">
        <v>65</v>
      </c>
      <c r="F68" s="1" t="s">
        <v>117</v>
      </c>
      <c r="G68" s="1" t="s">
        <v>96</v>
      </c>
      <c r="H68" s="1" t="s">
        <v>97</v>
      </c>
      <c r="I68" s="5">
        <v>308</v>
      </c>
      <c r="J68" s="4">
        <v>37</v>
      </c>
      <c r="K68" s="5">
        <f>+Data_Table[[#This Row],[Precio unitario]]*Data_Table[[#This Row],[Cantidad]]</f>
        <v>11396</v>
      </c>
    </row>
    <row r="69" spans="1:11" x14ac:dyDescent="0.25">
      <c r="A69" s="8" t="s">
        <v>91</v>
      </c>
      <c r="B69" s="1" t="s">
        <v>92</v>
      </c>
      <c r="C69" s="1" t="s">
        <v>64</v>
      </c>
      <c r="D69" s="7">
        <v>43202</v>
      </c>
      <c r="E69" s="1" t="s">
        <v>65</v>
      </c>
      <c r="F69" s="1" t="s">
        <v>117</v>
      </c>
      <c r="G69" s="1" t="s">
        <v>75</v>
      </c>
      <c r="H69" s="1" t="s">
        <v>76</v>
      </c>
      <c r="I69" s="5">
        <v>128.79999999999998</v>
      </c>
      <c r="J69" s="4">
        <v>75</v>
      </c>
      <c r="K69" s="5">
        <f>+Data_Table[[#This Row],[Precio unitario]]*Data_Table[[#This Row],[Cantidad]]</f>
        <v>9659.9999999999982</v>
      </c>
    </row>
    <row r="70" spans="1:11" x14ac:dyDescent="0.25">
      <c r="A70" s="8" t="s">
        <v>10</v>
      </c>
      <c r="B70" s="1" t="s">
        <v>77</v>
      </c>
      <c r="C70" s="1" t="s">
        <v>55</v>
      </c>
      <c r="D70" s="7">
        <v>43251</v>
      </c>
      <c r="E70" s="1" t="s">
        <v>56</v>
      </c>
      <c r="F70" s="1" t="s">
        <v>57</v>
      </c>
      <c r="G70" s="1" t="s">
        <v>78</v>
      </c>
      <c r="H70" s="1" t="s">
        <v>79</v>
      </c>
      <c r="I70" s="5">
        <v>178.5</v>
      </c>
      <c r="J70" s="4">
        <v>14</v>
      </c>
      <c r="K70" s="5">
        <f>+Data_Table[[#This Row],[Precio unitario]]*Data_Table[[#This Row],[Cantidad]]</f>
        <v>2499</v>
      </c>
    </row>
    <row r="71" spans="1:11" x14ac:dyDescent="0.25">
      <c r="A71" s="8" t="s">
        <v>80</v>
      </c>
      <c r="B71" s="1" t="s">
        <v>54</v>
      </c>
      <c r="C71" s="1" t="s">
        <v>55</v>
      </c>
      <c r="D71" s="7">
        <v>43225</v>
      </c>
      <c r="E71" s="1" t="s">
        <v>56</v>
      </c>
      <c r="F71" s="1" t="s">
        <v>81</v>
      </c>
      <c r="G71" s="1" t="s">
        <v>82</v>
      </c>
      <c r="H71" s="1" t="s">
        <v>83</v>
      </c>
      <c r="I71" s="5">
        <v>135.1</v>
      </c>
      <c r="J71" s="4">
        <v>43</v>
      </c>
      <c r="K71" s="5">
        <f>+Data_Table[[#This Row],[Precio unitario]]*Data_Table[[#This Row],[Cantidad]]</f>
        <v>5809.3</v>
      </c>
    </row>
    <row r="72" spans="1:11" x14ac:dyDescent="0.25">
      <c r="A72" s="8" t="s">
        <v>84</v>
      </c>
      <c r="B72" s="1" t="s">
        <v>85</v>
      </c>
      <c r="C72" s="1" t="s">
        <v>73</v>
      </c>
      <c r="D72" s="7">
        <v>43228</v>
      </c>
      <c r="E72" s="1" t="s">
        <v>56</v>
      </c>
      <c r="F72" s="1" t="s">
        <v>66</v>
      </c>
      <c r="G72" s="1" t="s">
        <v>86</v>
      </c>
      <c r="H72" s="1" t="s">
        <v>87</v>
      </c>
      <c r="I72" s="5">
        <v>560</v>
      </c>
      <c r="J72" s="4">
        <v>63</v>
      </c>
      <c r="K72" s="5">
        <f>+Data_Table[[#This Row],[Precio unitario]]*Data_Table[[#This Row],[Cantidad]]</f>
        <v>35280</v>
      </c>
    </row>
    <row r="73" spans="1:11" x14ac:dyDescent="0.25">
      <c r="A73" s="8" t="s">
        <v>88</v>
      </c>
      <c r="B73" s="1" t="s">
        <v>89</v>
      </c>
      <c r="C73" s="1" t="s">
        <v>90</v>
      </c>
      <c r="D73" s="7">
        <v>43250</v>
      </c>
      <c r="E73" s="1" t="s">
        <v>74</v>
      </c>
      <c r="F73" s="1" t="s">
        <v>57</v>
      </c>
      <c r="G73" s="1" t="s">
        <v>70</v>
      </c>
      <c r="H73" s="1" t="s">
        <v>59</v>
      </c>
      <c r="I73" s="5">
        <v>644</v>
      </c>
      <c r="J73" s="4">
        <v>36</v>
      </c>
      <c r="K73" s="5">
        <f>+Data_Table[[#This Row],[Precio unitario]]*Data_Table[[#This Row],[Cantidad]]</f>
        <v>23184</v>
      </c>
    </row>
    <row r="74" spans="1:11" x14ac:dyDescent="0.25">
      <c r="A74" s="8" t="s">
        <v>71</v>
      </c>
      <c r="B74" s="1" t="s">
        <v>72</v>
      </c>
      <c r="C74" s="1" t="s">
        <v>73</v>
      </c>
      <c r="D74" s="7">
        <v>43230</v>
      </c>
      <c r="E74" s="1" t="s">
        <v>74</v>
      </c>
      <c r="F74" s="1" t="s">
        <v>57</v>
      </c>
      <c r="G74" s="1" t="s">
        <v>78</v>
      </c>
      <c r="H74" s="1" t="s">
        <v>79</v>
      </c>
      <c r="I74" s="5">
        <v>178.5</v>
      </c>
      <c r="J74" s="4">
        <v>41</v>
      </c>
      <c r="K74" s="5">
        <f>+Data_Table[[#This Row],[Precio unitario]]*Data_Table[[#This Row],[Cantidad]]</f>
        <v>7318.5</v>
      </c>
    </row>
    <row r="75" spans="1:11" x14ac:dyDescent="0.25">
      <c r="A75" s="8" t="s">
        <v>91</v>
      </c>
      <c r="B75" s="1" t="s">
        <v>92</v>
      </c>
      <c r="C75" s="1" t="s">
        <v>64</v>
      </c>
      <c r="D75" s="7">
        <v>43232</v>
      </c>
      <c r="E75" s="1" t="s">
        <v>56</v>
      </c>
      <c r="F75" s="1" t="s">
        <v>66</v>
      </c>
      <c r="G75" s="1" t="s">
        <v>93</v>
      </c>
      <c r="H75" s="1" t="s">
        <v>59</v>
      </c>
      <c r="I75" s="5">
        <v>41.86</v>
      </c>
      <c r="J75" s="4">
        <v>35</v>
      </c>
      <c r="K75" s="5">
        <f>+Data_Table[[#This Row],[Precio unitario]]*Data_Table[[#This Row],[Cantidad]]</f>
        <v>1465.1</v>
      </c>
    </row>
    <row r="76" spans="1:11" x14ac:dyDescent="0.25">
      <c r="A76" s="8" t="s">
        <v>91</v>
      </c>
      <c r="B76" s="1" t="s">
        <v>92</v>
      </c>
      <c r="C76" s="1" t="s">
        <v>64</v>
      </c>
      <c r="D76" s="7">
        <v>43232</v>
      </c>
      <c r="E76" s="1" t="s">
        <v>65</v>
      </c>
      <c r="F76" s="1" t="s">
        <v>117</v>
      </c>
      <c r="G76" s="1" t="s">
        <v>94</v>
      </c>
      <c r="H76" s="1" t="s">
        <v>95</v>
      </c>
      <c r="I76" s="5">
        <v>350</v>
      </c>
      <c r="J76" s="4">
        <v>52</v>
      </c>
      <c r="K76" s="5">
        <f>+Data_Table[[#This Row],[Precio unitario]]*Data_Table[[#This Row],[Cantidad]]</f>
        <v>18200</v>
      </c>
    </row>
    <row r="77" spans="1:11" x14ac:dyDescent="0.25">
      <c r="A77" s="8" t="s">
        <v>91</v>
      </c>
      <c r="B77" s="1" t="s">
        <v>92</v>
      </c>
      <c r="C77" s="1" t="s">
        <v>64</v>
      </c>
      <c r="D77" s="7">
        <v>43232</v>
      </c>
      <c r="E77" s="1" t="s">
        <v>65</v>
      </c>
      <c r="F77" s="1" t="s">
        <v>117</v>
      </c>
      <c r="G77" s="1" t="s">
        <v>96</v>
      </c>
      <c r="H77" s="1" t="s">
        <v>97</v>
      </c>
      <c r="I77" s="5">
        <v>308</v>
      </c>
      <c r="J77" s="4">
        <v>30</v>
      </c>
      <c r="K77" s="5">
        <f>+Data_Table[[#This Row],[Precio unitario]]*Data_Table[[#This Row],[Cantidad]]</f>
        <v>9240</v>
      </c>
    </row>
    <row r="78" spans="1:11" x14ac:dyDescent="0.25">
      <c r="A78" s="8" t="s">
        <v>91</v>
      </c>
      <c r="B78" s="1" t="s">
        <v>92</v>
      </c>
      <c r="C78" s="1" t="s">
        <v>64</v>
      </c>
      <c r="D78" s="7">
        <v>43232</v>
      </c>
      <c r="E78" s="1" t="s">
        <v>65</v>
      </c>
      <c r="F78" s="1" t="s">
        <v>117</v>
      </c>
      <c r="G78" s="1" t="s">
        <v>75</v>
      </c>
      <c r="H78" s="1" t="s">
        <v>76</v>
      </c>
      <c r="I78" s="5">
        <v>128.79999999999998</v>
      </c>
      <c r="J78" s="4">
        <v>41</v>
      </c>
      <c r="K78" s="5">
        <f>+Data_Table[[#This Row],[Precio unitario]]*Data_Table[[#This Row],[Cantidad]]</f>
        <v>5280.7999999999993</v>
      </c>
    </row>
    <row r="79" spans="1:11" x14ac:dyDescent="0.25">
      <c r="A79" s="8" t="s">
        <v>88</v>
      </c>
      <c r="B79" s="1" t="s">
        <v>89</v>
      </c>
      <c r="C79" s="1" t="s">
        <v>90</v>
      </c>
      <c r="D79" s="7">
        <v>43250</v>
      </c>
      <c r="E79" s="1" t="s">
        <v>74</v>
      </c>
      <c r="F79" s="1" t="s">
        <v>66</v>
      </c>
      <c r="G79" s="1" t="s">
        <v>82</v>
      </c>
      <c r="H79" s="1" t="s">
        <v>83</v>
      </c>
      <c r="I79" s="5">
        <v>135.1</v>
      </c>
      <c r="J79" s="4">
        <v>74</v>
      </c>
      <c r="K79" s="5">
        <f>+Data_Table[[#This Row],[Precio unitario]]*Data_Table[[#This Row],[Cantidad]]</f>
        <v>9997.4</v>
      </c>
    </row>
    <row r="80" spans="1:11" x14ac:dyDescent="0.25">
      <c r="A80" s="8" t="s">
        <v>88</v>
      </c>
      <c r="B80" s="1" t="s">
        <v>89</v>
      </c>
      <c r="C80" s="1" t="s">
        <v>90</v>
      </c>
      <c r="D80" s="7">
        <v>43250</v>
      </c>
      <c r="E80" s="1" t="s">
        <v>74</v>
      </c>
      <c r="F80" s="1" t="s">
        <v>66</v>
      </c>
      <c r="G80" s="1" t="s">
        <v>99</v>
      </c>
      <c r="H80" s="1" t="s">
        <v>100</v>
      </c>
      <c r="I80" s="5">
        <v>257.59999999999997</v>
      </c>
      <c r="J80" s="4">
        <v>25</v>
      </c>
      <c r="K80" s="5">
        <f>+Data_Table[[#This Row],[Precio unitario]]*Data_Table[[#This Row],[Cantidad]]</f>
        <v>6439.9999999999991</v>
      </c>
    </row>
    <row r="81" spans="1:11" x14ac:dyDescent="0.25">
      <c r="A81" s="8" t="s">
        <v>10</v>
      </c>
      <c r="B81" s="1" t="s">
        <v>101</v>
      </c>
      <c r="C81" s="1" t="s">
        <v>55</v>
      </c>
      <c r="D81" s="7">
        <v>43231</v>
      </c>
      <c r="E81" s="1" t="s">
        <v>65</v>
      </c>
      <c r="F81" s="1" t="s">
        <v>57</v>
      </c>
      <c r="G81" s="1" t="s">
        <v>102</v>
      </c>
      <c r="H81" s="1" t="s">
        <v>103</v>
      </c>
      <c r="I81" s="5">
        <v>273</v>
      </c>
      <c r="J81" s="4">
        <v>82</v>
      </c>
      <c r="K81" s="5">
        <f>+Data_Table[[#This Row],[Precio unitario]]*Data_Table[[#This Row],[Cantidad]]</f>
        <v>22386</v>
      </c>
    </row>
    <row r="82" spans="1:11" x14ac:dyDescent="0.25">
      <c r="A82" s="8" t="s">
        <v>10</v>
      </c>
      <c r="B82" s="1" t="s">
        <v>101</v>
      </c>
      <c r="C82" s="1" t="s">
        <v>55</v>
      </c>
      <c r="D82" s="7">
        <v>43231</v>
      </c>
      <c r="E82" s="1" t="s">
        <v>65</v>
      </c>
      <c r="F82" s="1" t="s">
        <v>57</v>
      </c>
      <c r="G82" s="1" t="s">
        <v>104</v>
      </c>
      <c r="H82" s="1" t="s">
        <v>105</v>
      </c>
      <c r="I82" s="5">
        <v>487.19999999999993</v>
      </c>
      <c r="J82" s="4">
        <v>37</v>
      </c>
      <c r="K82" s="5">
        <f>+Data_Table[[#This Row],[Precio unitario]]*Data_Table[[#This Row],[Cantidad]]</f>
        <v>18026.399999999998</v>
      </c>
    </row>
    <row r="83" spans="1:11" x14ac:dyDescent="0.25">
      <c r="A83" s="8" t="s">
        <v>84</v>
      </c>
      <c r="B83" s="1" t="s">
        <v>85</v>
      </c>
      <c r="C83" s="1" t="s">
        <v>73</v>
      </c>
      <c r="D83" s="7">
        <v>43228</v>
      </c>
      <c r="E83" s="1" t="s">
        <v>56</v>
      </c>
      <c r="F83" s="1" t="s">
        <v>66</v>
      </c>
      <c r="G83" s="1" t="s">
        <v>58</v>
      </c>
      <c r="H83" s="1" t="s">
        <v>59</v>
      </c>
      <c r="I83" s="5">
        <v>196</v>
      </c>
      <c r="J83" s="4">
        <v>84</v>
      </c>
      <c r="K83" s="5">
        <f>+Data_Table[[#This Row],[Precio unitario]]*Data_Table[[#This Row],[Cantidad]]</f>
        <v>16464</v>
      </c>
    </row>
    <row r="84" spans="1:11" x14ac:dyDescent="0.25">
      <c r="A84" s="8" t="s">
        <v>71</v>
      </c>
      <c r="B84" s="1" t="s">
        <v>72</v>
      </c>
      <c r="C84" s="1" t="s">
        <v>73</v>
      </c>
      <c r="D84" s="7">
        <v>43230</v>
      </c>
      <c r="E84" s="1" t="s">
        <v>56</v>
      </c>
      <c r="F84" s="1" t="s">
        <v>57</v>
      </c>
      <c r="G84" s="1" t="s">
        <v>86</v>
      </c>
      <c r="H84" s="1" t="s">
        <v>87</v>
      </c>
      <c r="I84" s="5">
        <v>560</v>
      </c>
      <c r="J84" s="4">
        <v>73</v>
      </c>
      <c r="K84" s="5">
        <f>+Data_Table[[#This Row],[Precio unitario]]*Data_Table[[#This Row],[Cantidad]]</f>
        <v>40880</v>
      </c>
    </row>
    <row r="85" spans="1:11" x14ac:dyDescent="0.25">
      <c r="A85" s="8" t="s">
        <v>71</v>
      </c>
      <c r="B85" s="1" t="s">
        <v>72</v>
      </c>
      <c r="C85" s="1" t="s">
        <v>73</v>
      </c>
      <c r="D85" s="7">
        <v>43230</v>
      </c>
      <c r="E85" s="1" t="s">
        <v>56</v>
      </c>
      <c r="F85" s="1" t="s">
        <v>57</v>
      </c>
      <c r="G85" s="1" t="s">
        <v>75</v>
      </c>
      <c r="H85" s="1" t="s">
        <v>76</v>
      </c>
      <c r="I85" s="5">
        <v>128.79999999999998</v>
      </c>
      <c r="J85" s="4">
        <v>51</v>
      </c>
      <c r="K85" s="5">
        <f>+Data_Table[[#This Row],[Precio unitario]]*Data_Table[[#This Row],[Cantidad]]</f>
        <v>6568.7999999999993</v>
      </c>
    </row>
    <row r="86" spans="1:11" x14ac:dyDescent="0.25">
      <c r="A86" s="8" t="s">
        <v>91</v>
      </c>
      <c r="B86" s="1" t="s">
        <v>92</v>
      </c>
      <c r="C86" s="1" t="s">
        <v>64</v>
      </c>
      <c r="D86" s="7">
        <v>43247</v>
      </c>
      <c r="E86" s="1" t="s">
        <v>65</v>
      </c>
      <c r="F86" s="1" t="s">
        <v>81</v>
      </c>
      <c r="G86" s="1" t="s">
        <v>110</v>
      </c>
      <c r="H86" s="1" t="s">
        <v>76</v>
      </c>
      <c r="I86" s="5">
        <v>140</v>
      </c>
      <c r="J86" s="4">
        <v>66</v>
      </c>
      <c r="K86" s="5">
        <f>+Data_Table[[#This Row],[Precio unitario]]*Data_Table[[#This Row],[Cantidad]]</f>
        <v>9240</v>
      </c>
    </row>
    <row r="87" spans="1:11" x14ac:dyDescent="0.25">
      <c r="A87" s="8" t="s">
        <v>98</v>
      </c>
      <c r="B87" s="1" t="s">
        <v>89</v>
      </c>
      <c r="C87" s="1" t="s">
        <v>90</v>
      </c>
      <c r="D87" s="7">
        <v>43248</v>
      </c>
      <c r="E87" s="1" t="s">
        <v>74</v>
      </c>
      <c r="F87" s="1" t="s">
        <v>66</v>
      </c>
      <c r="G87" s="1" t="s">
        <v>111</v>
      </c>
      <c r="H87" s="1" t="s">
        <v>112</v>
      </c>
      <c r="I87" s="5">
        <v>298.90000000000003</v>
      </c>
      <c r="J87" s="4">
        <v>36</v>
      </c>
      <c r="K87" s="5">
        <f>+Data_Table[[#This Row],[Precio unitario]]*Data_Table[[#This Row],[Cantidad]]</f>
        <v>10760.400000000001</v>
      </c>
    </row>
    <row r="88" spans="1:11" x14ac:dyDescent="0.25">
      <c r="A88" s="8" t="s">
        <v>98</v>
      </c>
      <c r="B88" s="1" t="s">
        <v>89</v>
      </c>
      <c r="C88" s="1" t="s">
        <v>90</v>
      </c>
      <c r="D88" s="7">
        <v>43248</v>
      </c>
      <c r="E88" s="1" t="s">
        <v>74</v>
      </c>
      <c r="F88" s="1" t="s">
        <v>66</v>
      </c>
      <c r="G88" s="1" t="s">
        <v>82</v>
      </c>
      <c r="H88" s="1" t="s">
        <v>83</v>
      </c>
      <c r="I88" s="5">
        <v>135.1</v>
      </c>
      <c r="J88" s="4">
        <v>87</v>
      </c>
      <c r="K88" s="5">
        <f>+Data_Table[[#This Row],[Precio unitario]]*Data_Table[[#This Row],[Cantidad]]</f>
        <v>11753.699999999999</v>
      </c>
    </row>
    <row r="89" spans="1:11" x14ac:dyDescent="0.25">
      <c r="A89" s="8" t="s">
        <v>98</v>
      </c>
      <c r="B89" s="1" t="s">
        <v>89</v>
      </c>
      <c r="C89" s="1" t="s">
        <v>90</v>
      </c>
      <c r="D89" s="7">
        <v>43248</v>
      </c>
      <c r="E89" s="1" t="s">
        <v>74</v>
      </c>
      <c r="F89" s="1" t="s">
        <v>66</v>
      </c>
      <c r="G89" s="1" t="s">
        <v>99</v>
      </c>
      <c r="H89" s="1" t="s">
        <v>100</v>
      </c>
      <c r="I89" s="5">
        <v>257.59999999999997</v>
      </c>
      <c r="J89" s="4">
        <v>64</v>
      </c>
      <c r="K89" s="5">
        <f>+Data_Table[[#This Row],[Precio unitario]]*Data_Table[[#This Row],[Cantidad]]</f>
        <v>16486.399999999998</v>
      </c>
    </row>
    <row r="90" spans="1:11" x14ac:dyDescent="0.25">
      <c r="A90" s="8" t="s">
        <v>10</v>
      </c>
      <c r="B90" s="1" t="s">
        <v>77</v>
      </c>
      <c r="C90" s="1" t="s">
        <v>55</v>
      </c>
      <c r="D90" s="7">
        <v>43251</v>
      </c>
      <c r="E90" s="1" t="s">
        <v>56</v>
      </c>
      <c r="F90" s="1" t="s">
        <v>57</v>
      </c>
      <c r="G90" s="1" t="s">
        <v>58</v>
      </c>
      <c r="H90" s="1" t="s">
        <v>59</v>
      </c>
      <c r="I90" s="5">
        <v>196</v>
      </c>
      <c r="J90" s="4">
        <v>21</v>
      </c>
      <c r="K90" s="5">
        <f>+Data_Table[[#This Row],[Precio unitario]]*Data_Table[[#This Row],[Cantidad]]</f>
        <v>4116</v>
      </c>
    </row>
    <row r="91" spans="1:11" x14ac:dyDescent="0.25">
      <c r="A91" s="8" t="s">
        <v>84</v>
      </c>
      <c r="B91" s="1" t="s">
        <v>85</v>
      </c>
      <c r="C91" s="1" t="s">
        <v>73</v>
      </c>
      <c r="D91" s="7">
        <v>43228</v>
      </c>
      <c r="E91" s="1" t="s">
        <v>74</v>
      </c>
      <c r="F91" s="1" t="s">
        <v>57</v>
      </c>
      <c r="G91" s="1" t="s">
        <v>78</v>
      </c>
      <c r="H91" s="1" t="s">
        <v>79</v>
      </c>
      <c r="I91" s="5">
        <v>178.5</v>
      </c>
      <c r="J91" s="4">
        <v>19</v>
      </c>
      <c r="K91" s="5">
        <f>+Data_Table[[#This Row],[Precio unitario]]*Data_Table[[#This Row],[Cantidad]]</f>
        <v>3391.5</v>
      </c>
    </row>
    <row r="92" spans="1:11" x14ac:dyDescent="0.25">
      <c r="A92" s="8" t="s">
        <v>62</v>
      </c>
      <c r="B92" s="1" t="s">
        <v>63</v>
      </c>
      <c r="C92" s="1" t="s">
        <v>64</v>
      </c>
      <c r="D92" s="7">
        <v>43226</v>
      </c>
      <c r="E92" s="1" t="s">
        <v>65</v>
      </c>
      <c r="F92" s="1" t="s">
        <v>66</v>
      </c>
      <c r="G92" s="1" t="s">
        <v>113</v>
      </c>
      <c r="H92" s="1" t="s">
        <v>95</v>
      </c>
      <c r="I92" s="5">
        <v>1134</v>
      </c>
      <c r="J92" s="4">
        <v>23</v>
      </c>
      <c r="K92" s="5">
        <f>+Data_Table[[#This Row],[Precio unitario]]*Data_Table[[#This Row],[Cantidad]]</f>
        <v>26082</v>
      </c>
    </row>
    <row r="93" spans="1:11" x14ac:dyDescent="0.25">
      <c r="A93" s="8" t="s">
        <v>62</v>
      </c>
      <c r="B93" s="1" t="s">
        <v>63</v>
      </c>
      <c r="C93" s="1" t="s">
        <v>64</v>
      </c>
      <c r="D93" s="7">
        <v>43226</v>
      </c>
      <c r="E93" s="1" t="s">
        <v>65</v>
      </c>
      <c r="F93" s="1" t="s">
        <v>66</v>
      </c>
      <c r="G93" s="1" t="s">
        <v>114</v>
      </c>
      <c r="H93" s="1" t="s">
        <v>115</v>
      </c>
      <c r="I93" s="5">
        <v>98</v>
      </c>
      <c r="J93" s="4">
        <v>72</v>
      </c>
      <c r="K93" s="5">
        <f>+Data_Table[[#This Row],[Precio unitario]]*Data_Table[[#This Row],[Cantidad]]</f>
        <v>7056</v>
      </c>
    </row>
    <row r="94" spans="1:11" x14ac:dyDescent="0.25">
      <c r="A94" s="8" t="s">
        <v>71</v>
      </c>
      <c r="B94" s="1" t="s">
        <v>72</v>
      </c>
      <c r="C94" s="1" t="s">
        <v>73</v>
      </c>
      <c r="D94" s="7">
        <v>43230</v>
      </c>
      <c r="E94" s="1" t="s">
        <v>74</v>
      </c>
      <c r="F94" s="1" t="s">
        <v>66</v>
      </c>
      <c r="G94" s="1" t="s">
        <v>104</v>
      </c>
      <c r="H94" s="1" t="s">
        <v>105</v>
      </c>
      <c r="I94" s="5">
        <v>487.19999999999993</v>
      </c>
      <c r="J94" s="4">
        <v>22</v>
      </c>
      <c r="K94" s="5">
        <f>+Data_Table[[#This Row],[Precio unitario]]*Data_Table[[#This Row],[Cantidad]]</f>
        <v>10718.399999999998</v>
      </c>
    </row>
    <row r="95" spans="1:11" x14ac:dyDescent="0.25">
      <c r="A95" s="8" t="s">
        <v>80</v>
      </c>
      <c r="B95" s="1" t="s">
        <v>54</v>
      </c>
      <c r="C95" s="1" t="s">
        <v>55</v>
      </c>
      <c r="D95" s="7">
        <v>43225</v>
      </c>
      <c r="E95" s="1" t="s">
        <v>56</v>
      </c>
      <c r="F95" s="1" t="s">
        <v>81</v>
      </c>
      <c r="G95" s="1" t="s">
        <v>106</v>
      </c>
      <c r="H95" s="1" t="s">
        <v>97</v>
      </c>
      <c r="I95" s="5">
        <v>140</v>
      </c>
      <c r="J95" s="4">
        <v>82</v>
      </c>
      <c r="K95" s="5">
        <f>+Data_Table[[#This Row],[Precio unitario]]*Data_Table[[#This Row],[Cantidad]]</f>
        <v>11480</v>
      </c>
    </row>
    <row r="96" spans="1:11" x14ac:dyDescent="0.25">
      <c r="A96" s="8" t="s">
        <v>80</v>
      </c>
      <c r="B96" s="1" t="s">
        <v>54</v>
      </c>
      <c r="C96" s="1" t="s">
        <v>55</v>
      </c>
      <c r="D96" s="7">
        <v>43225</v>
      </c>
      <c r="E96" s="1" t="s">
        <v>56</v>
      </c>
      <c r="F96" s="1" t="s">
        <v>81</v>
      </c>
      <c r="G96" s="1" t="s">
        <v>86</v>
      </c>
      <c r="H96" s="1" t="s">
        <v>87</v>
      </c>
      <c r="I96" s="5">
        <v>560</v>
      </c>
      <c r="J96" s="4">
        <v>98</v>
      </c>
      <c r="K96" s="5">
        <f>+Data_Table[[#This Row],[Precio unitario]]*Data_Table[[#This Row],[Cantidad]]</f>
        <v>54880</v>
      </c>
    </row>
    <row r="97" spans="1:11" x14ac:dyDescent="0.25">
      <c r="A97" s="8" t="s">
        <v>91</v>
      </c>
      <c r="B97" s="1" t="s">
        <v>92</v>
      </c>
      <c r="C97" s="1" t="s">
        <v>64</v>
      </c>
      <c r="D97" s="7">
        <v>43263</v>
      </c>
      <c r="E97" s="1" t="s">
        <v>65</v>
      </c>
      <c r="F97" s="1" t="s">
        <v>117</v>
      </c>
      <c r="G97" s="1" t="s">
        <v>94</v>
      </c>
      <c r="H97" s="1" t="s">
        <v>95</v>
      </c>
      <c r="I97" s="5">
        <v>350</v>
      </c>
      <c r="J97" s="4">
        <v>40</v>
      </c>
      <c r="K97" s="5">
        <f>+Data_Table[[#This Row],[Precio unitario]]*Data_Table[[#This Row],[Cantidad]]</f>
        <v>14000</v>
      </c>
    </row>
    <row r="98" spans="1:11" x14ac:dyDescent="0.25">
      <c r="A98" s="8" t="s">
        <v>91</v>
      </c>
      <c r="B98" s="1" t="s">
        <v>92</v>
      </c>
      <c r="C98" s="1" t="s">
        <v>64</v>
      </c>
      <c r="D98" s="7">
        <v>43263</v>
      </c>
      <c r="E98" s="1" t="s">
        <v>65</v>
      </c>
      <c r="F98" s="1" t="s">
        <v>117</v>
      </c>
      <c r="G98" s="1" t="s">
        <v>96</v>
      </c>
      <c r="H98" s="1" t="s">
        <v>97</v>
      </c>
      <c r="I98" s="5">
        <v>308</v>
      </c>
      <c r="J98" s="4">
        <v>80</v>
      </c>
      <c r="K98" s="5">
        <f>+Data_Table[[#This Row],[Precio unitario]]*Data_Table[[#This Row],[Cantidad]]</f>
        <v>24640</v>
      </c>
    </row>
    <row r="99" spans="1:11" x14ac:dyDescent="0.25">
      <c r="A99" s="8" t="s">
        <v>91</v>
      </c>
      <c r="B99" s="1" t="s">
        <v>92</v>
      </c>
      <c r="C99" s="1" t="s">
        <v>64</v>
      </c>
      <c r="D99" s="7">
        <v>43263</v>
      </c>
      <c r="E99" s="1" t="s">
        <v>65</v>
      </c>
      <c r="F99" s="1" t="s">
        <v>117</v>
      </c>
      <c r="G99" s="1" t="s">
        <v>75</v>
      </c>
      <c r="H99" s="1" t="s">
        <v>76</v>
      </c>
      <c r="I99" s="5">
        <v>128.79999999999998</v>
      </c>
      <c r="J99" s="4">
        <v>38</v>
      </c>
      <c r="K99" s="5">
        <f>+Data_Table[[#This Row],[Precio unitario]]*Data_Table[[#This Row],[Cantidad]]</f>
        <v>4894.3999999999996</v>
      </c>
    </row>
    <row r="100" spans="1:11" x14ac:dyDescent="0.25">
      <c r="A100" s="8" t="s">
        <v>88</v>
      </c>
      <c r="B100" s="1" t="s">
        <v>89</v>
      </c>
      <c r="C100" s="1" t="s">
        <v>90</v>
      </c>
      <c r="D100" s="7">
        <v>43281</v>
      </c>
      <c r="E100" s="1" t="s">
        <v>74</v>
      </c>
      <c r="F100" s="1" t="s">
        <v>66</v>
      </c>
      <c r="G100" s="1" t="s">
        <v>82</v>
      </c>
      <c r="H100" s="1" t="s">
        <v>83</v>
      </c>
      <c r="I100" s="5">
        <v>135.1</v>
      </c>
      <c r="J100" s="4">
        <v>60</v>
      </c>
      <c r="K100" s="5">
        <f>+Data_Table[[#This Row],[Precio unitario]]*Data_Table[[#This Row],[Cantidad]]</f>
        <v>8106</v>
      </c>
    </row>
    <row r="101" spans="1:11" x14ac:dyDescent="0.25">
      <c r="A101" s="8" t="s">
        <v>88</v>
      </c>
      <c r="B101" s="1" t="s">
        <v>89</v>
      </c>
      <c r="C101" s="1" t="s">
        <v>90</v>
      </c>
      <c r="D101" s="7">
        <v>43281</v>
      </c>
      <c r="E101" s="1" t="s">
        <v>74</v>
      </c>
      <c r="F101" s="1" t="s">
        <v>66</v>
      </c>
      <c r="G101" s="1" t="s">
        <v>99</v>
      </c>
      <c r="H101" s="1" t="s">
        <v>100</v>
      </c>
      <c r="I101" s="5">
        <v>257.59999999999997</v>
      </c>
      <c r="J101" s="4">
        <v>98</v>
      </c>
      <c r="K101" s="5">
        <f>+Data_Table[[#This Row],[Precio unitario]]*Data_Table[[#This Row],[Cantidad]]</f>
        <v>25244.799999999996</v>
      </c>
    </row>
    <row r="102" spans="1:11" x14ac:dyDescent="0.25">
      <c r="A102" s="8" t="s">
        <v>10</v>
      </c>
      <c r="B102" s="1" t="s">
        <v>101</v>
      </c>
      <c r="C102" s="1" t="s">
        <v>55</v>
      </c>
      <c r="D102" s="7">
        <v>43262</v>
      </c>
      <c r="E102" s="1" t="s">
        <v>65</v>
      </c>
      <c r="F102" s="1" t="s">
        <v>57</v>
      </c>
      <c r="G102" s="1" t="s">
        <v>102</v>
      </c>
      <c r="H102" s="1" t="s">
        <v>103</v>
      </c>
      <c r="I102" s="5">
        <v>273</v>
      </c>
      <c r="J102" s="4">
        <v>27</v>
      </c>
      <c r="K102" s="5">
        <f>+Data_Table[[#This Row],[Precio unitario]]*Data_Table[[#This Row],[Cantidad]]</f>
        <v>7371</v>
      </c>
    </row>
    <row r="103" spans="1:11" x14ac:dyDescent="0.25">
      <c r="A103" s="8" t="s">
        <v>10</v>
      </c>
      <c r="B103" s="1" t="s">
        <v>101</v>
      </c>
      <c r="C103" s="1" t="s">
        <v>55</v>
      </c>
      <c r="D103" s="7">
        <v>43262</v>
      </c>
      <c r="E103" s="1" t="s">
        <v>65</v>
      </c>
      <c r="F103" s="1" t="s">
        <v>57</v>
      </c>
      <c r="G103" s="1" t="s">
        <v>104</v>
      </c>
      <c r="H103" s="1" t="s">
        <v>105</v>
      </c>
      <c r="I103" s="5">
        <v>487.19999999999993</v>
      </c>
      <c r="J103" s="4">
        <v>88</v>
      </c>
      <c r="K103" s="5">
        <f>+Data_Table[[#This Row],[Precio unitario]]*Data_Table[[#This Row],[Cantidad]]</f>
        <v>42873.599999999991</v>
      </c>
    </row>
    <row r="104" spans="1:11" x14ac:dyDescent="0.25">
      <c r="A104" s="8" t="s">
        <v>84</v>
      </c>
      <c r="B104" s="1" t="s">
        <v>85</v>
      </c>
      <c r="C104" s="1" t="s">
        <v>73</v>
      </c>
      <c r="D104" s="7">
        <v>43259</v>
      </c>
      <c r="E104" s="1" t="s">
        <v>56</v>
      </c>
      <c r="F104" s="1" t="s">
        <v>66</v>
      </c>
      <c r="G104" s="1" t="s">
        <v>58</v>
      </c>
      <c r="H104" s="1" t="s">
        <v>59</v>
      </c>
      <c r="I104" s="5">
        <v>196</v>
      </c>
      <c r="J104" s="4">
        <v>65</v>
      </c>
      <c r="K104" s="5">
        <f>+Data_Table[[#This Row],[Precio unitario]]*Data_Table[[#This Row],[Cantidad]]</f>
        <v>12740</v>
      </c>
    </row>
    <row r="105" spans="1:11" x14ac:dyDescent="0.25">
      <c r="A105" s="8" t="s">
        <v>71</v>
      </c>
      <c r="B105" s="1" t="s">
        <v>72</v>
      </c>
      <c r="C105" s="1" t="s">
        <v>73</v>
      </c>
      <c r="D105" s="7">
        <v>43261</v>
      </c>
      <c r="E105" s="1" t="s">
        <v>56</v>
      </c>
      <c r="F105" s="1" t="s">
        <v>57</v>
      </c>
      <c r="G105" s="1" t="s">
        <v>86</v>
      </c>
      <c r="H105" s="1" t="s">
        <v>87</v>
      </c>
      <c r="I105" s="5">
        <v>560</v>
      </c>
      <c r="J105" s="4">
        <v>38</v>
      </c>
      <c r="K105" s="5">
        <f>+Data_Table[[#This Row],[Precio unitario]]*Data_Table[[#This Row],[Cantidad]]</f>
        <v>21280</v>
      </c>
    </row>
    <row r="106" spans="1:11" x14ac:dyDescent="0.25">
      <c r="A106" s="8" t="s">
        <v>71</v>
      </c>
      <c r="B106" s="1" t="s">
        <v>72</v>
      </c>
      <c r="C106" s="1" t="s">
        <v>73</v>
      </c>
      <c r="D106" s="7">
        <v>43261</v>
      </c>
      <c r="E106" s="1" t="s">
        <v>56</v>
      </c>
      <c r="F106" s="1" t="s">
        <v>57</v>
      </c>
      <c r="G106" s="1" t="s">
        <v>75</v>
      </c>
      <c r="H106" s="1" t="s">
        <v>76</v>
      </c>
      <c r="I106" s="5">
        <v>128.79999999999998</v>
      </c>
      <c r="J106" s="4">
        <v>80</v>
      </c>
      <c r="K106" s="5">
        <f>+Data_Table[[#This Row],[Precio unitario]]*Data_Table[[#This Row],[Cantidad]]</f>
        <v>10303.999999999998</v>
      </c>
    </row>
    <row r="107" spans="1:11" x14ac:dyDescent="0.25">
      <c r="A107" s="8" t="s">
        <v>91</v>
      </c>
      <c r="B107" s="1" t="s">
        <v>92</v>
      </c>
      <c r="C107" s="1" t="s">
        <v>64</v>
      </c>
      <c r="D107" s="7">
        <v>43278</v>
      </c>
      <c r="E107" s="1" t="s">
        <v>65</v>
      </c>
      <c r="F107" s="1" t="s">
        <v>81</v>
      </c>
      <c r="G107" s="1" t="s">
        <v>110</v>
      </c>
      <c r="H107" s="1" t="s">
        <v>76</v>
      </c>
      <c r="I107" s="5">
        <v>140</v>
      </c>
      <c r="J107" s="4">
        <v>49</v>
      </c>
      <c r="K107" s="5">
        <f>+Data_Table[[#This Row],[Precio unitario]]*Data_Table[[#This Row],[Cantidad]]</f>
        <v>6860</v>
      </c>
    </row>
    <row r="108" spans="1:11" x14ac:dyDescent="0.25">
      <c r="A108" s="8" t="s">
        <v>98</v>
      </c>
      <c r="B108" s="1" t="s">
        <v>89</v>
      </c>
      <c r="C108" s="1" t="s">
        <v>90</v>
      </c>
      <c r="D108" s="7">
        <v>43279</v>
      </c>
      <c r="E108" s="1" t="s">
        <v>74</v>
      </c>
      <c r="F108" s="1" t="s">
        <v>66</v>
      </c>
      <c r="G108" s="1" t="s">
        <v>111</v>
      </c>
      <c r="H108" s="1" t="s">
        <v>112</v>
      </c>
      <c r="I108" s="5">
        <v>298.90000000000003</v>
      </c>
      <c r="J108" s="4">
        <v>90</v>
      </c>
      <c r="K108" s="5">
        <f>+Data_Table[[#This Row],[Precio unitario]]*Data_Table[[#This Row],[Cantidad]]</f>
        <v>26901.000000000004</v>
      </c>
    </row>
    <row r="109" spans="1:11" x14ac:dyDescent="0.25">
      <c r="A109" s="8" t="s">
        <v>98</v>
      </c>
      <c r="B109" s="1" t="s">
        <v>89</v>
      </c>
      <c r="C109" s="1" t="s">
        <v>90</v>
      </c>
      <c r="D109" s="7">
        <v>43279</v>
      </c>
      <c r="E109" s="1" t="s">
        <v>74</v>
      </c>
      <c r="F109" s="1" t="s">
        <v>66</v>
      </c>
      <c r="G109" s="1" t="s">
        <v>82</v>
      </c>
      <c r="H109" s="1" t="s">
        <v>83</v>
      </c>
      <c r="I109" s="5">
        <v>135.1</v>
      </c>
      <c r="J109" s="4">
        <v>60</v>
      </c>
      <c r="K109" s="5">
        <f>+Data_Table[[#This Row],[Precio unitario]]*Data_Table[[#This Row],[Cantidad]]</f>
        <v>8106</v>
      </c>
    </row>
    <row r="110" spans="1:11" x14ac:dyDescent="0.25">
      <c r="A110" s="8" t="s">
        <v>98</v>
      </c>
      <c r="B110" s="1" t="s">
        <v>89</v>
      </c>
      <c r="C110" s="1" t="s">
        <v>90</v>
      </c>
      <c r="D110" s="7">
        <v>43279</v>
      </c>
      <c r="E110" s="1" t="s">
        <v>74</v>
      </c>
      <c r="F110" s="1" t="s">
        <v>66</v>
      </c>
      <c r="G110" s="1" t="s">
        <v>99</v>
      </c>
      <c r="H110" s="1" t="s">
        <v>100</v>
      </c>
      <c r="I110" s="5">
        <v>257.59999999999997</v>
      </c>
      <c r="J110" s="4">
        <v>39</v>
      </c>
      <c r="K110" s="5">
        <f>+Data_Table[[#This Row],[Precio unitario]]*Data_Table[[#This Row],[Cantidad]]</f>
        <v>10046.399999999998</v>
      </c>
    </row>
    <row r="111" spans="1:11" x14ac:dyDescent="0.25">
      <c r="A111" s="8" t="s">
        <v>10</v>
      </c>
      <c r="B111" s="1" t="s">
        <v>77</v>
      </c>
      <c r="C111" s="1" t="s">
        <v>55</v>
      </c>
      <c r="D111" s="7">
        <v>43282</v>
      </c>
      <c r="E111" s="1" t="s">
        <v>56</v>
      </c>
      <c r="F111" s="1" t="s">
        <v>57</v>
      </c>
      <c r="G111" s="1" t="s">
        <v>58</v>
      </c>
      <c r="H111" s="1" t="s">
        <v>59</v>
      </c>
      <c r="I111" s="5">
        <v>196</v>
      </c>
      <c r="J111" s="4">
        <v>79</v>
      </c>
      <c r="K111" s="5">
        <f>+Data_Table[[#This Row],[Precio unitario]]*Data_Table[[#This Row],[Cantidad]]</f>
        <v>15484</v>
      </c>
    </row>
    <row r="112" spans="1:11" x14ac:dyDescent="0.25">
      <c r="A112" s="8" t="s">
        <v>84</v>
      </c>
      <c r="B112" s="1" t="s">
        <v>85</v>
      </c>
      <c r="C112" s="1" t="s">
        <v>73</v>
      </c>
      <c r="D112" s="7">
        <v>43259</v>
      </c>
      <c r="E112" s="1" t="s">
        <v>74</v>
      </c>
      <c r="F112" s="1" t="s">
        <v>57</v>
      </c>
      <c r="G112" s="1" t="s">
        <v>78</v>
      </c>
      <c r="H112" s="1" t="s">
        <v>79</v>
      </c>
      <c r="I112" s="5">
        <v>178.5</v>
      </c>
      <c r="J112" s="4">
        <v>44</v>
      </c>
      <c r="K112" s="5">
        <f>+Data_Table[[#This Row],[Precio unitario]]*Data_Table[[#This Row],[Cantidad]]</f>
        <v>7854</v>
      </c>
    </row>
    <row r="113" spans="1:11" x14ac:dyDescent="0.25">
      <c r="A113" s="8" t="s">
        <v>62</v>
      </c>
      <c r="B113" s="1" t="s">
        <v>63</v>
      </c>
      <c r="C113" s="1" t="s">
        <v>64</v>
      </c>
      <c r="D113" s="7">
        <v>43257</v>
      </c>
      <c r="E113" s="1" t="s">
        <v>65</v>
      </c>
      <c r="F113" s="1" t="s">
        <v>66</v>
      </c>
      <c r="G113" s="1" t="s">
        <v>113</v>
      </c>
      <c r="H113" s="1" t="s">
        <v>95</v>
      </c>
      <c r="I113" s="5">
        <v>1134</v>
      </c>
      <c r="J113" s="4">
        <v>98</v>
      </c>
      <c r="K113" s="5">
        <f>+Data_Table[[#This Row],[Precio unitario]]*Data_Table[[#This Row],[Cantidad]]</f>
        <v>111132</v>
      </c>
    </row>
    <row r="114" spans="1:11" x14ac:dyDescent="0.25">
      <c r="A114" s="8" t="s">
        <v>62</v>
      </c>
      <c r="B114" s="1" t="s">
        <v>63</v>
      </c>
      <c r="C114" s="1" t="s">
        <v>64</v>
      </c>
      <c r="D114" s="7">
        <v>43257</v>
      </c>
      <c r="E114" s="1" t="s">
        <v>65</v>
      </c>
      <c r="F114" s="1" t="s">
        <v>66</v>
      </c>
      <c r="G114" s="1" t="s">
        <v>114</v>
      </c>
      <c r="H114" s="1" t="s">
        <v>115</v>
      </c>
      <c r="I114" s="5">
        <v>98</v>
      </c>
      <c r="J114" s="4">
        <v>61</v>
      </c>
      <c r="K114" s="5">
        <f>+Data_Table[[#This Row],[Precio unitario]]*Data_Table[[#This Row],[Cantidad]]</f>
        <v>5978</v>
      </c>
    </row>
    <row r="115" spans="1:11" x14ac:dyDescent="0.25">
      <c r="A115" s="8" t="s">
        <v>71</v>
      </c>
      <c r="B115" s="1" t="s">
        <v>72</v>
      </c>
      <c r="C115" s="1" t="s">
        <v>73</v>
      </c>
      <c r="D115" s="7">
        <v>43261</v>
      </c>
      <c r="E115" s="1" t="s">
        <v>74</v>
      </c>
      <c r="F115" s="1" t="s">
        <v>66</v>
      </c>
      <c r="G115" s="1" t="s">
        <v>104</v>
      </c>
      <c r="H115" s="1" t="s">
        <v>105</v>
      </c>
      <c r="I115" s="5">
        <v>487.19999999999993</v>
      </c>
      <c r="J115" s="4">
        <v>30</v>
      </c>
      <c r="K115" s="5">
        <f>+Data_Table[[#This Row],[Precio unitario]]*Data_Table[[#This Row],[Cantidad]]</f>
        <v>14615.999999999998</v>
      </c>
    </row>
    <row r="116" spans="1:11" x14ac:dyDescent="0.25">
      <c r="A116" s="8" t="s">
        <v>80</v>
      </c>
      <c r="B116" s="1" t="s">
        <v>54</v>
      </c>
      <c r="C116" s="1" t="s">
        <v>55</v>
      </c>
      <c r="D116" s="7">
        <v>43256</v>
      </c>
      <c r="E116" s="1" t="s">
        <v>56</v>
      </c>
      <c r="F116" s="1" t="s">
        <v>81</v>
      </c>
      <c r="G116" s="1" t="s">
        <v>106</v>
      </c>
      <c r="H116" s="1" t="s">
        <v>97</v>
      </c>
      <c r="I116" s="5">
        <v>140</v>
      </c>
      <c r="J116" s="4">
        <v>24</v>
      </c>
      <c r="K116" s="5">
        <f>+Data_Table[[#This Row],[Precio unitario]]*Data_Table[[#This Row],[Cantidad]]</f>
        <v>3360</v>
      </c>
    </row>
    <row r="117" spans="1:11" x14ac:dyDescent="0.25">
      <c r="A117" s="8" t="s">
        <v>80</v>
      </c>
      <c r="B117" s="1" t="s">
        <v>54</v>
      </c>
      <c r="C117" s="1" t="s">
        <v>55</v>
      </c>
      <c r="D117" s="7">
        <v>43256</v>
      </c>
      <c r="E117" s="1" t="s">
        <v>56</v>
      </c>
      <c r="F117" s="1" t="s">
        <v>81</v>
      </c>
      <c r="G117" s="1" t="s">
        <v>86</v>
      </c>
      <c r="H117" s="1" t="s">
        <v>87</v>
      </c>
      <c r="I117" s="5">
        <v>560</v>
      </c>
      <c r="J117" s="4">
        <v>28</v>
      </c>
      <c r="K117" s="5">
        <f>+Data_Table[[#This Row],[Precio unitario]]*Data_Table[[#This Row],[Cantidad]]</f>
        <v>15680</v>
      </c>
    </row>
    <row r="118" spans="1:11" x14ac:dyDescent="0.25">
      <c r="A118" s="8" t="s">
        <v>91</v>
      </c>
      <c r="B118" s="1" t="s">
        <v>92</v>
      </c>
      <c r="C118" s="1" t="s">
        <v>64</v>
      </c>
      <c r="D118" s="7">
        <v>43263</v>
      </c>
      <c r="E118" s="1" t="s">
        <v>56</v>
      </c>
      <c r="F118" s="1" t="s">
        <v>66</v>
      </c>
      <c r="G118" s="1" t="s">
        <v>107</v>
      </c>
      <c r="H118" s="1" t="s">
        <v>61</v>
      </c>
      <c r="I118" s="5">
        <v>140</v>
      </c>
      <c r="J118" s="4">
        <v>74</v>
      </c>
      <c r="K118" s="5">
        <f>+Data_Table[[#This Row],[Precio unitario]]*Data_Table[[#This Row],[Cantidad]]</f>
        <v>10360</v>
      </c>
    </row>
    <row r="119" spans="1:11" x14ac:dyDescent="0.25">
      <c r="A119" s="8" t="s">
        <v>88</v>
      </c>
      <c r="B119" s="1" t="s">
        <v>89</v>
      </c>
      <c r="C119" s="1" t="s">
        <v>90</v>
      </c>
      <c r="D119" s="7">
        <v>43281</v>
      </c>
      <c r="E119" s="1" t="s">
        <v>74</v>
      </c>
      <c r="F119" s="1" t="s">
        <v>66</v>
      </c>
      <c r="G119" s="1" t="s">
        <v>70</v>
      </c>
      <c r="H119" s="1" t="s">
        <v>59</v>
      </c>
      <c r="I119" s="5">
        <v>644</v>
      </c>
      <c r="J119" s="4">
        <v>74</v>
      </c>
      <c r="K119" s="5">
        <f>+Data_Table[[#This Row],[Precio unitario]]*Data_Table[[#This Row],[Cantidad]]</f>
        <v>47656</v>
      </c>
    </row>
    <row r="120" spans="1:11" x14ac:dyDescent="0.25">
      <c r="A120" s="8" t="s">
        <v>10</v>
      </c>
      <c r="B120" s="1" t="s">
        <v>101</v>
      </c>
      <c r="C120" s="1" t="s">
        <v>55</v>
      </c>
      <c r="D120" s="7">
        <v>43262</v>
      </c>
      <c r="E120" s="1" t="s">
        <v>65</v>
      </c>
      <c r="F120" s="1" t="s">
        <v>57</v>
      </c>
      <c r="G120" s="1" t="s">
        <v>82</v>
      </c>
      <c r="H120" s="1" t="s">
        <v>83</v>
      </c>
      <c r="I120" s="5">
        <v>135.1</v>
      </c>
      <c r="J120" s="4">
        <v>76</v>
      </c>
      <c r="K120" s="5">
        <f>+Data_Table[[#This Row],[Precio unitario]]*Data_Table[[#This Row],[Cantidad]]</f>
        <v>10267.6</v>
      </c>
    </row>
    <row r="121" spans="1:11" x14ac:dyDescent="0.25">
      <c r="A121" s="8" t="s">
        <v>84</v>
      </c>
      <c r="B121" s="1" t="s">
        <v>85</v>
      </c>
      <c r="C121" s="1" t="s">
        <v>73</v>
      </c>
      <c r="D121" s="7">
        <v>43259</v>
      </c>
      <c r="E121" s="1" t="s">
        <v>56</v>
      </c>
      <c r="F121" s="1" t="s">
        <v>66</v>
      </c>
      <c r="G121" s="1" t="s">
        <v>78</v>
      </c>
      <c r="H121" s="1" t="s">
        <v>79</v>
      </c>
      <c r="I121" s="5">
        <v>178.5</v>
      </c>
      <c r="J121" s="4">
        <v>96</v>
      </c>
      <c r="K121" s="5">
        <f>+Data_Table[[#This Row],[Precio unitario]]*Data_Table[[#This Row],[Cantidad]]</f>
        <v>17136</v>
      </c>
    </row>
    <row r="122" spans="1:11" x14ac:dyDescent="0.25">
      <c r="A122" s="8" t="s">
        <v>71</v>
      </c>
      <c r="B122" s="1" t="s">
        <v>72</v>
      </c>
      <c r="C122" s="1" t="s">
        <v>73</v>
      </c>
      <c r="D122" s="7">
        <v>43261</v>
      </c>
      <c r="E122" s="1" t="s">
        <v>56</v>
      </c>
      <c r="F122" s="1" t="s">
        <v>57</v>
      </c>
      <c r="G122" s="1" t="s">
        <v>78</v>
      </c>
      <c r="H122" s="1" t="s">
        <v>79</v>
      </c>
      <c r="I122" s="5">
        <v>178.5</v>
      </c>
      <c r="J122" s="4">
        <v>92</v>
      </c>
      <c r="K122" s="5">
        <f>+Data_Table[[#This Row],[Precio unitario]]*Data_Table[[#This Row],[Cantidad]]</f>
        <v>16422</v>
      </c>
    </row>
    <row r="123" spans="1:11" x14ac:dyDescent="0.25">
      <c r="A123" s="8" t="s">
        <v>91</v>
      </c>
      <c r="B123" s="1" t="s">
        <v>92</v>
      </c>
      <c r="C123" s="1" t="s">
        <v>64</v>
      </c>
      <c r="D123" s="7">
        <v>43278</v>
      </c>
      <c r="E123" s="1" t="s">
        <v>65</v>
      </c>
      <c r="F123" s="1" t="s">
        <v>81</v>
      </c>
      <c r="G123" s="1" t="s">
        <v>96</v>
      </c>
      <c r="H123" s="1" t="s">
        <v>97</v>
      </c>
      <c r="I123" s="5">
        <v>308</v>
      </c>
      <c r="J123" s="4">
        <v>93</v>
      </c>
      <c r="K123" s="5">
        <f>+Data_Table[[#This Row],[Precio unitario]]*Data_Table[[#This Row],[Cantidad]]</f>
        <v>28644</v>
      </c>
    </row>
    <row r="124" spans="1:11" x14ac:dyDescent="0.25">
      <c r="A124" s="8" t="s">
        <v>98</v>
      </c>
      <c r="B124" s="1" t="s">
        <v>89</v>
      </c>
      <c r="C124" s="1" t="s">
        <v>90</v>
      </c>
      <c r="D124" s="7">
        <v>43279</v>
      </c>
      <c r="E124" s="1" t="s">
        <v>74</v>
      </c>
      <c r="F124" s="1" t="s">
        <v>66</v>
      </c>
      <c r="G124" s="1" t="s">
        <v>94</v>
      </c>
      <c r="H124" s="1" t="s">
        <v>95</v>
      </c>
      <c r="I124" s="5">
        <v>350</v>
      </c>
      <c r="J124" s="4">
        <v>18</v>
      </c>
      <c r="K124" s="5">
        <f>+Data_Table[[#This Row],[Precio unitario]]*Data_Table[[#This Row],[Cantidad]]</f>
        <v>6300</v>
      </c>
    </row>
    <row r="125" spans="1:11" x14ac:dyDescent="0.25">
      <c r="A125" s="8" t="s">
        <v>10</v>
      </c>
      <c r="B125" s="1" t="s">
        <v>77</v>
      </c>
      <c r="C125" s="1" t="s">
        <v>55</v>
      </c>
      <c r="D125" s="7">
        <v>43282</v>
      </c>
      <c r="E125" s="1" t="s">
        <v>56</v>
      </c>
      <c r="F125" s="1" t="s">
        <v>57</v>
      </c>
      <c r="G125" s="1" t="s">
        <v>108</v>
      </c>
      <c r="H125" s="1" t="s">
        <v>109</v>
      </c>
      <c r="I125" s="5">
        <v>546</v>
      </c>
      <c r="J125" s="4">
        <v>98</v>
      </c>
      <c r="K125" s="5">
        <f>+Data_Table[[#This Row],[Precio unitario]]*Data_Table[[#This Row],[Cantidad]]</f>
        <v>53508</v>
      </c>
    </row>
    <row r="126" spans="1:11" x14ac:dyDescent="0.25">
      <c r="A126" s="8" t="s">
        <v>84</v>
      </c>
      <c r="B126" s="1" t="s">
        <v>85</v>
      </c>
      <c r="C126" s="1" t="s">
        <v>73</v>
      </c>
      <c r="D126" s="7">
        <v>43259</v>
      </c>
      <c r="E126" s="1" t="s">
        <v>74</v>
      </c>
      <c r="F126" s="1" t="s">
        <v>57</v>
      </c>
      <c r="G126" s="1" t="s">
        <v>67</v>
      </c>
      <c r="H126" s="1" t="s">
        <v>61</v>
      </c>
      <c r="I126" s="5">
        <v>420</v>
      </c>
      <c r="J126" s="4">
        <v>46</v>
      </c>
      <c r="K126" s="5">
        <f>+Data_Table[[#This Row],[Precio unitario]]*Data_Table[[#This Row],[Cantidad]]</f>
        <v>19320</v>
      </c>
    </row>
    <row r="127" spans="1:11" x14ac:dyDescent="0.25">
      <c r="A127" s="8" t="s">
        <v>84</v>
      </c>
      <c r="B127" s="1" t="s">
        <v>85</v>
      </c>
      <c r="C127" s="1" t="s">
        <v>73</v>
      </c>
      <c r="D127" s="7">
        <v>43259</v>
      </c>
      <c r="E127" s="1" t="s">
        <v>74</v>
      </c>
      <c r="F127" s="1" t="s">
        <v>57</v>
      </c>
      <c r="G127" s="1" t="s">
        <v>68</v>
      </c>
      <c r="H127" s="1" t="s">
        <v>61</v>
      </c>
      <c r="I127" s="5">
        <v>742</v>
      </c>
      <c r="J127" s="4">
        <v>14</v>
      </c>
      <c r="K127" s="5">
        <f>+Data_Table[[#This Row],[Precio unitario]]*Data_Table[[#This Row],[Cantidad]]</f>
        <v>10388</v>
      </c>
    </row>
    <row r="128" spans="1:11" x14ac:dyDescent="0.25">
      <c r="A128" s="8" t="s">
        <v>88</v>
      </c>
      <c r="B128" s="1" t="s">
        <v>89</v>
      </c>
      <c r="C128" s="1" t="s">
        <v>90</v>
      </c>
      <c r="D128" s="7">
        <v>43311</v>
      </c>
      <c r="E128" s="1" t="s">
        <v>74</v>
      </c>
      <c r="F128" s="1" t="s">
        <v>66</v>
      </c>
      <c r="G128" s="1" t="s">
        <v>82</v>
      </c>
      <c r="H128" s="1" t="s">
        <v>83</v>
      </c>
      <c r="I128" s="5">
        <v>135.1</v>
      </c>
      <c r="J128" s="4">
        <v>33</v>
      </c>
      <c r="K128" s="5">
        <f>+Data_Table[[#This Row],[Precio unitario]]*Data_Table[[#This Row],[Cantidad]]</f>
        <v>4458.3</v>
      </c>
    </row>
    <row r="129" spans="1:11" x14ac:dyDescent="0.25">
      <c r="A129" s="8" t="s">
        <v>88</v>
      </c>
      <c r="B129" s="1" t="s">
        <v>89</v>
      </c>
      <c r="C129" s="1" t="s">
        <v>90</v>
      </c>
      <c r="D129" s="7">
        <v>43311</v>
      </c>
      <c r="E129" s="1" t="s">
        <v>74</v>
      </c>
      <c r="F129" s="1" t="s">
        <v>66</v>
      </c>
      <c r="G129" s="1" t="s">
        <v>99</v>
      </c>
      <c r="H129" s="1" t="s">
        <v>100</v>
      </c>
      <c r="I129" s="5">
        <v>257.59999999999997</v>
      </c>
      <c r="J129" s="4">
        <v>47</v>
      </c>
      <c r="K129" s="5">
        <f>+Data_Table[[#This Row],[Precio unitario]]*Data_Table[[#This Row],[Cantidad]]</f>
        <v>12107.199999999999</v>
      </c>
    </row>
    <row r="130" spans="1:11" x14ac:dyDescent="0.25">
      <c r="A130" s="8" t="s">
        <v>10</v>
      </c>
      <c r="B130" s="1" t="s">
        <v>101</v>
      </c>
      <c r="C130" s="1" t="s">
        <v>55</v>
      </c>
      <c r="D130" s="7">
        <v>43292</v>
      </c>
      <c r="E130" s="1" t="s">
        <v>65</v>
      </c>
      <c r="F130" s="1" t="s">
        <v>57</v>
      </c>
      <c r="G130" s="1" t="s">
        <v>102</v>
      </c>
      <c r="H130" s="1" t="s">
        <v>103</v>
      </c>
      <c r="I130" s="5">
        <v>273</v>
      </c>
      <c r="J130" s="4">
        <v>61</v>
      </c>
      <c r="K130" s="5">
        <f>+Data_Table[[#This Row],[Precio unitario]]*Data_Table[[#This Row],[Cantidad]]</f>
        <v>16653</v>
      </c>
    </row>
    <row r="131" spans="1:11" x14ac:dyDescent="0.25">
      <c r="A131" s="8" t="s">
        <v>10</v>
      </c>
      <c r="B131" s="1" t="s">
        <v>101</v>
      </c>
      <c r="C131" s="1" t="s">
        <v>55</v>
      </c>
      <c r="D131" s="7">
        <v>43292</v>
      </c>
      <c r="E131" s="1" t="s">
        <v>65</v>
      </c>
      <c r="F131" s="1" t="s">
        <v>57</v>
      </c>
      <c r="G131" s="1" t="s">
        <v>104</v>
      </c>
      <c r="H131" s="1" t="s">
        <v>105</v>
      </c>
      <c r="I131" s="5">
        <v>487.19999999999993</v>
      </c>
      <c r="J131" s="4">
        <v>27</v>
      </c>
      <c r="K131" s="5">
        <f>+Data_Table[[#This Row],[Precio unitario]]*Data_Table[[#This Row],[Cantidad]]</f>
        <v>13154.399999999998</v>
      </c>
    </row>
    <row r="132" spans="1:11" x14ac:dyDescent="0.25">
      <c r="A132" s="8" t="s">
        <v>84</v>
      </c>
      <c r="B132" s="1" t="s">
        <v>85</v>
      </c>
      <c r="C132" s="1" t="s">
        <v>73</v>
      </c>
      <c r="D132" s="7">
        <v>43289</v>
      </c>
      <c r="E132" s="1" t="s">
        <v>56</v>
      </c>
      <c r="F132" s="1" t="s">
        <v>66</v>
      </c>
      <c r="G132" s="1" t="s">
        <v>58</v>
      </c>
      <c r="H132" s="1" t="s">
        <v>59</v>
      </c>
      <c r="I132" s="5">
        <v>196</v>
      </c>
      <c r="J132" s="4">
        <v>84</v>
      </c>
      <c r="K132" s="5">
        <f>+Data_Table[[#This Row],[Precio unitario]]*Data_Table[[#This Row],[Cantidad]]</f>
        <v>16464</v>
      </c>
    </row>
    <row r="133" spans="1:11" x14ac:dyDescent="0.25">
      <c r="A133" s="8" t="s">
        <v>71</v>
      </c>
      <c r="B133" s="1" t="s">
        <v>72</v>
      </c>
      <c r="C133" s="1" t="s">
        <v>73</v>
      </c>
      <c r="D133" s="7">
        <v>43291</v>
      </c>
      <c r="E133" s="1" t="s">
        <v>56</v>
      </c>
      <c r="F133" s="1" t="s">
        <v>57</v>
      </c>
      <c r="G133" s="1" t="s">
        <v>86</v>
      </c>
      <c r="H133" s="1" t="s">
        <v>87</v>
      </c>
      <c r="I133" s="5">
        <v>560</v>
      </c>
      <c r="J133" s="4">
        <v>91</v>
      </c>
      <c r="K133" s="5">
        <f>+Data_Table[[#This Row],[Precio unitario]]*Data_Table[[#This Row],[Cantidad]]</f>
        <v>50960</v>
      </c>
    </row>
    <row r="134" spans="1:11" x14ac:dyDescent="0.25">
      <c r="A134" s="8" t="s">
        <v>71</v>
      </c>
      <c r="B134" s="1" t="s">
        <v>72</v>
      </c>
      <c r="C134" s="1" t="s">
        <v>73</v>
      </c>
      <c r="D134" s="7">
        <v>43291</v>
      </c>
      <c r="E134" s="1" t="s">
        <v>56</v>
      </c>
      <c r="F134" s="1" t="s">
        <v>57</v>
      </c>
      <c r="G134" s="1" t="s">
        <v>75</v>
      </c>
      <c r="H134" s="1" t="s">
        <v>76</v>
      </c>
      <c r="I134" s="5">
        <v>128.79999999999998</v>
      </c>
      <c r="J134" s="4">
        <v>36</v>
      </c>
      <c r="K134" s="5">
        <f>+Data_Table[[#This Row],[Precio unitario]]*Data_Table[[#This Row],[Cantidad]]</f>
        <v>4636.7999999999993</v>
      </c>
    </row>
    <row r="135" spans="1:11" x14ac:dyDescent="0.25">
      <c r="A135" s="8" t="s">
        <v>91</v>
      </c>
      <c r="B135" s="1" t="s">
        <v>92</v>
      </c>
      <c r="C135" s="1" t="s">
        <v>64</v>
      </c>
      <c r="D135" s="7">
        <v>43308</v>
      </c>
      <c r="E135" s="1" t="s">
        <v>65</v>
      </c>
      <c r="F135" s="1" t="s">
        <v>81</v>
      </c>
      <c r="G135" s="1" t="s">
        <v>110</v>
      </c>
      <c r="H135" s="1" t="s">
        <v>76</v>
      </c>
      <c r="I135" s="5">
        <v>140</v>
      </c>
      <c r="J135" s="4">
        <v>34</v>
      </c>
      <c r="K135" s="5">
        <f>+Data_Table[[#This Row],[Precio unitario]]*Data_Table[[#This Row],[Cantidad]]</f>
        <v>4760</v>
      </c>
    </row>
    <row r="136" spans="1:11" x14ac:dyDescent="0.25">
      <c r="A136" s="8" t="s">
        <v>98</v>
      </c>
      <c r="B136" s="1" t="s">
        <v>89</v>
      </c>
      <c r="C136" s="1" t="s">
        <v>90</v>
      </c>
      <c r="D136" s="7">
        <v>43309</v>
      </c>
      <c r="E136" s="1" t="s">
        <v>74</v>
      </c>
      <c r="F136" s="1" t="s">
        <v>66</v>
      </c>
      <c r="G136" s="1" t="s">
        <v>111</v>
      </c>
      <c r="H136" s="1" t="s">
        <v>112</v>
      </c>
      <c r="I136" s="5">
        <v>298.90000000000003</v>
      </c>
      <c r="J136" s="4">
        <v>81</v>
      </c>
      <c r="K136" s="5">
        <f>+Data_Table[[#This Row],[Precio unitario]]*Data_Table[[#This Row],[Cantidad]]</f>
        <v>24210.9</v>
      </c>
    </row>
    <row r="137" spans="1:11" x14ac:dyDescent="0.25">
      <c r="A137" s="8" t="s">
        <v>98</v>
      </c>
      <c r="B137" s="1" t="s">
        <v>89</v>
      </c>
      <c r="C137" s="1" t="s">
        <v>90</v>
      </c>
      <c r="D137" s="7">
        <v>43309</v>
      </c>
      <c r="E137" s="1" t="s">
        <v>74</v>
      </c>
      <c r="F137" s="1" t="s">
        <v>66</v>
      </c>
      <c r="G137" s="1" t="s">
        <v>82</v>
      </c>
      <c r="H137" s="1" t="s">
        <v>83</v>
      </c>
      <c r="I137" s="5">
        <v>135.1</v>
      </c>
      <c r="J137" s="4">
        <v>25</v>
      </c>
      <c r="K137" s="5">
        <f>+Data_Table[[#This Row],[Precio unitario]]*Data_Table[[#This Row],[Cantidad]]</f>
        <v>3377.5</v>
      </c>
    </row>
    <row r="138" spans="1:11" x14ac:dyDescent="0.25">
      <c r="A138" s="8" t="s">
        <v>98</v>
      </c>
      <c r="B138" s="1" t="s">
        <v>89</v>
      </c>
      <c r="C138" s="1" t="s">
        <v>90</v>
      </c>
      <c r="D138" s="7">
        <v>43309</v>
      </c>
      <c r="E138" s="1" t="s">
        <v>74</v>
      </c>
      <c r="F138" s="1" t="s">
        <v>66</v>
      </c>
      <c r="G138" s="1" t="s">
        <v>99</v>
      </c>
      <c r="H138" s="1" t="s">
        <v>100</v>
      </c>
      <c r="I138" s="5">
        <v>257.59999999999997</v>
      </c>
      <c r="J138" s="4">
        <v>12</v>
      </c>
      <c r="K138" s="5">
        <f>+Data_Table[[#This Row],[Precio unitario]]*Data_Table[[#This Row],[Cantidad]]</f>
        <v>3091.2</v>
      </c>
    </row>
    <row r="139" spans="1:11" x14ac:dyDescent="0.25">
      <c r="A139" s="8" t="s">
        <v>10</v>
      </c>
      <c r="B139" s="1" t="s">
        <v>77</v>
      </c>
      <c r="C139" s="1" t="s">
        <v>55</v>
      </c>
      <c r="D139" s="7">
        <v>43312</v>
      </c>
      <c r="E139" s="1" t="s">
        <v>56</v>
      </c>
      <c r="F139" s="1" t="s">
        <v>57</v>
      </c>
      <c r="G139" s="1" t="s">
        <v>58</v>
      </c>
      <c r="H139" s="1" t="s">
        <v>59</v>
      </c>
      <c r="I139" s="5">
        <v>196</v>
      </c>
      <c r="J139" s="4">
        <v>23</v>
      </c>
      <c r="K139" s="5">
        <f>+Data_Table[[#This Row],[Precio unitario]]*Data_Table[[#This Row],[Cantidad]]</f>
        <v>4508</v>
      </c>
    </row>
    <row r="140" spans="1:11" x14ac:dyDescent="0.25">
      <c r="A140" s="8" t="s">
        <v>84</v>
      </c>
      <c r="B140" s="1" t="s">
        <v>85</v>
      </c>
      <c r="C140" s="1" t="s">
        <v>73</v>
      </c>
      <c r="D140" s="7">
        <v>43289</v>
      </c>
      <c r="E140" s="1" t="s">
        <v>74</v>
      </c>
      <c r="F140" s="1" t="s">
        <v>57</v>
      </c>
      <c r="G140" s="1" t="s">
        <v>78</v>
      </c>
      <c r="H140" s="1" t="s">
        <v>79</v>
      </c>
      <c r="I140" s="5">
        <v>178.5</v>
      </c>
      <c r="J140" s="4">
        <v>76</v>
      </c>
      <c r="K140" s="5">
        <f>+Data_Table[[#This Row],[Precio unitario]]*Data_Table[[#This Row],[Cantidad]]</f>
        <v>13566</v>
      </c>
    </row>
    <row r="141" spans="1:11" x14ac:dyDescent="0.25">
      <c r="A141" s="8" t="s">
        <v>62</v>
      </c>
      <c r="B141" s="1" t="s">
        <v>63</v>
      </c>
      <c r="C141" s="1" t="s">
        <v>64</v>
      </c>
      <c r="D141" s="7">
        <v>43287</v>
      </c>
      <c r="E141" s="1" t="s">
        <v>65</v>
      </c>
      <c r="F141" s="1" t="s">
        <v>66</v>
      </c>
      <c r="G141" s="1" t="s">
        <v>113</v>
      </c>
      <c r="H141" s="1" t="s">
        <v>95</v>
      </c>
      <c r="I141" s="5">
        <v>1134</v>
      </c>
      <c r="J141" s="4">
        <v>55</v>
      </c>
      <c r="K141" s="5">
        <f>+Data_Table[[#This Row],[Precio unitario]]*Data_Table[[#This Row],[Cantidad]]</f>
        <v>62370</v>
      </c>
    </row>
    <row r="142" spans="1:11" x14ac:dyDescent="0.25">
      <c r="A142" s="8" t="s">
        <v>62</v>
      </c>
      <c r="B142" s="1" t="s">
        <v>63</v>
      </c>
      <c r="C142" s="1" t="s">
        <v>64</v>
      </c>
      <c r="D142" s="7">
        <v>43287</v>
      </c>
      <c r="E142" s="1" t="s">
        <v>65</v>
      </c>
      <c r="F142" s="1" t="s">
        <v>66</v>
      </c>
      <c r="G142" s="1" t="s">
        <v>114</v>
      </c>
      <c r="H142" s="1" t="s">
        <v>115</v>
      </c>
      <c r="I142" s="5">
        <v>98</v>
      </c>
      <c r="J142" s="4">
        <v>19</v>
      </c>
      <c r="K142" s="5">
        <f>+Data_Table[[#This Row],[Precio unitario]]*Data_Table[[#This Row],[Cantidad]]</f>
        <v>1862</v>
      </c>
    </row>
    <row r="143" spans="1:11" x14ac:dyDescent="0.25">
      <c r="A143" s="8" t="s">
        <v>71</v>
      </c>
      <c r="B143" s="1" t="s">
        <v>72</v>
      </c>
      <c r="C143" s="1" t="s">
        <v>73</v>
      </c>
      <c r="D143" s="7">
        <v>43291</v>
      </c>
      <c r="E143" s="1" t="s">
        <v>74</v>
      </c>
      <c r="F143" s="1" t="s">
        <v>66</v>
      </c>
      <c r="G143" s="1" t="s">
        <v>104</v>
      </c>
      <c r="H143" s="1" t="s">
        <v>105</v>
      </c>
      <c r="I143" s="5">
        <v>487.19999999999993</v>
      </c>
      <c r="J143" s="4">
        <v>27</v>
      </c>
      <c r="K143" s="5">
        <f>+Data_Table[[#This Row],[Precio unitario]]*Data_Table[[#This Row],[Cantidad]]</f>
        <v>13154.399999999998</v>
      </c>
    </row>
    <row r="144" spans="1:11" x14ac:dyDescent="0.25">
      <c r="A144" s="8" t="s">
        <v>80</v>
      </c>
      <c r="B144" s="1" t="s">
        <v>54</v>
      </c>
      <c r="C144" s="1" t="s">
        <v>55</v>
      </c>
      <c r="D144" s="7">
        <v>43286</v>
      </c>
      <c r="E144" s="1" t="s">
        <v>56</v>
      </c>
      <c r="F144" s="1" t="s">
        <v>81</v>
      </c>
      <c r="G144" s="1" t="s">
        <v>106</v>
      </c>
      <c r="H144" s="1" t="s">
        <v>97</v>
      </c>
      <c r="I144" s="5">
        <v>140</v>
      </c>
      <c r="J144" s="4">
        <v>99</v>
      </c>
      <c r="K144" s="5">
        <f>+Data_Table[[#This Row],[Precio unitario]]*Data_Table[[#This Row],[Cantidad]]</f>
        <v>13860</v>
      </c>
    </row>
    <row r="145" spans="1:11" x14ac:dyDescent="0.25">
      <c r="A145" s="8" t="s">
        <v>80</v>
      </c>
      <c r="B145" s="1" t="s">
        <v>54</v>
      </c>
      <c r="C145" s="1" t="s">
        <v>55</v>
      </c>
      <c r="D145" s="7">
        <v>43286</v>
      </c>
      <c r="E145" s="1" t="s">
        <v>56</v>
      </c>
      <c r="F145" s="1" t="s">
        <v>81</v>
      </c>
      <c r="G145" s="1" t="s">
        <v>86</v>
      </c>
      <c r="H145" s="1" t="s">
        <v>87</v>
      </c>
      <c r="I145" s="5">
        <v>560</v>
      </c>
      <c r="J145" s="4">
        <v>10</v>
      </c>
      <c r="K145" s="5">
        <f>+Data_Table[[#This Row],[Precio unitario]]*Data_Table[[#This Row],[Cantidad]]</f>
        <v>5600</v>
      </c>
    </row>
    <row r="146" spans="1:11" x14ac:dyDescent="0.25">
      <c r="A146" s="8" t="s">
        <v>91</v>
      </c>
      <c r="B146" s="1" t="s">
        <v>92</v>
      </c>
      <c r="C146" s="1" t="s">
        <v>64</v>
      </c>
      <c r="D146" s="7">
        <v>43293</v>
      </c>
      <c r="E146" s="1" t="s">
        <v>56</v>
      </c>
      <c r="F146" s="1" t="s">
        <v>66</v>
      </c>
      <c r="G146" s="1" t="s">
        <v>107</v>
      </c>
      <c r="H146" s="1" t="s">
        <v>61</v>
      </c>
      <c r="I146" s="5">
        <v>140</v>
      </c>
      <c r="J146" s="4">
        <v>80</v>
      </c>
      <c r="K146" s="5">
        <f>+Data_Table[[#This Row],[Precio unitario]]*Data_Table[[#This Row],[Cantidad]]</f>
        <v>11200</v>
      </c>
    </row>
    <row r="147" spans="1:11" x14ac:dyDescent="0.25">
      <c r="A147" s="8" t="s">
        <v>88</v>
      </c>
      <c r="B147" s="1" t="s">
        <v>89</v>
      </c>
      <c r="C147" s="1" t="s">
        <v>90</v>
      </c>
      <c r="D147" s="7">
        <v>43311</v>
      </c>
      <c r="E147" s="1" t="s">
        <v>74</v>
      </c>
      <c r="F147" s="1" t="s">
        <v>66</v>
      </c>
      <c r="G147" s="1" t="s">
        <v>70</v>
      </c>
      <c r="H147" s="1" t="s">
        <v>59</v>
      </c>
      <c r="I147" s="5">
        <v>644</v>
      </c>
      <c r="J147" s="4">
        <v>24</v>
      </c>
      <c r="K147" s="5">
        <f>+Data_Table[[#This Row],[Precio unitario]]*Data_Table[[#This Row],[Cantidad]]</f>
        <v>15456</v>
      </c>
    </row>
    <row r="148" spans="1:11" x14ac:dyDescent="0.25">
      <c r="A148" s="8" t="s">
        <v>10</v>
      </c>
      <c r="B148" s="1" t="s">
        <v>101</v>
      </c>
      <c r="C148" s="1" t="s">
        <v>55</v>
      </c>
      <c r="D148" s="7">
        <v>43292</v>
      </c>
      <c r="E148" s="1" t="s">
        <v>65</v>
      </c>
      <c r="F148" s="1" t="s">
        <v>57</v>
      </c>
      <c r="G148" s="1" t="s">
        <v>82</v>
      </c>
      <c r="H148" s="1" t="s">
        <v>83</v>
      </c>
      <c r="I148" s="5">
        <v>135.1</v>
      </c>
      <c r="J148" s="4">
        <v>90</v>
      </c>
      <c r="K148" s="5">
        <f>+Data_Table[[#This Row],[Precio unitario]]*Data_Table[[#This Row],[Cantidad]]</f>
        <v>12159</v>
      </c>
    </row>
    <row r="149" spans="1:11" x14ac:dyDescent="0.25">
      <c r="A149" s="8" t="s">
        <v>84</v>
      </c>
      <c r="B149" s="1" t="s">
        <v>85</v>
      </c>
      <c r="C149" s="1" t="s">
        <v>73</v>
      </c>
      <c r="D149" s="7">
        <v>43289</v>
      </c>
      <c r="E149" s="1" t="s">
        <v>56</v>
      </c>
      <c r="F149" s="1" t="s">
        <v>66</v>
      </c>
      <c r="G149" s="1" t="s">
        <v>78</v>
      </c>
      <c r="H149" s="1" t="s">
        <v>79</v>
      </c>
      <c r="I149" s="5">
        <v>178.5</v>
      </c>
      <c r="J149" s="4">
        <v>28</v>
      </c>
      <c r="K149" s="5">
        <f>+Data_Table[[#This Row],[Precio unitario]]*Data_Table[[#This Row],[Cantidad]]</f>
        <v>4998</v>
      </c>
    </row>
    <row r="150" spans="1:11" x14ac:dyDescent="0.25">
      <c r="A150" s="8" t="s">
        <v>88</v>
      </c>
      <c r="B150" s="1" t="s">
        <v>89</v>
      </c>
      <c r="C150" s="1" t="s">
        <v>90</v>
      </c>
      <c r="D150" s="7">
        <v>43342</v>
      </c>
      <c r="E150" s="1" t="s">
        <v>74</v>
      </c>
      <c r="F150" s="1" t="s">
        <v>57</v>
      </c>
      <c r="G150" s="1" t="s">
        <v>70</v>
      </c>
      <c r="H150" s="1" t="s">
        <v>59</v>
      </c>
      <c r="I150" s="5">
        <v>644</v>
      </c>
      <c r="J150" s="4">
        <v>28</v>
      </c>
      <c r="K150" s="5">
        <f>+Data_Table[[#This Row],[Precio unitario]]*Data_Table[[#This Row],[Cantidad]]</f>
        <v>18032</v>
      </c>
    </row>
    <row r="151" spans="1:11" x14ac:dyDescent="0.25">
      <c r="A151" s="8" t="s">
        <v>71</v>
      </c>
      <c r="B151" s="1" t="s">
        <v>72</v>
      </c>
      <c r="C151" s="1" t="s">
        <v>73</v>
      </c>
      <c r="D151" s="7">
        <v>43322</v>
      </c>
      <c r="E151" s="1" t="s">
        <v>74</v>
      </c>
      <c r="F151" s="1" t="s">
        <v>57</v>
      </c>
      <c r="G151" s="1" t="s">
        <v>78</v>
      </c>
      <c r="H151" s="1" t="s">
        <v>79</v>
      </c>
      <c r="I151" s="5">
        <v>178.5</v>
      </c>
      <c r="J151" s="4">
        <v>57</v>
      </c>
      <c r="K151" s="5">
        <f>+Data_Table[[#This Row],[Precio unitario]]*Data_Table[[#This Row],[Cantidad]]</f>
        <v>10174.5</v>
      </c>
    </row>
    <row r="152" spans="1:11" x14ac:dyDescent="0.25">
      <c r="A152" s="8" t="s">
        <v>91</v>
      </c>
      <c r="B152" s="1" t="s">
        <v>92</v>
      </c>
      <c r="C152" s="1" t="s">
        <v>64</v>
      </c>
      <c r="D152" s="7">
        <v>43324</v>
      </c>
      <c r="E152" s="1" t="s">
        <v>56</v>
      </c>
      <c r="F152" s="1" t="s">
        <v>66</v>
      </c>
      <c r="G152" s="1" t="s">
        <v>93</v>
      </c>
      <c r="H152" s="1" t="s">
        <v>59</v>
      </c>
      <c r="I152" s="5">
        <v>41.86</v>
      </c>
      <c r="J152" s="4">
        <v>23</v>
      </c>
      <c r="K152" s="5">
        <f>+Data_Table[[#This Row],[Precio unitario]]*Data_Table[[#This Row],[Cantidad]]</f>
        <v>962.78</v>
      </c>
    </row>
    <row r="153" spans="1:11" x14ac:dyDescent="0.25">
      <c r="A153" s="8" t="s">
        <v>91</v>
      </c>
      <c r="B153" s="1" t="s">
        <v>92</v>
      </c>
      <c r="C153" s="1" t="s">
        <v>64</v>
      </c>
      <c r="D153" s="7">
        <v>43324</v>
      </c>
      <c r="E153" s="1" t="s">
        <v>65</v>
      </c>
      <c r="F153" s="1" t="s">
        <v>117</v>
      </c>
      <c r="G153" s="1" t="s">
        <v>94</v>
      </c>
      <c r="H153" s="1" t="s">
        <v>95</v>
      </c>
      <c r="I153" s="5">
        <v>350</v>
      </c>
      <c r="J153" s="4">
        <v>47</v>
      </c>
      <c r="K153" s="5">
        <f>+Data_Table[[#This Row],[Precio unitario]]*Data_Table[[#This Row],[Cantidad]]</f>
        <v>16450</v>
      </c>
    </row>
    <row r="154" spans="1:11" x14ac:dyDescent="0.25">
      <c r="A154" s="8" t="s">
        <v>91</v>
      </c>
      <c r="B154" s="1" t="s">
        <v>92</v>
      </c>
      <c r="C154" s="1" t="s">
        <v>64</v>
      </c>
      <c r="D154" s="7">
        <v>43324</v>
      </c>
      <c r="E154" s="1" t="s">
        <v>65</v>
      </c>
      <c r="F154" s="1" t="s">
        <v>117</v>
      </c>
      <c r="G154" s="1" t="s">
        <v>96</v>
      </c>
      <c r="H154" s="1" t="s">
        <v>97</v>
      </c>
      <c r="I154" s="5">
        <v>308</v>
      </c>
      <c r="J154" s="4">
        <v>97</v>
      </c>
      <c r="K154" s="5">
        <f>+Data_Table[[#This Row],[Precio unitario]]*Data_Table[[#This Row],[Cantidad]]</f>
        <v>29876</v>
      </c>
    </row>
    <row r="155" spans="1:11" x14ac:dyDescent="0.25">
      <c r="A155" s="8" t="s">
        <v>91</v>
      </c>
      <c r="B155" s="1" t="s">
        <v>92</v>
      </c>
      <c r="C155" s="1" t="s">
        <v>64</v>
      </c>
      <c r="D155" s="7">
        <v>43324</v>
      </c>
      <c r="E155" s="1" t="s">
        <v>65</v>
      </c>
      <c r="F155" s="1" t="s">
        <v>117</v>
      </c>
      <c r="G155" s="1" t="s">
        <v>75</v>
      </c>
      <c r="H155" s="1" t="s">
        <v>76</v>
      </c>
      <c r="I155" s="5">
        <v>128.79999999999998</v>
      </c>
      <c r="J155" s="4">
        <v>96</v>
      </c>
      <c r="K155" s="5">
        <f>+Data_Table[[#This Row],[Precio unitario]]*Data_Table[[#This Row],[Cantidad]]</f>
        <v>12364.8</v>
      </c>
    </row>
    <row r="156" spans="1:11" x14ac:dyDescent="0.25">
      <c r="A156" s="8" t="s">
        <v>88</v>
      </c>
      <c r="B156" s="1" t="s">
        <v>89</v>
      </c>
      <c r="C156" s="1" t="s">
        <v>90</v>
      </c>
      <c r="D156" s="7">
        <v>43342</v>
      </c>
      <c r="E156" s="1" t="s">
        <v>74</v>
      </c>
      <c r="F156" s="1" t="s">
        <v>66</v>
      </c>
      <c r="G156" s="1" t="s">
        <v>82</v>
      </c>
      <c r="H156" s="1" t="s">
        <v>83</v>
      </c>
      <c r="I156" s="5">
        <v>135.1</v>
      </c>
      <c r="J156" s="4">
        <v>97</v>
      </c>
      <c r="K156" s="5">
        <f>+Data_Table[[#This Row],[Precio unitario]]*Data_Table[[#This Row],[Cantidad]]</f>
        <v>13104.699999999999</v>
      </c>
    </row>
    <row r="157" spans="1:11" x14ac:dyDescent="0.25">
      <c r="A157" s="8" t="s">
        <v>88</v>
      </c>
      <c r="B157" s="1" t="s">
        <v>89</v>
      </c>
      <c r="C157" s="1" t="s">
        <v>90</v>
      </c>
      <c r="D157" s="7">
        <v>43342</v>
      </c>
      <c r="E157" s="1" t="s">
        <v>74</v>
      </c>
      <c r="F157" s="1" t="s">
        <v>66</v>
      </c>
      <c r="G157" s="1" t="s">
        <v>99</v>
      </c>
      <c r="H157" s="1" t="s">
        <v>100</v>
      </c>
      <c r="I157" s="5">
        <v>257.59999999999997</v>
      </c>
      <c r="J157" s="4">
        <v>80</v>
      </c>
      <c r="K157" s="5">
        <f>+Data_Table[[#This Row],[Precio unitario]]*Data_Table[[#This Row],[Cantidad]]</f>
        <v>20607.999999999996</v>
      </c>
    </row>
    <row r="158" spans="1:11" x14ac:dyDescent="0.25">
      <c r="A158" s="8" t="s">
        <v>10</v>
      </c>
      <c r="B158" s="1" t="s">
        <v>101</v>
      </c>
      <c r="C158" s="1" t="s">
        <v>55</v>
      </c>
      <c r="D158" s="7">
        <v>43323</v>
      </c>
      <c r="E158" s="1" t="s">
        <v>65</v>
      </c>
      <c r="F158" s="1" t="s">
        <v>57</v>
      </c>
      <c r="G158" s="1" t="s">
        <v>102</v>
      </c>
      <c r="H158" s="1" t="s">
        <v>103</v>
      </c>
      <c r="I158" s="5">
        <v>273</v>
      </c>
      <c r="J158" s="4">
        <v>66</v>
      </c>
      <c r="K158" s="5">
        <f>+Data_Table[[#This Row],[Precio unitario]]*Data_Table[[#This Row],[Cantidad]]</f>
        <v>18018</v>
      </c>
    </row>
    <row r="159" spans="1:11" x14ac:dyDescent="0.25">
      <c r="A159" s="8" t="s">
        <v>10</v>
      </c>
      <c r="B159" s="1" t="s">
        <v>101</v>
      </c>
      <c r="C159" s="1" t="s">
        <v>55</v>
      </c>
      <c r="D159" s="7">
        <v>43323</v>
      </c>
      <c r="E159" s="1" t="s">
        <v>65</v>
      </c>
      <c r="F159" s="1" t="s">
        <v>57</v>
      </c>
      <c r="G159" s="1" t="s">
        <v>104</v>
      </c>
      <c r="H159" s="1" t="s">
        <v>105</v>
      </c>
      <c r="I159" s="5">
        <v>487.19999999999993</v>
      </c>
      <c r="J159" s="4">
        <v>32</v>
      </c>
      <c r="K159" s="5">
        <f>+Data_Table[[#This Row],[Precio unitario]]*Data_Table[[#This Row],[Cantidad]]</f>
        <v>15590.399999999998</v>
      </c>
    </row>
    <row r="160" spans="1:11" x14ac:dyDescent="0.25">
      <c r="A160" s="8" t="s">
        <v>84</v>
      </c>
      <c r="B160" s="1" t="s">
        <v>85</v>
      </c>
      <c r="C160" s="1" t="s">
        <v>73</v>
      </c>
      <c r="D160" s="7">
        <v>43320</v>
      </c>
      <c r="E160" s="1" t="s">
        <v>56</v>
      </c>
      <c r="F160" s="1" t="s">
        <v>66</v>
      </c>
      <c r="G160" s="1" t="s">
        <v>58</v>
      </c>
      <c r="H160" s="1" t="s">
        <v>59</v>
      </c>
      <c r="I160" s="5">
        <v>196</v>
      </c>
      <c r="J160" s="4">
        <v>52</v>
      </c>
      <c r="K160" s="5">
        <f>+Data_Table[[#This Row],[Precio unitario]]*Data_Table[[#This Row],[Cantidad]]</f>
        <v>10192</v>
      </c>
    </row>
    <row r="161" spans="1:11" x14ac:dyDescent="0.25">
      <c r="A161" s="8" t="s">
        <v>71</v>
      </c>
      <c r="B161" s="1" t="s">
        <v>72</v>
      </c>
      <c r="C161" s="1" t="s">
        <v>73</v>
      </c>
      <c r="D161" s="7">
        <v>43322</v>
      </c>
      <c r="E161" s="1" t="s">
        <v>56</v>
      </c>
      <c r="F161" s="1" t="s">
        <v>57</v>
      </c>
      <c r="G161" s="1" t="s">
        <v>86</v>
      </c>
      <c r="H161" s="1" t="s">
        <v>87</v>
      </c>
      <c r="I161" s="5">
        <v>560</v>
      </c>
      <c r="J161" s="4">
        <v>78</v>
      </c>
      <c r="K161" s="5">
        <f>+Data_Table[[#This Row],[Precio unitario]]*Data_Table[[#This Row],[Cantidad]]</f>
        <v>43680</v>
      </c>
    </row>
    <row r="162" spans="1:11" x14ac:dyDescent="0.25">
      <c r="A162" s="8" t="s">
        <v>71</v>
      </c>
      <c r="B162" s="1" t="s">
        <v>72</v>
      </c>
      <c r="C162" s="1" t="s">
        <v>73</v>
      </c>
      <c r="D162" s="7">
        <v>43322</v>
      </c>
      <c r="E162" s="1" t="s">
        <v>56</v>
      </c>
      <c r="F162" s="1" t="s">
        <v>57</v>
      </c>
      <c r="G162" s="1" t="s">
        <v>75</v>
      </c>
      <c r="H162" s="1" t="s">
        <v>76</v>
      </c>
      <c r="I162" s="5">
        <v>128.79999999999998</v>
      </c>
      <c r="J162" s="4">
        <v>54</v>
      </c>
      <c r="K162" s="5">
        <f>+Data_Table[[#This Row],[Precio unitario]]*Data_Table[[#This Row],[Cantidad]]</f>
        <v>6955.1999999999989</v>
      </c>
    </row>
    <row r="163" spans="1:11" x14ac:dyDescent="0.25">
      <c r="A163" s="8" t="s">
        <v>91</v>
      </c>
      <c r="B163" s="1" t="s">
        <v>92</v>
      </c>
      <c r="C163" s="1" t="s">
        <v>64</v>
      </c>
      <c r="D163" s="7">
        <v>43339</v>
      </c>
      <c r="E163" s="1" t="s">
        <v>65</v>
      </c>
      <c r="F163" s="1" t="s">
        <v>81</v>
      </c>
      <c r="G163" s="1" t="s">
        <v>110</v>
      </c>
      <c r="H163" s="1" t="s">
        <v>76</v>
      </c>
      <c r="I163" s="5">
        <v>140</v>
      </c>
      <c r="J163" s="4">
        <v>55</v>
      </c>
      <c r="K163" s="5">
        <f>+Data_Table[[#This Row],[Precio unitario]]*Data_Table[[#This Row],[Cantidad]]</f>
        <v>7700</v>
      </c>
    </row>
    <row r="164" spans="1:11" x14ac:dyDescent="0.25">
      <c r="A164" s="8" t="s">
        <v>98</v>
      </c>
      <c r="B164" s="1" t="s">
        <v>89</v>
      </c>
      <c r="C164" s="1" t="s">
        <v>90</v>
      </c>
      <c r="D164" s="7">
        <v>43340</v>
      </c>
      <c r="E164" s="1" t="s">
        <v>74</v>
      </c>
      <c r="F164" s="1" t="s">
        <v>66</v>
      </c>
      <c r="G164" s="1" t="s">
        <v>111</v>
      </c>
      <c r="H164" s="1" t="s">
        <v>112</v>
      </c>
      <c r="I164" s="5">
        <v>298.90000000000003</v>
      </c>
      <c r="J164" s="4">
        <v>60</v>
      </c>
      <c r="K164" s="5">
        <f>+Data_Table[[#This Row],[Precio unitario]]*Data_Table[[#This Row],[Cantidad]]</f>
        <v>17934.000000000004</v>
      </c>
    </row>
    <row r="165" spans="1:11" x14ac:dyDescent="0.25">
      <c r="A165" s="8" t="s">
        <v>98</v>
      </c>
      <c r="B165" s="1" t="s">
        <v>89</v>
      </c>
      <c r="C165" s="1" t="s">
        <v>90</v>
      </c>
      <c r="D165" s="7">
        <v>43340</v>
      </c>
      <c r="E165" s="1" t="s">
        <v>74</v>
      </c>
      <c r="F165" s="1" t="s">
        <v>66</v>
      </c>
      <c r="G165" s="1" t="s">
        <v>82</v>
      </c>
      <c r="H165" s="1" t="s">
        <v>83</v>
      </c>
      <c r="I165" s="5">
        <v>135.1</v>
      </c>
      <c r="J165" s="4">
        <v>19</v>
      </c>
      <c r="K165" s="5">
        <f>+Data_Table[[#This Row],[Precio unitario]]*Data_Table[[#This Row],[Cantidad]]</f>
        <v>2566.9</v>
      </c>
    </row>
    <row r="166" spans="1:11" x14ac:dyDescent="0.25">
      <c r="A166" s="8" t="s">
        <v>98</v>
      </c>
      <c r="B166" s="1" t="s">
        <v>89</v>
      </c>
      <c r="C166" s="1" t="s">
        <v>90</v>
      </c>
      <c r="D166" s="7">
        <v>43340</v>
      </c>
      <c r="E166" s="1" t="s">
        <v>74</v>
      </c>
      <c r="F166" s="1" t="s">
        <v>66</v>
      </c>
      <c r="G166" s="1" t="s">
        <v>99</v>
      </c>
      <c r="H166" s="1" t="s">
        <v>100</v>
      </c>
      <c r="I166" s="5">
        <v>257.59999999999997</v>
      </c>
      <c r="J166" s="4">
        <v>66</v>
      </c>
      <c r="K166" s="5">
        <f>+Data_Table[[#This Row],[Precio unitario]]*Data_Table[[#This Row],[Cantidad]]</f>
        <v>17001.599999999999</v>
      </c>
    </row>
    <row r="167" spans="1:11" x14ac:dyDescent="0.25">
      <c r="A167" s="8" t="s">
        <v>10</v>
      </c>
      <c r="B167" s="1" t="s">
        <v>77</v>
      </c>
      <c r="C167" s="1" t="s">
        <v>55</v>
      </c>
      <c r="D167" s="7">
        <v>43343</v>
      </c>
      <c r="E167" s="1" t="s">
        <v>56</v>
      </c>
      <c r="F167" s="1" t="s">
        <v>57</v>
      </c>
      <c r="G167" s="1" t="s">
        <v>58</v>
      </c>
      <c r="H167" s="1" t="s">
        <v>59</v>
      </c>
      <c r="I167" s="5">
        <v>196</v>
      </c>
      <c r="J167" s="4">
        <v>42</v>
      </c>
      <c r="K167" s="5">
        <f>+Data_Table[[#This Row],[Precio unitario]]*Data_Table[[#This Row],[Cantidad]]</f>
        <v>8232</v>
      </c>
    </row>
    <row r="168" spans="1:11" x14ac:dyDescent="0.25">
      <c r="A168" s="8" t="s">
        <v>84</v>
      </c>
      <c r="B168" s="1" t="s">
        <v>85</v>
      </c>
      <c r="C168" s="1" t="s">
        <v>73</v>
      </c>
      <c r="D168" s="7">
        <v>43320</v>
      </c>
      <c r="E168" s="1" t="s">
        <v>74</v>
      </c>
      <c r="F168" s="1" t="s">
        <v>57</v>
      </c>
      <c r="G168" s="1" t="s">
        <v>78</v>
      </c>
      <c r="H168" s="1" t="s">
        <v>79</v>
      </c>
      <c r="I168" s="5">
        <v>178.5</v>
      </c>
      <c r="J168" s="4">
        <v>72</v>
      </c>
      <c r="K168" s="5">
        <f>+Data_Table[[#This Row],[Precio unitario]]*Data_Table[[#This Row],[Cantidad]]</f>
        <v>12852</v>
      </c>
    </row>
    <row r="169" spans="1:11" x14ac:dyDescent="0.25">
      <c r="A169" s="8" t="s">
        <v>62</v>
      </c>
      <c r="B169" s="1" t="s">
        <v>63</v>
      </c>
      <c r="C169" s="1" t="s">
        <v>64</v>
      </c>
      <c r="D169" s="7">
        <v>43318</v>
      </c>
      <c r="E169" s="1" t="s">
        <v>65</v>
      </c>
      <c r="F169" s="1" t="s">
        <v>66</v>
      </c>
      <c r="G169" s="1" t="s">
        <v>113</v>
      </c>
      <c r="H169" s="1" t="s">
        <v>95</v>
      </c>
      <c r="I169" s="5">
        <v>1134</v>
      </c>
      <c r="J169" s="4">
        <v>32</v>
      </c>
      <c r="K169" s="5">
        <f>+Data_Table[[#This Row],[Precio unitario]]*Data_Table[[#This Row],[Cantidad]]</f>
        <v>36288</v>
      </c>
    </row>
    <row r="170" spans="1:11" x14ac:dyDescent="0.25">
      <c r="A170" s="8" t="s">
        <v>62</v>
      </c>
      <c r="B170" s="1" t="s">
        <v>63</v>
      </c>
      <c r="C170" s="1" t="s">
        <v>64</v>
      </c>
      <c r="D170" s="7">
        <v>43318</v>
      </c>
      <c r="E170" s="1" t="s">
        <v>65</v>
      </c>
      <c r="F170" s="1" t="s">
        <v>66</v>
      </c>
      <c r="G170" s="1" t="s">
        <v>114</v>
      </c>
      <c r="H170" s="1" t="s">
        <v>115</v>
      </c>
      <c r="I170" s="5">
        <v>98</v>
      </c>
      <c r="J170" s="4">
        <v>76</v>
      </c>
      <c r="K170" s="5">
        <f>+Data_Table[[#This Row],[Precio unitario]]*Data_Table[[#This Row],[Cantidad]]</f>
        <v>7448</v>
      </c>
    </row>
    <row r="171" spans="1:11" x14ac:dyDescent="0.25">
      <c r="A171" s="8" t="s">
        <v>91</v>
      </c>
      <c r="B171" s="1" t="s">
        <v>92</v>
      </c>
      <c r="C171" s="1" t="s">
        <v>64</v>
      </c>
      <c r="D171" s="7">
        <v>43355</v>
      </c>
      <c r="E171" s="1" t="s">
        <v>65</v>
      </c>
      <c r="F171" s="1" t="s">
        <v>117</v>
      </c>
      <c r="G171" s="1" t="s">
        <v>75</v>
      </c>
      <c r="H171" s="1" t="s">
        <v>76</v>
      </c>
      <c r="I171" s="5">
        <v>128.79999999999998</v>
      </c>
      <c r="J171" s="4">
        <v>83</v>
      </c>
      <c r="K171" s="5">
        <f>+Data_Table[[#This Row],[Precio unitario]]*Data_Table[[#This Row],[Cantidad]]</f>
        <v>10690.399999999998</v>
      </c>
    </row>
    <row r="172" spans="1:11" x14ac:dyDescent="0.25">
      <c r="A172" s="8" t="s">
        <v>88</v>
      </c>
      <c r="B172" s="1" t="s">
        <v>89</v>
      </c>
      <c r="C172" s="1" t="s">
        <v>90</v>
      </c>
      <c r="D172" s="7">
        <v>43373</v>
      </c>
      <c r="E172" s="1" t="s">
        <v>74</v>
      </c>
      <c r="F172" s="1" t="s">
        <v>66</v>
      </c>
      <c r="G172" s="1" t="s">
        <v>82</v>
      </c>
      <c r="H172" s="1" t="s">
        <v>83</v>
      </c>
      <c r="I172" s="5">
        <v>135.1</v>
      </c>
      <c r="J172" s="4">
        <v>68</v>
      </c>
      <c r="K172" s="5">
        <f>+Data_Table[[#This Row],[Precio unitario]]*Data_Table[[#This Row],[Cantidad]]</f>
        <v>9186.7999999999993</v>
      </c>
    </row>
    <row r="173" spans="1:11" x14ac:dyDescent="0.25">
      <c r="A173" s="8" t="s">
        <v>88</v>
      </c>
      <c r="B173" s="1" t="s">
        <v>89</v>
      </c>
      <c r="C173" s="1" t="s">
        <v>90</v>
      </c>
      <c r="D173" s="7">
        <v>43373</v>
      </c>
      <c r="E173" s="1" t="s">
        <v>74</v>
      </c>
      <c r="F173" s="1" t="s">
        <v>66</v>
      </c>
      <c r="G173" s="1" t="s">
        <v>99</v>
      </c>
      <c r="H173" s="1" t="s">
        <v>100</v>
      </c>
      <c r="I173" s="5">
        <v>257.59999999999997</v>
      </c>
      <c r="J173" s="4">
        <v>32</v>
      </c>
      <c r="K173" s="5">
        <f>+Data_Table[[#This Row],[Precio unitario]]*Data_Table[[#This Row],[Cantidad]]</f>
        <v>8243.1999999999989</v>
      </c>
    </row>
    <row r="174" spans="1:11" x14ac:dyDescent="0.25">
      <c r="A174" s="8" t="s">
        <v>10</v>
      </c>
      <c r="B174" s="1" t="s">
        <v>101</v>
      </c>
      <c r="C174" s="1" t="s">
        <v>55</v>
      </c>
      <c r="D174" s="7">
        <v>43354</v>
      </c>
      <c r="E174" s="1" t="s">
        <v>65</v>
      </c>
      <c r="F174" s="1" t="s">
        <v>57</v>
      </c>
      <c r="G174" s="1" t="s">
        <v>102</v>
      </c>
      <c r="H174" s="1" t="s">
        <v>103</v>
      </c>
      <c r="I174" s="5">
        <v>273</v>
      </c>
      <c r="J174" s="4">
        <v>48</v>
      </c>
      <c r="K174" s="5">
        <f>+Data_Table[[#This Row],[Precio unitario]]*Data_Table[[#This Row],[Cantidad]]</f>
        <v>13104</v>
      </c>
    </row>
    <row r="175" spans="1:11" x14ac:dyDescent="0.25">
      <c r="A175" s="8" t="s">
        <v>10</v>
      </c>
      <c r="B175" s="1" t="s">
        <v>101</v>
      </c>
      <c r="C175" s="1" t="s">
        <v>55</v>
      </c>
      <c r="D175" s="7">
        <v>43354</v>
      </c>
      <c r="E175" s="1" t="s">
        <v>65</v>
      </c>
      <c r="F175" s="1" t="s">
        <v>57</v>
      </c>
      <c r="G175" s="1" t="s">
        <v>104</v>
      </c>
      <c r="H175" s="1" t="s">
        <v>105</v>
      </c>
      <c r="I175" s="5">
        <v>487.19999999999993</v>
      </c>
      <c r="J175" s="4">
        <v>57</v>
      </c>
      <c r="K175" s="5">
        <f>+Data_Table[[#This Row],[Precio unitario]]*Data_Table[[#This Row],[Cantidad]]</f>
        <v>27770.399999999998</v>
      </c>
    </row>
    <row r="176" spans="1:11" x14ac:dyDescent="0.25">
      <c r="A176" s="8" t="s">
        <v>84</v>
      </c>
      <c r="B176" s="1" t="s">
        <v>85</v>
      </c>
      <c r="C176" s="1" t="s">
        <v>73</v>
      </c>
      <c r="D176" s="7">
        <v>43351</v>
      </c>
      <c r="E176" s="1" t="s">
        <v>56</v>
      </c>
      <c r="F176" s="1" t="s">
        <v>66</v>
      </c>
      <c r="G176" s="1" t="s">
        <v>58</v>
      </c>
      <c r="H176" s="1" t="s">
        <v>59</v>
      </c>
      <c r="I176" s="5">
        <v>196</v>
      </c>
      <c r="J176" s="4">
        <v>67</v>
      </c>
      <c r="K176" s="5">
        <f>+Data_Table[[#This Row],[Precio unitario]]*Data_Table[[#This Row],[Cantidad]]</f>
        <v>13132</v>
      </c>
    </row>
    <row r="177" spans="1:11" x14ac:dyDescent="0.25">
      <c r="A177" s="8" t="s">
        <v>71</v>
      </c>
      <c r="B177" s="1" t="s">
        <v>72</v>
      </c>
      <c r="C177" s="1" t="s">
        <v>73</v>
      </c>
      <c r="D177" s="7">
        <v>43353</v>
      </c>
      <c r="E177" s="1" t="s">
        <v>56</v>
      </c>
      <c r="F177" s="1" t="s">
        <v>57</v>
      </c>
      <c r="G177" s="1" t="s">
        <v>86</v>
      </c>
      <c r="H177" s="1" t="s">
        <v>87</v>
      </c>
      <c r="I177" s="5">
        <v>560</v>
      </c>
      <c r="J177" s="4">
        <v>48</v>
      </c>
      <c r="K177" s="5">
        <f>+Data_Table[[#This Row],[Precio unitario]]*Data_Table[[#This Row],[Cantidad]]</f>
        <v>26880</v>
      </c>
    </row>
    <row r="178" spans="1:11" x14ac:dyDescent="0.25">
      <c r="A178" s="8" t="s">
        <v>71</v>
      </c>
      <c r="B178" s="1" t="s">
        <v>72</v>
      </c>
      <c r="C178" s="1" t="s">
        <v>73</v>
      </c>
      <c r="D178" s="7">
        <v>43353</v>
      </c>
      <c r="E178" s="1" t="s">
        <v>56</v>
      </c>
      <c r="F178" s="1" t="s">
        <v>57</v>
      </c>
      <c r="G178" s="1" t="s">
        <v>75</v>
      </c>
      <c r="H178" s="1" t="s">
        <v>76</v>
      </c>
      <c r="I178" s="5">
        <v>128.79999999999998</v>
      </c>
      <c r="J178" s="4">
        <v>77</v>
      </c>
      <c r="K178" s="5">
        <f>+Data_Table[[#This Row],[Precio unitario]]*Data_Table[[#This Row],[Cantidad]]</f>
        <v>9917.5999999999985</v>
      </c>
    </row>
    <row r="179" spans="1:11" x14ac:dyDescent="0.25">
      <c r="A179" s="8" t="s">
        <v>91</v>
      </c>
      <c r="B179" s="1" t="s">
        <v>92</v>
      </c>
      <c r="C179" s="1" t="s">
        <v>64</v>
      </c>
      <c r="D179" s="7">
        <v>43370</v>
      </c>
      <c r="E179" s="1" t="s">
        <v>65</v>
      </c>
      <c r="F179" s="1" t="s">
        <v>81</v>
      </c>
      <c r="G179" s="1" t="s">
        <v>110</v>
      </c>
      <c r="H179" s="1" t="s">
        <v>76</v>
      </c>
      <c r="I179" s="5">
        <v>140</v>
      </c>
      <c r="J179" s="4">
        <v>94</v>
      </c>
      <c r="K179" s="5">
        <f>+Data_Table[[#This Row],[Precio unitario]]*Data_Table[[#This Row],[Cantidad]]</f>
        <v>13160</v>
      </c>
    </row>
    <row r="180" spans="1:11" x14ac:dyDescent="0.25">
      <c r="A180" s="8" t="s">
        <v>98</v>
      </c>
      <c r="B180" s="1" t="s">
        <v>89</v>
      </c>
      <c r="C180" s="1" t="s">
        <v>90</v>
      </c>
      <c r="D180" s="7">
        <v>43371</v>
      </c>
      <c r="E180" s="1" t="s">
        <v>74</v>
      </c>
      <c r="F180" s="1" t="s">
        <v>66</v>
      </c>
      <c r="G180" s="1" t="s">
        <v>111</v>
      </c>
      <c r="H180" s="1" t="s">
        <v>112</v>
      </c>
      <c r="I180" s="5">
        <v>298.90000000000003</v>
      </c>
      <c r="J180" s="4">
        <v>54</v>
      </c>
      <c r="K180" s="5">
        <f>+Data_Table[[#This Row],[Precio unitario]]*Data_Table[[#This Row],[Cantidad]]</f>
        <v>16140.600000000002</v>
      </c>
    </row>
    <row r="181" spans="1:11" x14ac:dyDescent="0.25">
      <c r="A181" s="8" t="s">
        <v>98</v>
      </c>
      <c r="B181" s="1" t="s">
        <v>89</v>
      </c>
      <c r="C181" s="1" t="s">
        <v>90</v>
      </c>
      <c r="D181" s="7">
        <v>43371</v>
      </c>
      <c r="E181" s="1" t="s">
        <v>74</v>
      </c>
      <c r="F181" s="1" t="s">
        <v>66</v>
      </c>
      <c r="G181" s="1" t="s">
        <v>82</v>
      </c>
      <c r="H181" s="1" t="s">
        <v>83</v>
      </c>
      <c r="I181" s="5">
        <v>135.1</v>
      </c>
      <c r="J181" s="4">
        <v>43</v>
      </c>
      <c r="K181" s="5">
        <f>+Data_Table[[#This Row],[Precio unitario]]*Data_Table[[#This Row],[Cantidad]]</f>
        <v>5809.3</v>
      </c>
    </row>
    <row r="182" spans="1:11" x14ac:dyDescent="0.25">
      <c r="A182" s="8" t="s">
        <v>98</v>
      </c>
      <c r="B182" s="1" t="s">
        <v>89</v>
      </c>
      <c r="C182" s="1" t="s">
        <v>90</v>
      </c>
      <c r="D182" s="7">
        <v>43371</v>
      </c>
      <c r="E182" s="1" t="s">
        <v>74</v>
      </c>
      <c r="F182" s="1" t="s">
        <v>66</v>
      </c>
      <c r="G182" s="1" t="s">
        <v>99</v>
      </c>
      <c r="H182" s="1" t="s">
        <v>100</v>
      </c>
      <c r="I182" s="5">
        <v>257.59999999999997</v>
      </c>
      <c r="J182" s="4">
        <v>71</v>
      </c>
      <c r="K182" s="5">
        <f>+Data_Table[[#This Row],[Precio unitario]]*Data_Table[[#This Row],[Cantidad]]</f>
        <v>18289.599999999999</v>
      </c>
    </row>
    <row r="183" spans="1:11" x14ac:dyDescent="0.25">
      <c r="A183" s="8" t="s">
        <v>10</v>
      </c>
      <c r="B183" s="1" t="s">
        <v>77</v>
      </c>
      <c r="C183" s="1" t="s">
        <v>55</v>
      </c>
      <c r="D183" s="7">
        <v>43374</v>
      </c>
      <c r="E183" s="1" t="s">
        <v>56</v>
      </c>
      <c r="F183" s="1" t="s">
        <v>57</v>
      </c>
      <c r="G183" s="1" t="s">
        <v>58</v>
      </c>
      <c r="H183" s="1" t="s">
        <v>59</v>
      </c>
      <c r="I183" s="5">
        <v>196</v>
      </c>
      <c r="J183" s="4">
        <v>50</v>
      </c>
      <c r="K183" s="5">
        <f>+Data_Table[[#This Row],[Precio unitario]]*Data_Table[[#This Row],[Cantidad]]</f>
        <v>9800</v>
      </c>
    </row>
    <row r="184" spans="1:11" x14ac:dyDescent="0.25">
      <c r="A184" s="8" t="s">
        <v>84</v>
      </c>
      <c r="B184" s="1" t="s">
        <v>85</v>
      </c>
      <c r="C184" s="1" t="s">
        <v>73</v>
      </c>
      <c r="D184" s="7">
        <v>43351</v>
      </c>
      <c r="E184" s="1" t="s">
        <v>74</v>
      </c>
      <c r="F184" s="1" t="s">
        <v>57</v>
      </c>
      <c r="G184" s="1" t="s">
        <v>78</v>
      </c>
      <c r="H184" s="1" t="s">
        <v>79</v>
      </c>
      <c r="I184" s="5">
        <v>178.5</v>
      </c>
      <c r="J184" s="4">
        <v>96</v>
      </c>
      <c r="K184" s="5">
        <f>+Data_Table[[#This Row],[Precio unitario]]*Data_Table[[#This Row],[Cantidad]]</f>
        <v>17136</v>
      </c>
    </row>
    <row r="185" spans="1:11" x14ac:dyDescent="0.25">
      <c r="A185" s="8" t="s">
        <v>62</v>
      </c>
      <c r="B185" s="1" t="s">
        <v>63</v>
      </c>
      <c r="C185" s="1" t="s">
        <v>64</v>
      </c>
      <c r="D185" s="7">
        <v>43349</v>
      </c>
      <c r="E185" s="1" t="s">
        <v>65</v>
      </c>
      <c r="F185" s="1" t="s">
        <v>66</v>
      </c>
      <c r="G185" s="1" t="s">
        <v>113</v>
      </c>
      <c r="H185" s="1" t="s">
        <v>95</v>
      </c>
      <c r="I185" s="5">
        <v>1134</v>
      </c>
      <c r="J185" s="4">
        <v>54</v>
      </c>
      <c r="K185" s="5">
        <f>+Data_Table[[#This Row],[Precio unitario]]*Data_Table[[#This Row],[Cantidad]]</f>
        <v>61236</v>
      </c>
    </row>
    <row r="186" spans="1:11" x14ac:dyDescent="0.25">
      <c r="A186" s="8" t="s">
        <v>62</v>
      </c>
      <c r="B186" s="1" t="s">
        <v>63</v>
      </c>
      <c r="C186" s="1" t="s">
        <v>64</v>
      </c>
      <c r="D186" s="7">
        <v>43349</v>
      </c>
      <c r="E186" s="1" t="s">
        <v>65</v>
      </c>
      <c r="F186" s="1" t="s">
        <v>66</v>
      </c>
      <c r="G186" s="1" t="s">
        <v>114</v>
      </c>
      <c r="H186" s="1" t="s">
        <v>115</v>
      </c>
      <c r="I186" s="5">
        <v>98</v>
      </c>
      <c r="J186" s="4">
        <v>39</v>
      </c>
      <c r="K186" s="5">
        <f>+Data_Table[[#This Row],[Precio unitario]]*Data_Table[[#This Row],[Cantidad]]</f>
        <v>3822</v>
      </c>
    </row>
    <row r="187" spans="1:11" x14ac:dyDescent="0.25">
      <c r="A187" s="8" t="s">
        <v>71</v>
      </c>
      <c r="B187" s="1" t="s">
        <v>72</v>
      </c>
      <c r="C187" s="1" t="s">
        <v>73</v>
      </c>
      <c r="D187" s="7">
        <v>43353</v>
      </c>
      <c r="E187" s="1" t="s">
        <v>74</v>
      </c>
      <c r="F187" s="1" t="s">
        <v>66</v>
      </c>
      <c r="G187" s="1" t="s">
        <v>104</v>
      </c>
      <c r="H187" s="1" t="s">
        <v>105</v>
      </c>
      <c r="I187" s="5">
        <v>487.19999999999993</v>
      </c>
      <c r="J187" s="4">
        <v>63</v>
      </c>
      <c r="K187" s="5">
        <f>+Data_Table[[#This Row],[Precio unitario]]*Data_Table[[#This Row],[Cantidad]]</f>
        <v>30693.599999999995</v>
      </c>
    </row>
    <row r="188" spans="1:11" x14ac:dyDescent="0.25">
      <c r="A188" s="8" t="s">
        <v>80</v>
      </c>
      <c r="B188" s="1" t="s">
        <v>54</v>
      </c>
      <c r="C188" s="1" t="s">
        <v>55</v>
      </c>
      <c r="D188" s="7">
        <v>43348</v>
      </c>
      <c r="E188" s="1" t="s">
        <v>56</v>
      </c>
      <c r="F188" s="1" t="s">
        <v>81</v>
      </c>
      <c r="G188" s="1" t="s">
        <v>106</v>
      </c>
      <c r="H188" s="1" t="s">
        <v>97</v>
      </c>
      <c r="I188" s="5">
        <v>140</v>
      </c>
      <c r="J188" s="4">
        <v>71</v>
      </c>
      <c r="K188" s="5">
        <f>+Data_Table[[#This Row],[Precio unitario]]*Data_Table[[#This Row],[Cantidad]]</f>
        <v>9940</v>
      </c>
    </row>
    <row r="189" spans="1:11" x14ac:dyDescent="0.25">
      <c r="A189" s="8" t="s">
        <v>80</v>
      </c>
      <c r="B189" s="1" t="s">
        <v>54</v>
      </c>
      <c r="C189" s="1" t="s">
        <v>55</v>
      </c>
      <c r="D189" s="7">
        <v>43348</v>
      </c>
      <c r="E189" s="1" t="s">
        <v>56</v>
      </c>
      <c r="F189" s="1" t="s">
        <v>81</v>
      </c>
      <c r="G189" s="1" t="s">
        <v>86</v>
      </c>
      <c r="H189" s="1" t="s">
        <v>87</v>
      </c>
      <c r="I189" s="5">
        <v>560</v>
      </c>
      <c r="J189" s="4">
        <v>88</v>
      </c>
      <c r="K189" s="5">
        <f>+Data_Table[[#This Row],[Precio unitario]]*Data_Table[[#This Row],[Cantidad]]</f>
        <v>49280</v>
      </c>
    </row>
    <row r="190" spans="1:11" x14ac:dyDescent="0.25">
      <c r="A190" s="8" t="s">
        <v>91</v>
      </c>
      <c r="B190" s="1" t="s">
        <v>92</v>
      </c>
      <c r="C190" s="1" t="s">
        <v>64</v>
      </c>
      <c r="D190" s="7">
        <v>43355</v>
      </c>
      <c r="E190" s="1" t="s">
        <v>56</v>
      </c>
      <c r="F190" s="1" t="s">
        <v>66</v>
      </c>
      <c r="G190" s="1" t="s">
        <v>107</v>
      </c>
      <c r="H190" s="1" t="s">
        <v>61</v>
      </c>
      <c r="I190" s="5">
        <v>140</v>
      </c>
      <c r="J190" s="4">
        <v>59</v>
      </c>
      <c r="K190" s="5">
        <f>+Data_Table[[#This Row],[Precio unitario]]*Data_Table[[#This Row],[Cantidad]]</f>
        <v>8260</v>
      </c>
    </row>
    <row r="191" spans="1:11" x14ac:dyDescent="0.25">
      <c r="A191" s="8" t="s">
        <v>84</v>
      </c>
      <c r="B191" s="1" t="s">
        <v>85</v>
      </c>
      <c r="C191" s="1" t="s">
        <v>73</v>
      </c>
      <c r="D191" s="7">
        <v>43381</v>
      </c>
      <c r="E191" s="1" t="s">
        <v>56</v>
      </c>
      <c r="F191" s="1" t="s">
        <v>66</v>
      </c>
      <c r="G191" s="1" t="s">
        <v>86</v>
      </c>
      <c r="H191" s="1" t="s">
        <v>87</v>
      </c>
      <c r="I191" s="5">
        <v>560</v>
      </c>
      <c r="J191" s="4">
        <v>94</v>
      </c>
      <c r="K191" s="5">
        <f>+Data_Table[[#This Row],[Precio unitario]]*Data_Table[[#This Row],[Cantidad]]</f>
        <v>52640</v>
      </c>
    </row>
    <row r="192" spans="1:11" x14ac:dyDescent="0.25">
      <c r="A192" s="8" t="s">
        <v>88</v>
      </c>
      <c r="B192" s="1" t="s">
        <v>89</v>
      </c>
      <c r="C192" s="1" t="s">
        <v>90</v>
      </c>
      <c r="D192" s="7">
        <v>43403</v>
      </c>
      <c r="E192" s="1" t="s">
        <v>74</v>
      </c>
      <c r="F192" s="1" t="s">
        <v>57</v>
      </c>
      <c r="G192" s="1" t="s">
        <v>70</v>
      </c>
      <c r="H192" s="1" t="s">
        <v>59</v>
      </c>
      <c r="I192" s="5">
        <v>644</v>
      </c>
      <c r="J192" s="4">
        <v>86</v>
      </c>
      <c r="K192" s="5">
        <f>+Data_Table[[#This Row],[Precio unitario]]*Data_Table[[#This Row],[Cantidad]]</f>
        <v>55384</v>
      </c>
    </row>
    <row r="193" spans="1:11" x14ac:dyDescent="0.25">
      <c r="A193" s="8" t="s">
        <v>71</v>
      </c>
      <c r="B193" s="1" t="s">
        <v>72</v>
      </c>
      <c r="C193" s="1" t="s">
        <v>73</v>
      </c>
      <c r="D193" s="7">
        <v>43383</v>
      </c>
      <c r="E193" s="1" t="s">
        <v>74</v>
      </c>
      <c r="F193" s="1" t="s">
        <v>57</v>
      </c>
      <c r="G193" s="1" t="s">
        <v>78</v>
      </c>
      <c r="H193" s="1" t="s">
        <v>79</v>
      </c>
      <c r="I193" s="5">
        <v>178.5</v>
      </c>
      <c r="J193" s="4">
        <v>61</v>
      </c>
      <c r="K193" s="5">
        <f>+Data_Table[[#This Row],[Precio unitario]]*Data_Table[[#This Row],[Cantidad]]</f>
        <v>10888.5</v>
      </c>
    </row>
    <row r="194" spans="1:11" x14ac:dyDescent="0.25">
      <c r="A194" s="8" t="s">
        <v>91</v>
      </c>
      <c r="B194" s="1" t="s">
        <v>92</v>
      </c>
      <c r="C194" s="1" t="s">
        <v>64</v>
      </c>
      <c r="D194" s="7">
        <v>43385</v>
      </c>
      <c r="E194" s="1" t="s">
        <v>56</v>
      </c>
      <c r="F194" s="1" t="s">
        <v>66</v>
      </c>
      <c r="G194" s="1" t="s">
        <v>93</v>
      </c>
      <c r="H194" s="1" t="s">
        <v>59</v>
      </c>
      <c r="I194" s="5">
        <v>41.86</v>
      </c>
      <c r="J194" s="4">
        <v>32</v>
      </c>
      <c r="K194" s="5">
        <f>+Data_Table[[#This Row],[Precio unitario]]*Data_Table[[#This Row],[Cantidad]]</f>
        <v>1339.52</v>
      </c>
    </row>
    <row r="195" spans="1:11" x14ac:dyDescent="0.25">
      <c r="A195" s="8" t="s">
        <v>91</v>
      </c>
      <c r="B195" s="1" t="s">
        <v>92</v>
      </c>
      <c r="C195" s="1" t="s">
        <v>64</v>
      </c>
      <c r="D195" s="7">
        <v>43385</v>
      </c>
      <c r="E195" s="1" t="s">
        <v>65</v>
      </c>
      <c r="F195" s="1" t="s">
        <v>117</v>
      </c>
      <c r="G195" s="1" t="s">
        <v>94</v>
      </c>
      <c r="H195" s="1" t="s">
        <v>95</v>
      </c>
      <c r="I195" s="5">
        <v>350</v>
      </c>
      <c r="J195" s="4">
        <v>60</v>
      </c>
      <c r="K195" s="5">
        <f>+Data_Table[[#This Row],[Precio unitario]]*Data_Table[[#This Row],[Cantidad]]</f>
        <v>21000</v>
      </c>
    </row>
    <row r="196" spans="1:11" x14ac:dyDescent="0.25">
      <c r="A196" s="8" t="s">
        <v>91</v>
      </c>
      <c r="B196" s="1" t="s">
        <v>92</v>
      </c>
      <c r="C196" s="1" t="s">
        <v>64</v>
      </c>
      <c r="D196" s="7">
        <v>43385</v>
      </c>
      <c r="E196" s="1" t="s">
        <v>65</v>
      </c>
      <c r="F196" s="1" t="s">
        <v>117</v>
      </c>
      <c r="G196" s="1" t="s">
        <v>96</v>
      </c>
      <c r="H196" s="1" t="s">
        <v>97</v>
      </c>
      <c r="I196" s="5">
        <v>308</v>
      </c>
      <c r="J196" s="4">
        <v>51</v>
      </c>
      <c r="K196" s="5">
        <f>+Data_Table[[#This Row],[Precio unitario]]*Data_Table[[#This Row],[Cantidad]]</f>
        <v>15708</v>
      </c>
    </row>
    <row r="197" spans="1:11" x14ac:dyDescent="0.25">
      <c r="A197" s="8" t="s">
        <v>91</v>
      </c>
      <c r="B197" s="1" t="s">
        <v>92</v>
      </c>
      <c r="C197" s="1" t="s">
        <v>64</v>
      </c>
      <c r="D197" s="7">
        <v>43385</v>
      </c>
      <c r="E197" s="1" t="s">
        <v>65</v>
      </c>
      <c r="F197" s="1" t="s">
        <v>117</v>
      </c>
      <c r="G197" s="1" t="s">
        <v>75</v>
      </c>
      <c r="H197" s="1" t="s">
        <v>76</v>
      </c>
      <c r="I197" s="5">
        <v>128.79999999999998</v>
      </c>
      <c r="J197" s="4">
        <v>49</v>
      </c>
      <c r="K197" s="5">
        <f>+Data_Table[[#This Row],[Precio unitario]]*Data_Table[[#This Row],[Cantidad]]</f>
        <v>6311.1999999999989</v>
      </c>
    </row>
    <row r="198" spans="1:11" x14ac:dyDescent="0.25">
      <c r="A198" s="8" t="s">
        <v>88</v>
      </c>
      <c r="B198" s="1" t="s">
        <v>89</v>
      </c>
      <c r="C198" s="1" t="s">
        <v>90</v>
      </c>
      <c r="D198" s="7">
        <v>43403</v>
      </c>
      <c r="E198" s="1" t="s">
        <v>74</v>
      </c>
      <c r="F198" s="1" t="s">
        <v>66</v>
      </c>
      <c r="G198" s="1" t="s">
        <v>82</v>
      </c>
      <c r="H198" s="1" t="s">
        <v>83</v>
      </c>
      <c r="I198" s="5">
        <v>135.1</v>
      </c>
      <c r="J198" s="4">
        <v>44</v>
      </c>
      <c r="K198" s="5">
        <f>+Data_Table[[#This Row],[Precio unitario]]*Data_Table[[#This Row],[Cantidad]]</f>
        <v>5944.4</v>
      </c>
    </row>
    <row r="199" spans="1:11" x14ac:dyDescent="0.25">
      <c r="A199" s="8" t="s">
        <v>88</v>
      </c>
      <c r="B199" s="1" t="s">
        <v>89</v>
      </c>
      <c r="C199" s="1" t="s">
        <v>90</v>
      </c>
      <c r="D199" s="7">
        <v>43403</v>
      </c>
      <c r="E199" s="1" t="s">
        <v>74</v>
      </c>
      <c r="F199" s="1" t="s">
        <v>66</v>
      </c>
      <c r="G199" s="1" t="s">
        <v>99</v>
      </c>
      <c r="H199" s="1" t="s">
        <v>100</v>
      </c>
      <c r="I199" s="5">
        <v>257.59999999999997</v>
      </c>
      <c r="J199" s="4">
        <v>24</v>
      </c>
      <c r="K199" s="5">
        <f>+Data_Table[[#This Row],[Precio unitario]]*Data_Table[[#This Row],[Cantidad]]</f>
        <v>6182.4</v>
      </c>
    </row>
    <row r="200" spans="1:11" x14ac:dyDescent="0.25">
      <c r="A200" s="8" t="s">
        <v>10</v>
      </c>
      <c r="B200" s="1" t="s">
        <v>101</v>
      </c>
      <c r="C200" s="1" t="s">
        <v>55</v>
      </c>
      <c r="D200" s="7">
        <v>43384</v>
      </c>
      <c r="E200" s="1" t="s">
        <v>65</v>
      </c>
      <c r="F200" s="1" t="s">
        <v>57</v>
      </c>
      <c r="G200" s="1" t="s">
        <v>102</v>
      </c>
      <c r="H200" s="1" t="s">
        <v>103</v>
      </c>
      <c r="I200" s="5">
        <v>273</v>
      </c>
      <c r="J200" s="4">
        <v>64</v>
      </c>
      <c r="K200" s="5">
        <f>+Data_Table[[#This Row],[Precio unitario]]*Data_Table[[#This Row],[Cantidad]]</f>
        <v>17472</v>
      </c>
    </row>
    <row r="201" spans="1:11" x14ac:dyDescent="0.25">
      <c r="A201" s="8" t="s">
        <v>10</v>
      </c>
      <c r="B201" s="1" t="s">
        <v>101</v>
      </c>
      <c r="C201" s="1" t="s">
        <v>55</v>
      </c>
      <c r="D201" s="7">
        <v>43384</v>
      </c>
      <c r="E201" s="1" t="s">
        <v>65</v>
      </c>
      <c r="F201" s="1" t="s">
        <v>57</v>
      </c>
      <c r="G201" s="1" t="s">
        <v>104</v>
      </c>
      <c r="H201" s="1" t="s">
        <v>105</v>
      </c>
      <c r="I201" s="5">
        <v>487.19999999999993</v>
      </c>
      <c r="J201" s="4">
        <v>70</v>
      </c>
      <c r="K201" s="5">
        <f>+Data_Table[[#This Row],[Precio unitario]]*Data_Table[[#This Row],[Cantidad]]</f>
        <v>34103.999999999993</v>
      </c>
    </row>
    <row r="202" spans="1:11" x14ac:dyDescent="0.25">
      <c r="A202" s="8" t="s">
        <v>84</v>
      </c>
      <c r="B202" s="1" t="s">
        <v>85</v>
      </c>
      <c r="C202" s="1" t="s">
        <v>73</v>
      </c>
      <c r="D202" s="7">
        <v>43381</v>
      </c>
      <c r="E202" s="1" t="s">
        <v>56</v>
      </c>
      <c r="F202" s="1" t="s">
        <v>66</v>
      </c>
      <c r="G202" s="1" t="s">
        <v>58</v>
      </c>
      <c r="H202" s="1" t="s">
        <v>59</v>
      </c>
      <c r="I202" s="5">
        <v>196</v>
      </c>
      <c r="J202" s="4">
        <v>98</v>
      </c>
      <c r="K202" s="5">
        <f>+Data_Table[[#This Row],[Precio unitario]]*Data_Table[[#This Row],[Cantidad]]</f>
        <v>19208</v>
      </c>
    </row>
    <row r="203" spans="1:11" x14ac:dyDescent="0.25">
      <c r="A203" s="8" t="s">
        <v>71</v>
      </c>
      <c r="B203" s="1" t="s">
        <v>72</v>
      </c>
      <c r="C203" s="1" t="s">
        <v>73</v>
      </c>
      <c r="D203" s="7">
        <v>43383</v>
      </c>
      <c r="E203" s="1" t="s">
        <v>56</v>
      </c>
      <c r="F203" s="1" t="s">
        <v>57</v>
      </c>
      <c r="G203" s="1" t="s">
        <v>86</v>
      </c>
      <c r="H203" s="1" t="s">
        <v>87</v>
      </c>
      <c r="I203" s="5">
        <v>560</v>
      </c>
      <c r="J203" s="4">
        <v>48</v>
      </c>
      <c r="K203" s="5">
        <f>+Data_Table[[#This Row],[Precio unitario]]*Data_Table[[#This Row],[Cantidad]]</f>
        <v>26880</v>
      </c>
    </row>
    <row r="204" spans="1:11" x14ac:dyDescent="0.25">
      <c r="A204" s="8" t="s">
        <v>71</v>
      </c>
      <c r="B204" s="1" t="s">
        <v>72</v>
      </c>
      <c r="C204" s="1" t="s">
        <v>73</v>
      </c>
      <c r="D204" s="7">
        <v>43383</v>
      </c>
      <c r="E204" s="1" t="s">
        <v>56</v>
      </c>
      <c r="F204" s="1" t="s">
        <v>57</v>
      </c>
      <c r="G204" s="1" t="s">
        <v>75</v>
      </c>
      <c r="H204" s="1" t="s">
        <v>76</v>
      </c>
      <c r="I204" s="5">
        <v>128.79999999999998</v>
      </c>
      <c r="J204" s="4">
        <v>100</v>
      </c>
      <c r="K204" s="5">
        <f>+Data_Table[[#This Row],[Precio unitario]]*Data_Table[[#This Row],[Cantidad]]</f>
        <v>12879.999999999998</v>
      </c>
    </row>
    <row r="205" spans="1:11" x14ac:dyDescent="0.25">
      <c r="A205" s="8" t="s">
        <v>91</v>
      </c>
      <c r="B205" s="1" t="s">
        <v>92</v>
      </c>
      <c r="C205" s="1" t="s">
        <v>64</v>
      </c>
      <c r="D205" s="7">
        <v>43400</v>
      </c>
      <c r="E205" s="1" t="s">
        <v>65</v>
      </c>
      <c r="F205" s="1" t="s">
        <v>81</v>
      </c>
      <c r="G205" s="1" t="s">
        <v>110</v>
      </c>
      <c r="H205" s="1" t="s">
        <v>76</v>
      </c>
      <c r="I205" s="5">
        <v>140</v>
      </c>
      <c r="J205" s="4">
        <v>90</v>
      </c>
      <c r="K205" s="5">
        <f>+Data_Table[[#This Row],[Precio unitario]]*Data_Table[[#This Row],[Cantidad]]</f>
        <v>12600</v>
      </c>
    </row>
    <row r="206" spans="1:11" x14ac:dyDescent="0.25">
      <c r="A206" s="8" t="s">
        <v>98</v>
      </c>
      <c r="B206" s="1" t="s">
        <v>89</v>
      </c>
      <c r="C206" s="1" t="s">
        <v>90</v>
      </c>
      <c r="D206" s="7">
        <v>43401</v>
      </c>
      <c r="E206" s="1" t="s">
        <v>74</v>
      </c>
      <c r="F206" s="1" t="s">
        <v>66</v>
      </c>
      <c r="G206" s="1" t="s">
        <v>111</v>
      </c>
      <c r="H206" s="1" t="s">
        <v>112</v>
      </c>
      <c r="I206" s="5">
        <v>298.90000000000003</v>
      </c>
      <c r="J206" s="4">
        <v>49</v>
      </c>
      <c r="K206" s="5">
        <f>+Data_Table[[#This Row],[Precio unitario]]*Data_Table[[#This Row],[Cantidad]]</f>
        <v>14646.100000000002</v>
      </c>
    </row>
    <row r="207" spans="1:11" x14ac:dyDescent="0.25">
      <c r="A207" s="8" t="s">
        <v>98</v>
      </c>
      <c r="B207" s="1" t="s">
        <v>89</v>
      </c>
      <c r="C207" s="1" t="s">
        <v>90</v>
      </c>
      <c r="D207" s="7">
        <v>43401</v>
      </c>
      <c r="E207" s="1" t="s">
        <v>74</v>
      </c>
      <c r="F207" s="1" t="s">
        <v>66</v>
      </c>
      <c r="G207" s="1" t="s">
        <v>82</v>
      </c>
      <c r="H207" s="1" t="s">
        <v>83</v>
      </c>
      <c r="I207" s="5">
        <v>135.1</v>
      </c>
      <c r="J207" s="4">
        <v>71</v>
      </c>
      <c r="K207" s="5">
        <f>+Data_Table[[#This Row],[Precio unitario]]*Data_Table[[#This Row],[Cantidad]]</f>
        <v>9592.1</v>
      </c>
    </row>
    <row r="208" spans="1:11" x14ac:dyDescent="0.25">
      <c r="A208" s="8" t="s">
        <v>98</v>
      </c>
      <c r="B208" s="1" t="s">
        <v>89</v>
      </c>
      <c r="C208" s="1" t="s">
        <v>90</v>
      </c>
      <c r="D208" s="7">
        <v>43401</v>
      </c>
      <c r="E208" s="1" t="s">
        <v>74</v>
      </c>
      <c r="F208" s="1" t="s">
        <v>66</v>
      </c>
      <c r="G208" s="1" t="s">
        <v>99</v>
      </c>
      <c r="H208" s="1" t="s">
        <v>100</v>
      </c>
      <c r="I208" s="5">
        <v>257.59999999999997</v>
      </c>
      <c r="J208" s="4">
        <v>10</v>
      </c>
      <c r="K208" s="5">
        <f>+Data_Table[[#This Row],[Precio unitario]]*Data_Table[[#This Row],[Cantidad]]</f>
        <v>2575.9999999999995</v>
      </c>
    </row>
    <row r="209" spans="1:11" x14ac:dyDescent="0.25">
      <c r="A209" s="8" t="s">
        <v>10</v>
      </c>
      <c r="B209" s="1" t="s">
        <v>77</v>
      </c>
      <c r="C209" s="1" t="s">
        <v>55</v>
      </c>
      <c r="D209" s="7">
        <v>43404</v>
      </c>
      <c r="E209" s="1" t="s">
        <v>56</v>
      </c>
      <c r="F209" s="1" t="s">
        <v>57</v>
      </c>
      <c r="G209" s="1" t="s">
        <v>58</v>
      </c>
      <c r="H209" s="1" t="s">
        <v>59</v>
      </c>
      <c r="I209" s="5">
        <v>196</v>
      </c>
      <c r="J209" s="4">
        <v>78</v>
      </c>
      <c r="K209" s="5">
        <f>+Data_Table[[#This Row],[Precio unitario]]*Data_Table[[#This Row],[Cantidad]]</f>
        <v>15288</v>
      </c>
    </row>
    <row r="210" spans="1:11" x14ac:dyDescent="0.25">
      <c r="A210" s="8" t="s">
        <v>84</v>
      </c>
      <c r="B210" s="1" t="s">
        <v>85</v>
      </c>
      <c r="C210" s="1" t="s">
        <v>73</v>
      </c>
      <c r="D210" s="7">
        <v>43381</v>
      </c>
      <c r="E210" s="1" t="s">
        <v>74</v>
      </c>
      <c r="F210" s="1" t="s">
        <v>57</v>
      </c>
      <c r="G210" s="1" t="s">
        <v>78</v>
      </c>
      <c r="H210" s="1" t="s">
        <v>79</v>
      </c>
      <c r="I210" s="5">
        <v>178.5</v>
      </c>
      <c r="J210" s="4">
        <v>44</v>
      </c>
      <c r="K210" s="5">
        <f>+Data_Table[[#This Row],[Precio unitario]]*Data_Table[[#This Row],[Cantidad]]</f>
        <v>7854</v>
      </c>
    </row>
    <row r="211" spans="1:11" x14ac:dyDescent="0.25">
      <c r="A211" s="8" t="s">
        <v>62</v>
      </c>
      <c r="B211" s="1" t="s">
        <v>63</v>
      </c>
      <c r="C211" s="1" t="s">
        <v>64</v>
      </c>
      <c r="D211" s="7">
        <v>43379</v>
      </c>
      <c r="E211" s="1" t="s">
        <v>65</v>
      </c>
      <c r="F211" s="1" t="s">
        <v>66</v>
      </c>
      <c r="G211" s="1" t="s">
        <v>113</v>
      </c>
      <c r="H211" s="1" t="s">
        <v>95</v>
      </c>
      <c r="I211" s="5">
        <v>1134</v>
      </c>
      <c r="J211" s="4">
        <v>82</v>
      </c>
      <c r="K211" s="5">
        <f>+Data_Table[[#This Row],[Precio unitario]]*Data_Table[[#This Row],[Cantidad]]</f>
        <v>92988</v>
      </c>
    </row>
    <row r="212" spans="1:11" x14ac:dyDescent="0.25">
      <c r="A212" s="8" t="s">
        <v>62</v>
      </c>
      <c r="B212" s="1" t="s">
        <v>63</v>
      </c>
      <c r="C212" s="1" t="s">
        <v>64</v>
      </c>
      <c r="D212" s="7">
        <v>43379</v>
      </c>
      <c r="E212" s="1" t="s">
        <v>65</v>
      </c>
      <c r="F212" s="1" t="s">
        <v>66</v>
      </c>
      <c r="G212" s="1" t="s">
        <v>114</v>
      </c>
      <c r="H212" s="1" t="s">
        <v>115</v>
      </c>
      <c r="I212" s="5">
        <v>98</v>
      </c>
      <c r="J212" s="4">
        <v>29</v>
      </c>
      <c r="K212" s="5">
        <f>+Data_Table[[#This Row],[Precio unitario]]*Data_Table[[#This Row],[Cantidad]]</f>
        <v>2842</v>
      </c>
    </row>
    <row r="213" spans="1:11" x14ac:dyDescent="0.25">
      <c r="A213" s="8" t="s">
        <v>71</v>
      </c>
      <c r="B213" s="1" t="s">
        <v>72</v>
      </c>
      <c r="C213" s="1" t="s">
        <v>73</v>
      </c>
      <c r="D213" s="7">
        <v>43383</v>
      </c>
      <c r="E213" s="1" t="s">
        <v>74</v>
      </c>
      <c r="F213" s="1" t="s">
        <v>66</v>
      </c>
      <c r="G213" s="1" t="s">
        <v>104</v>
      </c>
      <c r="H213" s="1" t="s">
        <v>105</v>
      </c>
      <c r="I213" s="5">
        <v>487.19999999999993</v>
      </c>
      <c r="J213" s="4">
        <v>93</v>
      </c>
      <c r="K213" s="5">
        <f>+Data_Table[[#This Row],[Precio unitario]]*Data_Table[[#This Row],[Cantidad]]</f>
        <v>45309.599999999991</v>
      </c>
    </row>
    <row r="214" spans="1:11" x14ac:dyDescent="0.25">
      <c r="A214" s="8" t="s">
        <v>80</v>
      </c>
      <c r="B214" s="1" t="s">
        <v>54</v>
      </c>
      <c r="C214" s="1" t="s">
        <v>55</v>
      </c>
      <c r="D214" s="7">
        <v>43378</v>
      </c>
      <c r="E214" s="1" t="s">
        <v>56</v>
      </c>
      <c r="F214" s="1" t="s">
        <v>81</v>
      </c>
      <c r="G214" s="1" t="s">
        <v>106</v>
      </c>
      <c r="H214" s="1" t="s">
        <v>97</v>
      </c>
      <c r="I214" s="5">
        <v>140</v>
      </c>
      <c r="J214" s="4">
        <v>11</v>
      </c>
      <c r="K214" s="5">
        <f>+Data_Table[[#This Row],[Precio unitario]]*Data_Table[[#This Row],[Cantidad]]</f>
        <v>1540</v>
      </c>
    </row>
    <row r="215" spans="1:11" x14ac:dyDescent="0.25">
      <c r="A215" s="8" t="s">
        <v>80</v>
      </c>
      <c r="B215" s="1" t="s">
        <v>54</v>
      </c>
      <c r="C215" s="1" t="s">
        <v>55</v>
      </c>
      <c r="D215" s="7">
        <v>43378</v>
      </c>
      <c r="E215" s="1" t="s">
        <v>56</v>
      </c>
      <c r="F215" s="1" t="s">
        <v>81</v>
      </c>
      <c r="G215" s="1" t="s">
        <v>86</v>
      </c>
      <c r="H215" s="1" t="s">
        <v>87</v>
      </c>
      <c r="I215" s="5">
        <v>560</v>
      </c>
      <c r="J215" s="4">
        <v>91</v>
      </c>
      <c r="K215" s="5">
        <f>+Data_Table[[#This Row],[Precio unitario]]*Data_Table[[#This Row],[Cantidad]]</f>
        <v>50960</v>
      </c>
    </row>
    <row r="216" spans="1:11" x14ac:dyDescent="0.25">
      <c r="A216" s="8" t="s">
        <v>91</v>
      </c>
      <c r="B216" s="1" t="s">
        <v>92</v>
      </c>
      <c r="C216" s="1" t="s">
        <v>64</v>
      </c>
      <c r="D216" s="7">
        <v>43385</v>
      </c>
      <c r="E216" s="1" t="s">
        <v>56</v>
      </c>
      <c r="F216" s="1" t="s">
        <v>66</v>
      </c>
      <c r="G216" s="1" t="s">
        <v>107</v>
      </c>
      <c r="H216" s="1" t="s">
        <v>61</v>
      </c>
      <c r="I216" s="5">
        <v>140</v>
      </c>
      <c r="J216" s="4">
        <v>12</v>
      </c>
      <c r="K216" s="5">
        <f>+Data_Table[[#This Row],[Precio unitario]]*Data_Table[[#This Row],[Cantidad]]</f>
        <v>1680</v>
      </c>
    </row>
    <row r="217" spans="1:11" x14ac:dyDescent="0.25">
      <c r="A217" s="8" t="s">
        <v>88</v>
      </c>
      <c r="B217" s="1" t="s">
        <v>89</v>
      </c>
      <c r="C217" s="1" t="s">
        <v>90</v>
      </c>
      <c r="D217" s="7">
        <v>43403</v>
      </c>
      <c r="E217" s="1" t="s">
        <v>74</v>
      </c>
      <c r="F217" s="1" t="s">
        <v>66</v>
      </c>
      <c r="G217" s="1" t="s">
        <v>70</v>
      </c>
      <c r="H217" s="1" t="s">
        <v>59</v>
      </c>
      <c r="I217" s="5">
        <v>644</v>
      </c>
      <c r="J217" s="4">
        <v>34</v>
      </c>
      <c r="K217" s="5">
        <f>+Data_Table[[#This Row],[Precio unitario]]*Data_Table[[#This Row],[Cantidad]]</f>
        <v>21896</v>
      </c>
    </row>
    <row r="218" spans="1:11" x14ac:dyDescent="0.25">
      <c r="A218" s="8" t="s">
        <v>10</v>
      </c>
      <c r="B218" s="1" t="s">
        <v>101</v>
      </c>
      <c r="C218" s="1" t="s">
        <v>55</v>
      </c>
      <c r="D218" s="7">
        <v>43384</v>
      </c>
      <c r="E218" s="1" t="s">
        <v>65</v>
      </c>
      <c r="F218" s="1" t="s">
        <v>57</v>
      </c>
      <c r="G218" s="1" t="s">
        <v>82</v>
      </c>
      <c r="H218" s="1" t="s">
        <v>83</v>
      </c>
      <c r="I218" s="5">
        <v>135.1</v>
      </c>
      <c r="J218" s="4">
        <v>89</v>
      </c>
      <c r="K218" s="5">
        <f>+Data_Table[[#This Row],[Precio unitario]]*Data_Table[[#This Row],[Cantidad]]</f>
        <v>12023.9</v>
      </c>
    </row>
    <row r="219" spans="1:11" x14ac:dyDescent="0.25">
      <c r="A219" s="8" t="s">
        <v>84</v>
      </c>
      <c r="B219" s="1" t="s">
        <v>85</v>
      </c>
      <c r="C219" s="1" t="s">
        <v>73</v>
      </c>
      <c r="D219" s="7">
        <v>43381</v>
      </c>
      <c r="E219" s="1" t="s">
        <v>56</v>
      </c>
      <c r="F219" s="1" t="s">
        <v>66</v>
      </c>
      <c r="G219" s="1" t="s">
        <v>78</v>
      </c>
      <c r="H219" s="1" t="s">
        <v>79</v>
      </c>
      <c r="I219" s="5">
        <v>178.5</v>
      </c>
      <c r="J219" s="4">
        <v>82</v>
      </c>
      <c r="K219" s="5">
        <f>+Data_Table[[#This Row],[Precio unitario]]*Data_Table[[#This Row],[Cantidad]]</f>
        <v>14637</v>
      </c>
    </row>
    <row r="220" spans="1:11" x14ac:dyDescent="0.25">
      <c r="A220" s="8" t="s">
        <v>71</v>
      </c>
      <c r="B220" s="1" t="s">
        <v>72</v>
      </c>
      <c r="C220" s="1" t="s">
        <v>73</v>
      </c>
      <c r="D220" s="7">
        <v>43383</v>
      </c>
      <c r="E220" s="1" t="s">
        <v>56</v>
      </c>
      <c r="F220" s="1" t="s">
        <v>57</v>
      </c>
      <c r="G220" s="1" t="s">
        <v>78</v>
      </c>
      <c r="H220" s="1" t="s">
        <v>79</v>
      </c>
      <c r="I220" s="5">
        <v>178.5</v>
      </c>
      <c r="J220" s="4">
        <v>43</v>
      </c>
      <c r="K220" s="5">
        <f>+Data_Table[[#This Row],[Precio unitario]]*Data_Table[[#This Row],[Cantidad]]</f>
        <v>7675.5</v>
      </c>
    </row>
    <row r="221" spans="1:11" x14ac:dyDescent="0.25">
      <c r="A221" s="8" t="s">
        <v>91</v>
      </c>
      <c r="B221" s="1" t="s">
        <v>92</v>
      </c>
      <c r="C221" s="1" t="s">
        <v>64</v>
      </c>
      <c r="D221" s="7">
        <v>43416</v>
      </c>
      <c r="E221" s="1" t="s">
        <v>65</v>
      </c>
      <c r="F221" s="1" t="s">
        <v>117</v>
      </c>
      <c r="G221" s="1" t="s">
        <v>96</v>
      </c>
      <c r="H221" s="1" t="s">
        <v>97</v>
      </c>
      <c r="I221" s="5">
        <v>308</v>
      </c>
      <c r="J221" s="4">
        <v>96</v>
      </c>
      <c r="K221" s="5">
        <f>+Data_Table[[#This Row],[Precio unitario]]*Data_Table[[#This Row],[Cantidad]]</f>
        <v>29568</v>
      </c>
    </row>
    <row r="222" spans="1:11" x14ac:dyDescent="0.25">
      <c r="A222" s="8" t="s">
        <v>91</v>
      </c>
      <c r="B222" s="1" t="s">
        <v>92</v>
      </c>
      <c r="C222" s="1" t="s">
        <v>64</v>
      </c>
      <c r="D222" s="7">
        <v>43416</v>
      </c>
      <c r="E222" s="1" t="s">
        <v>65</v>
      </c>
      <c r="F222" s="1" t="s">
        <v>117</v>
      </c>
      <c r="G222" s="1" t="s">
        <v>75</v>
      </c>
      <c r="H222" s="1" t="s">
        <v>76</v>
      </c>
      <c r="I222" s="5">
        <v>128.79999999999998</v>
      </c>
      <c r="J222" s="4">
        <v>34</v>
      </c>
      <c r="K222" s="5">
        <f>+Data_Table[[#This Row],[Precio unitario]]*Data_Table[[#This Row],[Cantidad]]</f>
        <v>4379.2</v>
      </c>
    </row>
    <row r="223" spans="1:11" x14ac:dyDescent="0.25">
      <c r="A223" s="8" t="s">
        <v>88</v>
      </c>
      <c r="B223" s="1" t="s">
        <v>89</v>
      </c>
      <c r="C223" s="1" t="s">
        <v>90</v>
      </c>
      <c r="D223" s="7">
        <v>43434</v>
      </c>
      <c r="E223" s="1" t="s">
        <v>74</v>
      </c>
      <c r="F223" s="1" t="s">
        <v>66</v>
      </c>
      <c r="G223" s="1" t="s">
        <v>82</v>
      </c>
      <c r="H223" s="1" t="s">
        <v>83</v>
      </c>
      <c r="I223" s="5">
        <v>135.1</v>
      </c>
      <c r="J223" s="4">
        <v>46</v>
      </c>
      <c r="K223" s="5">
        <f>+Data_Table[[#This Row],[Precio unitario]]*Data_Table[[#This Row],[Cantidad]]</f>
        <v>6214.5999999999995</v>
      </c>
    </row>
    <row r="224" spans="1:11" x14ac:dyDescent="0.25">
      <c r="A224" s="8" t="s">
        <v>88</v>
      </c>
      <c r="B224" s="1" t="s">
        <v>89</v>
      </c>
      <c r="C224" s="1" t="s">
        <v>90</v>
      </c>
      <c r="D224" s="7">
        <v>43434</v>
      </c>
      <c r="E224" s="1" t="s">
        <v>74</v>
      </c>
      <c r="F224" s="1" t="s">
        <v>66</v>
      </c>
      <c r="G224" s="1" t="s">
        <v>99</v>
      </c>
      <c r="H224" s="1" t="s">
        <v>100</v>
      </c>
      <c r="I224" s="5">
        <v>257.59999999999997</v>
      </c>
      <c r="J224" s="4">
        <v>100</v>
      </c>
      <c r="K224" s="5">
        <f>+Data_Table[[#This Row],[Precio unitario]]*Data_Table[[#This Row],[Cantidad]]</f>
        <v>25759.999999999996</v>
      </c>
    </row>
    <row r="225" spans="1:11" x14ac:dyDescent="0.25">
      <c r="A225" s="8" t="s">
        <v>10</v>
      </c>
      <c r="B225" s="1" t="s">
        <v>101</v>
      </c>
      <c r="C225" s="1" t="s">
        <v>55</v>
      </c>
      <c r="D225" s="7">
        <v>43415</v>
      </c>
      <c r="E225" s="1" t="s">
        <v>65</v>
      </c>
      <c r="F225" s="1" t="s">
        <v>57</v>
      </c>
      <c r="G225" s="1" t="s">
        <v>102</v>
      </c>
      <c r="H225" s="1" t="s">
        <v>103</v>
      </c>
      <c r="I225" s="5">
        <v>273</v>
      </c>
      <c r="J225" s="4">
        <v>87</v>
      </c>
      <c r="K225" s="5">
        <f>+Data_Table[[#This Row],[Precio unitario]]*Data_Table[[#This Row],[Cantidad]]</f>
        <v>23751</v>
      </c>
    </row>
    <row r="226" spans="1:11" x14ac:dyDescent="0.25">
      <c r="A226" s="8" t="s">
        <v>10</v>
      </c>
      <c r="B226" s="1" t="s">
        <v>101</v>
      </c>
      <c r="C226" s="1" t="s">
        <v>55</v>
      </c>
      <c r="D226" s="7">
        <v>43415</v>
      </c>
      <c r="E226" s="1" t="s">
        <v>65</v>
      </c>
      <c r="F226" s="1" t="s">
        <v>57</v>
      </c>
      <c r="G226" s="1" t="s">
        <v>104</v>
      </c>
      <c r="H226" s="1" t="s">
        <v>105</v>
      </c>
      <c r="I226" s="5">
        <v>487.19999999999993</v>
      </c>
      <c r="J226" s="4">
        <v>58</v>
      </c>
      <c r="K226" s="5">
        <f>+Data_Table[[#This Row],[Precio unitario]]*Data_Table[[#This Row],[Cantidad]]</f>
        <v>28257.599999999995</v>
      </c>
    </row>
    <row r="227" spans="1:11" x14ac:dyDescent="0.25">
      <c r="A227" s="8" t="s">
        <v>84</v>
      </c>
      <c r="B227" s="1" t="s">
        <v>85</v>
      </c>
      <c r="C227" s="1" t="s">
        <v>73</v>
      </c>
      <c r="D227" s="7">
        <v>43412</v>
      </c>
      <c r="E227" s="1" t="s">
        <v>56</v>
      </c>
      <c r="F227" s="1" t="s">
        <v>66</v>
      </c>
      <c r="G227" s="1" t="s">
        <v>58</v>
      </c>
      <c r="H227" s="1" t="s">
        <v>59</v>
      </c>
      <c r="I227" s="5">
        <v>196</v>
      </c>
      <c r="J227" s="4">
        <v>85</v>
      </c>
      <c r="K227" s="5">
        <f>+Data_Table[[#This Row],[Precio unitario]]*Data_Table[[#This Row],[Cantidad]]</f>
        <v>16660</v>
      </c>
    </row>
    <row r="228" spans="1:11" x14ac:dyDescent="0.25">
      <c r="A228" s="8" t="s">
        <v>71</v>
      </c>
      <c r="B228" s="1" t="s">
        <v>72</v>
      </c>
      <c r="C228" s="1" t="s">
        <v>73</v>
      </c>
      <c r="D228" s="7">
        <v>43414</v>
      </c>
      <c r="E228" s="1" t="s">
        <v>56</v>
      </c>
      <c r="F228" s="1" t="s">
        <v>57</v>
      </c>
      <c r="G228" s="1" t="s">
        <v>86</v>
      </c>
      <c r="H228" s="1" t="s">
        <v>87</v>
      </c>
      <c r="I228" s="5">
        <v>560</v>
      </c>
      <c r="J228" s="4">
        <v>28</v>
      </c>
      <c r="K228" s="5">
        <f>+Data_Table[[#This Row],[Precio unitario]]*Data_Table[[#This Row],[Cantidad]]</f>
        <v>15680</v>
      </c>
    </row>
    <row r="229" spans="1:11" x14ac:dyDescent="0.25">
      <c r="A229" s="8" t="s">
        <v>71</v>
      </c>
      <c r="B229" s="1" t="s">
        <v>72</v>
      </c>
      <c r="C229" s="1" t="s">
        <v>73</v>
      </c>
      <c r="D229" s="7">
        <v>43414</v>
      </c>
      <c r="E229" s="1" t="s">
        <v>56</v>
      </c>
      <c r="F229" s="1" t="s">
        <v>57</v>
      </c>
      <c r="G229" s="1" t="s">
        <v>75</v>
      </c>
      <c r="H229" s="1" t="s">
        <v>76</v>
      </c>
      <c r="I229" s="5">
        <v>128.79999999999998</v>
      </c>
      <c r="J229" s="4">
        <v>19</v>
      </c>
      <c r="K229" s="5">
        <f>+Data_Table[[#This Row],[Precio unitario]]*Data_Table[[#This Row],[Cantidad]]</f>
        <v>2447.1999999999998</v>
      </c>
    </row>
    <row r="230" spans="1:11" x14ac:dyDescent="0.25">
      <c r="A230" s="8" t="s">
        <v>91</v>
      </c>
      <c r="B230" s="1" t="s">
        <v>92</v>
      </c>
      <c r="C230" s="1" t="s">
        <v>64</v>
      </c>
      <c r="D230" s="7">
        <v>43431</v>
      </c>
      <c r="E230" s="1" t="s">
        <v>65</v>
      </c>
      <c r="F230" s="1" t="s">
        <v>81</v>
      </c>
      <c r="G230" s="1" t="s">
        <v>110</v>
      </c>
      <c r="H230" s="1" t="s">
        <v>76</v>
      </c>
      <c r="I230" s="5">
        <v>140</v>
      </c>
      <c r="J230" s="4">
        <v>99</v>
      </c>
      <c r="K230" s="5">
        <f>+Data_Table[[#This Row],[Precio unitario]]*Data_Table[[#This Row],[Cantidad]]</f>
        <v>13860</v>
      </c>
    </row>
    <row r="231" spans="1:11" x14ac:dyDescent="0.25">
      <c r="A231" s="8" t="s">
        <v>98</v>
      </c>
      <c r="B231" s="1" t="s">
        <v>89</v>
      </c>
      <c r="C231" s="1" t="s">
        <v>90</v>
      </c>
      <c r="D231" s="7">
        <v>43432</v>
      </c>
      <c r="E231" s="1" t="s">
        <v>74</v>
      </c>
      <c r="F231" s="1" t="s">
        <v>66</v>
      </c>
      <c r="G231" s="1" t="s">
        <v>111</v>
      </c>
      <c r="H231" s="1" t="s">
        <v>112</v>
      </c>
      <c r="I231" s="5">
        <v>298.90000000000003</v>
      </c>
      <c r="J231" s="4">
        <v>69</v>
      </c>
      <c r="K231" s="5">
        <f>+Data_Table[[#This Row],[Precio unitario]]*Data_Table[[#This Row],[Cantidad]]</f>
        <v>20624.100000000002</v>
      </c>
    </row>
    <row r="232" spans="1:11" x14ac:dyDescent="0.25">
      <c r="A232" s="8" t="s">
        <v>98</v>
      </c>
      <c r="B232" s="1" t="s">
        <v>89</v>
      </c>
      <c r="C232" s="1" t="s">
        <v>90</v>
      </c>
      <c r="D232" s="7">
        <v>43432</v>
      </c>
      <c r="E232" s="1" t="s">
        <v>74</v>
      </c>
      <c r="F232" s="1" t="s">
        <v>66</v>
      </c>
      <c r="G232" s="1" t="s">
        <v>82</v>
      </c>
      <c r="H232" s="1" t="s">
        <v>83</v>
      </c>
      <c r="I232" s="5">
        <v>135.1</v>
      </c>
      <c r="J232" s="4">
        <v>37</v>
      </c>
      <c r="K232" s="5">
        <f>+Data_Table[[#This Row],[Precio unitario]]*Data_Table[[#This Row],[Cantidad]]</f>
        <v>4998.7</v>
      </c>
    </row>
    <row r="233" spans="1:11" x14ac:dyDescent="0.25">
      <c r="A233" s="8" t="s">
        <v>98</v>
      </c>
      <c r="B233" s="1" t="s">
        <v>89</v>
      </c>
      <c r="C233" s="1" t="s">
        <v>90</v>
      </c>
      <c r="D233" s="7">
        <v>43432</v>
      </c>
      <c r="E233" s="1" t="s">
        <v>74</v>
      </c>
      <c r="F233" s="1" t="s">
        <v>66</v>
      </c>
      <c r="G233" s="1" t="s">
        <v>99</v>
      </c>
      <c r="H233" s="1" t="s">
        <v>100</v>
      </c>
      <c r="I233" s="5">
        <v>257.59999999999997</v>
      </c>
      <c r="J233" s="4">
        <v>64</v>
      </c>
      <c r="K233" s="5">
        <f>+Data_Table[[#This Row],[Precio unitario]]*Data_Table[[#This Row],[Cantidad]]</f>
        <v>16486.399999999998</v>
      </c>
    </row>
    <row r="234" spans="1:11" x14ac:dyDescent="0.25">
      <c r="A234" s="8" t="s">
        <v>10</v>
      </c>
      <c r="B234" s="1" t="s">
        <v>77</v>
      </c>
      <c r="C234" s="1" t="s">
        <v>55</v>
      </c>
      <c r="D234" s="7">
        <v>43435</v>
      </c>
      <c r="E234" s="1" t="s">
        <v>56</v>
      </c>
      <c r="F234" s="1" t="s">
        <v>57</v>
      </c>
      <c r="G234" s="1" t="s">
        <v>58</v>
      </c>
      <c r="H234" s="1" t="s">
        <v>59</v>
      </c>
      <c r="I234" s="5">
        <v>196</v>
      </c>
      <c r="J234" s="4">
        <v>38</v>
      </c>
      <c r="K234" s="5">
        <f>+Data_Table[[#This Row],[Precio unitario]]*Data_Table[[#This Row],[Cantidad]]</f>
        <v>7448</v>
      </c>
    </row>
    <row r="235" spans="1:11" x14ac:dyDescent="0.25">
      <c r="A235" s="8" t="s">
        <v>84</v>
      </c>
      <c r="B235" s="1" t="s">
        <v>85</v>
      </c>
      <c r="C235" s="1" t="s">
        <v>73</v>
      </c>
      <c r="D235" s="7">
        <v>43412</v>
      </c>
      <c r="E235" s="1" t="s">
        <v>74</v>
      </c>
      <c r="F235" s="1" t="s">
        <v>57</v>
      </c>
      <c r="G235" s="1" t="s">
        <v>78</v>
      </c>
      <c r="H235" s="1" t="s">
        <v>79</v>
      </c>
      <c r="I235" s="5">
        <v>178.5</v>
      </c>
      <c r="J235" s="4">
        <v>15</v>
      </c>
      <c r="K235" s="5">
        <f>+Data_Table[[#This Row],[Precio unitario]]*Data_Table[[#This Row],[Cantidad]]</f>
        <v>2677.5</v>
      </c>
    </row>
    <row r="236" spans="1:11" x14ac:dyDescent="0.25">
      <c r="A236" s="8" t="s">
        <v>62</v>
      </c>
      <c r="B236" s="1" t="s">
        <v>63</v>
      </c>
      <c r="C236" s="1" t="s">
        <v>64</v>
      </c>
      <c r="D236" s="7">
        <v>43410</v>
      </c>
      <c r="E236" s="1" t="s">
        <v>65</v>
      </c>
      <c r="F236" s="1" t="s">
        <v>66</v>
      </c>
      <c r="G236" s="1" t="s">
        <v>113</v>
      </c>
      <c r="H236" s="1" t="s">
        <v>95</v>
      </c>
      <c r="I236" s="5">
        <v>1134</v>
      </c>
      <c r="J236" s="4">
        <v>52</v>
      </c>
      <c r="K236" s="5">
        <f>+Data_Table[[#This Row],[Precio unitario]]*Data_Table[[#This Row],[Cantidad]]</f>
        <v>58968</v>
      </c>
    </row>
    <row r="237" spans="1:11" x14ac:dyDescent="0.25">
      <c r="A237" s="8" t="s">
        <v>62</v>
      </c>
      <c r="B237" s="1" t="s">
        <v>63</v>
      </c>
      <c r="C237" s="1" t="s">
        <v>64</v>
      </c>
      <c r="D237" s="7">
        <v>43410</v>
      </c>
      <c r="E237" s="1" t="s">
        <v>65</v>
      </c>
      <c r="F237" s="1" t="s">
        <v>66</v>
      </c>
      <c r="G237" s="1" t="s">
        <v>114</v>
      </c>
      <c r="H237" s="1" t="s">
        <v>115</v>
      </c>
      <c r="I237" s="5">
        <v>98</v>
      </c>
      <c r="J237" s="4">
        <v>37</v>
      </c>
      <c r="K237" s="5">
        <f>+Data_Table[[#This Row],[Precio unitario]]*Data_Table[[#This Row],[Cantidad]]</f>
        <v>3626</v>
      </c>
    </row>
    <row r="238" spans="1:11" x14ac:dyDescent="0.25">
      <c r="A238" s="8" t="s">
        <v>71</v>
      </c>
      <c r="B238" s="1" t="s">
        <v>72</v>
      </c>
      <c r="C238" s="1" t="s">
        <v>73</v>
      </c>
      <c r="D238" s="7">
        <v>43414</v>
      </c>
      <c r="E238" s="1" t="s">
        <v>74</v>
      </c>
      <c r="F238" s="1" t="s">
        <v>66</v>
      </c>
      <c r="G238" s="1" t="s">
        <v>104</v>
      </c>
      <c r="H238" s="1" t="s">
        <v>105</v>
      </c>
      <c r="I238" s="5">
        <v>487.19999999999993</v>
      </c>
      <c r="J238" s="4">
        <v>24</v>
      </c>
      <c r="K238" s="5">
        <f>+Data_Table[[#This Row],[Precio unitario]]*Data_Table[[#This Row],[Cantidad]]</f>
        <v>11692.8</v>
      </c>
    </row>
    <row r="239" spans="1:11" x14ac:dyDescent="0.25">
      <c r="A239" s="8" t="s">
        <v>80</v>
      </c>
      <c r="B239" s="1" t="s">
        <v>54</v>
      </c>
      <c r="C239" s="1" t="s">
        <v>55</v>
      </c>
      <c r="D239" s="7">
        <v>43409</v>
      </c>
      <c r="E239" s="1" t="s">
        <v>56</v>
      </c>
      <c r="F239" s="1" t="s">
        <v>81</v>
      </c>
      <c r="G239" s="1" t="s">
        <v>106</v>
      </c>
      <c r="H239" s="1" t="s">
        <v>97</v>
      </c>
      <c r="I239" s="5">
        <v>140</v>
      </c>
      <c r="J239" s="4">
        <v>36</v>
      </c>
      <c r="K239" s="5">
        <f>+Data_Table[[#This Row],[Precio unitario]]*Data_Table[[#This Row],[Cantidad]]</f>
        <v>5040</v>
      </c>
    </row>
    <row r="240" spans="1:11" x14ac:dyDescent="0.25">
      <c r="A240" s="8" t="s">
        <v>80</v>
      </c>
      <c r="B240" s="1" t="s">
        <v>54</v>
      </c>
      <c r="C240" s="1" t="s">
        <v>55</v>
      </c>
      <c r="D240" s="7">
        <v>43409</v>
      </c>
      <c r="E240" s="1" t="s">
        <v>56</v>
      </c>
      <c r="F240" s="1" t="s">
        <v>81</v>
      </c>
      <c r="G240" s="1" t="s">
        <v>86</v>
      </c>
      <c r="H240" s="1" t="s">
        <v>87</v>
      </c>
      <c r="I240" s="5">
        <v>560</v>
      </c>
      <c r="J240" s="4">
        <v>24</v>
      </c>
      <c r="K240" s="5">
        <f>+Data_Table[[#This Row],[Precio unitario]]*Data_Table[[#This Row],[Cantidad]]</f>
        <v>13440</v>
      </c>
    </row>
    <row r="241" spans="1:11" x14ac:dyDescent="0.25">
      <c r="A241" s="8" t="s">
        <v>91</v>
      </c>
      <c r="B241" s="1" t="s">
        <v>92</v>
      </c>
      <c r="C241" s="1" t="s">
        <v>64</v>
      </c>
      <c r="D241" s="7">
        <v>43416</v>
      </c>
      <c r="E241" s="1" t="s">
        <v>56</v>
      </c>
      <c r="F241" s="1" t="s">
        <v>66</v>
      </c>
      <c r="G241" s="1" t="s">
        <v>107</v>
      </c>
      <c r="H241" s="1" t="s">
        <v>61</v>
      </c>
      <c r="I241" s="5">
        <v>140</v>
      </c>
      <c r="J241" s="4">
        <v>20</v>
      </c>
      <c r="K241" s="5">
        <f>+Data_Table[[#This Row],[Precio unitario]]*Data_Table[[#This Row],[Cantidad]]</f>
        <v>2800</v>
      </c>
    </row>
    <row r="242" spans="1:11" x14ac:dyDescent="0.25">
      <c r="A242" s="8" t="s">
        <v>88</v>
      </c>
      <c r="B242" s="1" t="s">
        <v>89</v>
      </c>
      <c r="C242" s="1" t="s">
        <v>90</v>
      </c>
      <c r="D242" s="7">
        <v>43434</v>
      </c>
      <c r="E242" s="1" t="s">
        <v>74</v>
      </c>
      <c r="F242" s="1" t="s">
        <v>66</v>
      </c>
      <c r="G242" s="1" t="s">
        <v>70</v>
      </c>
      <c r="H242" s="1" t="s">
        <v>59</v>
      </c>
      <c r="I242" s="5">
        <v>644</v>
      </c>
      <c r="J242" s="4">
        <v>57</v>
      </c>
      <c r="K242" s="5">
        <f>+Data_Table[[#This Row],[Precio unitario]]*Data_Table[[#This Row],[Cantidad]]</f>
        <v>36708</v>
      </c>
    </row>
    <row r="243" spans="1:11" x14ac:dyDescent="0.25">
      <c r="A243" s="8" t="s">
        <v>10</v>
      </c>
      <c r="B243" s="1" t="s">
        <v>101</v>
      </c>
      <c r="C243" s="1" t="s">
        <v>55</v>
      </c>
      <c r="D243" s="7">
        <v>43415</v>
      </c>
      <c r="E243" s="1" t="s">
        <v>65</v>
      </c>
      <c r="F243" s="1" t="s">
        <v>57</v>
      </c>
      <c r="G243" s="1" t="s">
        <v>82</v>
      </c>
      <c r="H243" s="1" t="s">
        <v>83</v>
      </c>
      <c r="I243" s="5">
        <v>135.1</v>
      </c>
      <c r="J243" s="4">
        <v>14</v>
      </c>
      <c r="K243" s="5">
        <f>+Data_Table[[#This Row],[Precio unitario]]*Data_Table[[#This Row],[Cantidad]]</f>
        <v>1891.3999999999999</v>
      </c>
    </row>
    <row r="244" spans="1:11" x14ac:dyDescent="0.25">
      <c r="A244" s="8" t="s">
        <v>53</v>
      </c>
      <c r="B244" s="1" t="s">
        <v>54</v>
      </c>
      <c r="C244" s="1" t="s">
        <v>55</v>
      </c>
      <c r="D244" s="7">
        <v>43463</v>
      </c>
      <c r="E244" s="1" t="s">
        <v>56</v>
      </c>
      <c r="F244" s="1" t="s">
        <v>57</v>
      </c>
      <c r="G244" s="1" t="s">
        <v>58</v>
      </c>
      <c r="H244" s="1" t="s">
        <v>59</v>
      </c>
      <c r="I244" s="5">
        <v>196</v>
      </c>
      <c r="J244" s="4">
        <v>14</v>
      </c>
      <c r="K244" s="5">
        <f>+Data_Table[[#This Row],[Precio unitario]]*Data_Table[[#This Row],[Cantidad]]</f>
        <v>2744</v>
      </c>
    </row>
    <row r="245" spans="1:11" x14ac:dyDescent="0.25">
      <c r="A245" s="8" t="s">
        <v>53</v>
      </c>
      <c r="B245" s="1" t="s">
        <v>54</v>
      </c>
      <c r="C245" s="1" t="s">
        <v>55</v>
      </c>
      <c r="D245" s="7">
        <v>43463</v>
      </c>
      <c r="E245" s="1" t="s">
        <v>56</v>
      </c>
      <c r="F245" s="1" t="s">
        <v>57</v>
      </c>
      <c r="G245" s="1" t="s">
        <v>60</v>
      </c>
      <c r="H245" s="1" t="s">
        <v>61</v>
      </c>
      <c r="I245" s="5">
        <v>49</v>
      </c>
      <c r="J245" s="4">
        <v>70</v>
      </c>
      <c r="K245" s="5">
        <f>+Data_Table[[#This Row],[Precio unitario]]*Data_Table[[#This Row],[Cantidad]]</f>
        <v>3430</v>
      </c>
    </row>
    <row r="246" spans="1:11" x14ac:dyDescent="0.25">
      <c r="A246" s="8" t="s">
        <v>62</v>
      </c>
      <c r="B246" s="1" t="s">
        <v>63</v>
      </c>
      <c r="C246" s="1" t="s">
        <v>64</v>
      </c>
      <c r="D246" s="7">
        <v>43440</v>
      </c>
      <c r="E246" s="1" t="s">
        <v>65</v>
      </c>
      <c r="F246" s="1" t="s">
        <v>66</v>
      </c>
      <c r="G246" s="1" t="s">
        <v>67</v>
      </c>
      <c r="H246" s="1" t="s">
        <v>61</v>
      </c>
      <c r="I246" s="5">
        <v>420</v>
      </c>
      <c r="J246" s="4">
        <v>100</v>
      </c>
      <c r="K246" s="5">
        <f>+Data_Table[[#This Row],[Precio unitario]]*Data_Table[[#This Row],[Cantidad]]</f>
        <v>42000</v>
      </c>
    </row>
    <row r="247" spans="1:11" x14ac:dyDescent="0.25">
      <c r="A247" s="8" t="s">
        <v>62</v>
      </c>
      <c r="B247" s="1" t="s">
        <v>63</v>
      </c>
      <c r="C247" s="1" t="s">
        <v>64</v>
      </c>
      <c r="D247" s="7">
        <v>43440</v>
      </c>
      <c r="E247" s="1" t="s">
        <v>65</v>
      </c>
      <c r="F247" s="1" t="s">
        <v>66</v>
      </c>
      <c r="G247" s="1" t="s">
        <v>68</v>
      </c>
      <c r="H247" s="1" t="s">
        <v>61</v>
      </c>
      <c r="I247" s="5">
        <v>742</v>
      </c>
      <c r="J247" s="4">
        <v>27</v>
      </c>
      <c r="K247" s="5">
        <f>+Data_Table[[#This Row],[Precio unitario]]*Data_Table[[#This Row],[Cantidad]]</f>
        <v>20034</v>
      </c>
    </row>
    <row r="248" spans="1:11" x14ac:dyDescent="0.25">
      <c r="A248" s="8" t="s">
        <v>62</v>
      </c>
      <c r="B248" s="1" t="s">
        <v>63</v>
      </c>
      <c r="C248" s="1" t="s">
        <v>64</v>
      </c>
      <c r="D248" s="7">
        <v>43440</v>
      </c>
      <c r="E248" s="1" t="s">
        <v>65</v>
      </c>
      <c r="F248" s="1" t="s">
        <v>66</v>
      </c>
      <c r="G248" s="1" t="s">
        <v>60</v>
      </c>
      <c r="H248" s="1" t="s">
        <v>61</v>
      </c>
      <c r="I248" s="5">
        <v>49</v>
      </c>
      <c r="J248" s="4">
        <v>70</v>
      </c>
      <c r="K248" s="5">
        <f>+Data_Table[[#This Row],[Precio unitario]]*Data_Table[[#This Row],[Cantidad]]</f>
        <v>3430</v>
      </c>
    </row>
    <row r="249" spans="1:11" x14ac:dyDescent="0.25">
      <c r="A249" s="8" t="s">
        <v>53</v>
      </c>
      <c r="B249" s="1" t="s">
        <v>54</v>
      </c>
      <c r="C249" s="1" t="s">
        <v>55</v>
      </c>
      <c r="D249" s="7">
        <v>43448</v>
      </c>
      <c r="E249" s="1" t="s">
        <v>56</v>
      </c>
      <c r="F249" s="1" t="s">
        <v>66</v>
      </c>
      <c r="G249" s="1" t="s">
        <v>69</v>
      </c>
      <c r="H249" s="1" t="s">
        <v>59</v>
      </c>
      <c r="I249" s="5">
        <v>252</v>
      </c>
      <c r="J249" s="4">
        <v>57</v>
      </c>
      <c r="K249" s="5">
        <f>+Data_Table[[#This Row],[Precio unitario]]*Data_Table[[#This Row],[Cantidad]]</f>
        <v>14364</v>
      </c>
    </row>
    <row r="250" spans="1:11" x14ac:dyDescent="0.25">
      <c r="A250" s="8" t="s">
        <v>53</v>
      </c>
      <c r="B250" s="1" t="s">
        <v>54</v>
      </c>
      <c r="C250" s="1" t="s">
        <v>55</v>
      </c>
      <c r="D250" s="7">
        <v>43448</v>
      </c>
      <c r="E250" s="1" t="s">
        <v>56</v>
      </c>
      <c r="F250" s="1" t="s">
        <v>66</v>
      </c>
      <c r="G250" s="1" t="s">
        <v>70</v>
      </c>
      <c r="H250" s="1" t="s">
        <v>59</v>
      </c>
      <c r="I250" s="5">
        <v>644</v>
      </c>
      <c r="J250" s="4">
        <v>83</v>
      </c>
      <c r="K250" s="5">
        <f>+Data_Table[[#This Row],[Precio unitario]]*Data_Table[[#This Row],[Cantidad]]</f>
        <v>53452</v>
      </c>
    </row>
    <row r="251" spans="1:11" x14ac:dyDescent="0.25">
      <c r="A251" s="8" t="s">
        <v>71</v>
      </c>
      <c r="B251" s="1" t="s">
        <v>72</v>
      </c>
      <c r="C251" s="1" t="s">
        <v>73</v>
      </c>
      <c r="D251" s="7">
        <v>43444</v>
      </c>
      <c r="E251" s="1" t="s">
        <v>74</v>
      </c>
      <c r="F251" s="1" t="s">
        <v>66</v>
      </c>
      <c r="G251" s="1" t="s">
        <v>75</v>
      </c>
      <c r="H251" s="1" t="s">
        <v>76</v>
      </c>
      <c r="I251" s="5">
        <v>128.79999999999998</v>
      </c>
      <c r="J251" s="4">
        <v>76</v>
      </c>
      <c r="K251" s="5">
        <f>+Data_Table[[#This Row],[Precio unitario]]*Data_Table[[#This Row],[Cantidad]]</f>
        <v>9788.7999999999993</v>
      </c>
    </row>
    <row r="252" spans="1:11" x14ac:dyDescent="0.25">
      <c r="A252" s="8" t="s">
        <v>62</v>
      </c>
      <c r="B252" s="1" t="s">
        <v>63</v>
      </c>
      <c r="C252" s="1" t="s">
        <v>64</v>
      </c>
      <c r="D252" s="7">
        <v>43440</v>
      </c>
      <c r="E252" s="1" t="s">
        <v>74</v>
      </c>
      <c r="F252" s="1" t="s">
        <v>57</v>
      </c>
      <c r="G252" s="1" t="s">
        <v>75</v>
      </c>
      <c r="H252" s="1" t="s">
        <v>76</v>
      </c>
      <c r="I252" s="5">
        <v>128.79999999999998</v>
      </c>
      <c r="J252" s="4">
        <v>80</v>
      </c>
      <c r="K252" s="5">
        <f>+Data_Table[[#This Row],[Precio unitario]]*Data_Table[[#This Row],[Cantidad]]</f>
        <v>10303.999999999998</v>
      </c>
    </row>
    <row r="253" spans="1:11" x14ac:dyDescent="0.25">
      <c r="A253" s="8" t="s">
        <v>10</v>
      </c>
      <c r="B253" s="1" t="s">
        <v>77</v>
      </c>
      <c r="C253" s="1" t="s">
        <v>55</v>
      </c>
      <c r="D253" s="7">
        <v>43465</v>
      </c>
      <c r="E253" s="1" t="s">
        <v>56</v>
      </c>
      <c r="F253" s="1" t="s">
        <v>57</v>
      </c>
      <c r="G253" s="1" t="s">
        <v>78</v>
      </c>
      <c r="H253" s="1" t="s">
        <v>79</v>
      </c>
      <c r="I253" s="5">
        <v>178.5</v>
      </c>
      <c r="J253" s="4">
        <v>47</v>
      </c>
      <c r="K253" s="5">
        <f>+Data_Table[[#This Row],[Precio unitario]]*Data_Table[[#This Row],[Cantidad]]</f>
        <v>8389.5</v>
      </c>
    </row>
    <row r="254" spans="1:11" x14ac:dyDescent="0.25">
      <c r="A254" s="8" t="s">
        <v>80</v>
      </c>
      <c r="B254" s="1" t="s">
        <v>54</v>
      </c>
      <c r="C254" s="1" t="s">
        <v>55</v>
      </c>
      <c r="D254" s="7">
        <v>43439</v>
      </c>
      <c r="E254" s="1" t="s">
        <v>56</v>
      </c>
      <c r="F254" s="1" t="s">
        <v>81</v>
      </c>
      <c r="G254" s="1" t="s">
        <v>82</v>
      </c>
      <c r="H254" s="1" t="s">
        <v>83</v>
      </c>
      <c r="I254" s="5">
        <v>135.1</v>
      </c>
      <c r="J254" s="4">
        <v>96</v>
      </c>
      <c r="K254" s="5">
        <f>+Data_Table[[#This Row],[Precio unitario]]*Data_Table[[#This Row],[Cantidad]]</f>
        <v>12969.599999999999</v>
      </c>
    </row>
    <row r="255" spans="1:11" x14ac:dyDescent="0.25">
      <c r="A255" s="8" t="s">
        <v>84</v>
      </c>
      <c r="B255" s="1" t="s">
        <v>85</v>
      </c>
      <c r="C255" s="1" t="s">
        <v>73</v>
      </c>
      <c r="D255" s="7">
        <v>43442</v>
      </c>
      <c r="E255" s="1" t="s">
        <v>56</v>
      </c>
      <c r="F255" s="1" t="s">
        <v>66</v>
      </c>
      <c r="G255" s="1" t="s">
        <v>86</v>
      </c>
      <c r="H255" s="1" t="s">
        <v>87</v>
      </c>
      <c r="I255" s="5">
        <v>560</v>
      </c>
      <c r="J255" s="4">
        <v>32</v>
      </c>
      <c r="K255" s="5">
        <f>+Data_Table[[#This Row],[Precio unitario]]*Data_Table[[#This Row],[Cantidad]]</f>
        <v>17920</v>
      </c>
    </row>
    <row r="256" spans="1:11" x14ac:dyDescent="0.25">
      <c r="A256" s="8" t="s">
        <v>88</v>
      </c>
      <c r="B256" s="1" t="s">
        <v>89</v>
      </c>
      <c r="C256" s="1" t="s">
        <v>90</v>
      </c>
      <c r="D256" s="7">
        <v>43464</v>
      </c>
      <c r="E256" s="1" t="s">
        <v>74</v>
      </c>
      <c r="F256" s="1" t="s">
        <v>57</v>
      </c>
      <c r="G256" s="1" t="s">
        <v>70</v>
      </c>
      <c r="H256" s="1" t="s">
        <v>59</v>
      </c>
      <c r="I256" s="5">
        <v>644</v>
      </c>
      <c r="J256" s="4">
        <v>16</v>
      </c>
      <c r="K256" s="5">
        <f>+Data_Table[[#This Row],[Precio unitario]]*Data_Table[[#This Row],[Cantidad]]</f>
        <v>10304</v>
      </c>
    </row>
    <row r="257" spans="1:11" x14ac:dyDescent="0.25">
      <c r="A257" s="8" t="s">
        <v>71</v>
      </c>
      <c r="B257" s="1" t="s">
        <v>72</v>
      </c>
      <c r="C257" s="1" t="s">
        <v>73</v>
      </c>
      <c r="D257" s="7">
        <v>43444</v>
      </c>
      <c r="E257" s="1" t="s">
        <v>74</v>
      </c>
      <c r="F257" s="1" t="s">
        <v>57</v>
      </c>
      <c r="G257" s="1" t="s">
        <v>78</v>
      </c>
      <c r="H257" s="1" t="s">
        <v>79</v>
      </c>
      <c r="I257" s="5">
        <v>178.5</v>
      </c>
      <c r="J257" s="4">
        <v>41</v>
      </c>
      <c r="K257" s="5">
        <f>+Data_Table[[#This Row],[Precio unitario]]*Data_Table[[#This Row],[Cantidad]]</f>
        <v>7318.5</v>
      </c>
    </row>
    <row r="258" spans="1:11" x14ac:dyDescent="0.25">
      <c r="A258" s="8" t="s">
        <v>91</v>
      </c>
      <c r="B258" s="1" t="s">
        <v>92</v>
      </c>
      <c r="C258" s="1" t="s">
        <v>64</v>
      </c>
      <c r="D258" s="7">
        <v>43446</v>
      </c>
      <c r="E258" s="1" t="s">
        <v>56</v>
      </c>
      <c r="F258" s="1" t="s">
        <v>66</v>
      </c>
      <c r="G258" s="1" t="s">
        <v>93</v>
      </c>
      <c r="H258" s="1" t="s">
        <v>59</v>
      </c>
      <c r="I258" s="5">
        <v>41.86</v>
      </c>
      <c r="J258" s="4">
        <v>41</v>
      </c>
      <c r="K258" s="5">
        <f>+Data_Table[[#This Row],[Precio unitario]]*Data_Table[[#This Row],[Cantidad]]</f>
        <v>1716.26</v>
      </c>
    </row>
    <row r="259" spans="1:11" x14ac:dyDescent="0.25">
      <c r="A259" s="8" t="s">
        <v>91</v>
      </c>
      <c r="B259" s="1" t="s">
        <v>92</v>
      </c>
      <c r="C259" s="1" t="s">
        <v>64</v>
      </c>
      <c r="D259" s="7">
        <v>43446</v>
      </c>
      <c r="E259" s="1" t="s">
        <v>65</v>
      </c>
      <c r="F259" s="1" t="s">
        <v>117</v>
      </c>
      <c r="G259" s="1" t="s">
        <v>94</v>
      </c>
      <c r="H259" s="1" t="s">
        <v>95</v>
      </c>
      <c r="I259" s="5">
        <v>350</v>
      </c>
      <c r="J259" s="4">
        <v>94</v>
      </c>
      <c r="K259" s="5">
        <f>+Data_Table[[#This Row],[Precio unitario]]*Data_Table[[#This Row],[Cantidad]]</f>
        <v>32900</v>
      </c>
    </row>
    <row r="260" spans="1:11" x14ac:dyDescent="0.25">
      <c r="A260" s="8" t="s">
        <v>91</v>
      </c>
      <c r="B260" s="1" t="s">
        <v>92</v>
      </c>
      <c r="C260" s="1" t="s">
        <v>64</v>
      </c>
      <c r="D260" s="7">
        <v>43446</v>
      </c>
      <c r="E260" s="1" t="s">
        <v>65</v>
      </c>
      <c r="F260" s="1" t="s">
        <v>117</v>
      </c>
      <c r="G260" s="1" t="s">
        <v>96</v>
      </c>
      <c r="H260" s="1" t="s">
        <v>97</v>
      </c>
      <c r="I260" s="5">
        <v>308</v>
      </c>
      <c r="J260" s="4">
        <v>20</v>
      </c>
      <c r="K260" s="5">
        <f>+Data_Table[[#This Row],[Precio unitario]]*Data_Table[[#This Row],[Cantidad]]</f>
        <v>6160</v>
      </c>
    </row>
    <row r="261" spans="1:11" x14ac:dyDescent="0.25">
      <c r="A261" s="8" t="s">
        <v>91</v>
      </c>
      <c r="B261" s="1" t="s">
        <v>92</v>
      </c>
      <c r="C261" s="1" t="s">
        <v>64</v>
      </c>
      <c r="D261" s="7">
        <v>43446</v>
      </c>
      <c r="E261" s="1" t="s">
        <v>65</v>
      </c>
      <c r="F261" s="1" t="s">
        <v>117</v>
      </c>
      <c r="G261" s="1" t="s">
        <v>75</v>
      </c>
      <c r="H261" s="1" t="s">
        <v>76</v>
      </c>
      <c r="I261" s="5">
        <v>128.79999999999998</v>
      </c>
      <c r="J261" s="4">
        <v>13</v>
      </c>
      <c r="K261" s="5">
        <f>+Data_Table[[#This Row],[Precio unitario]]*Data_Table[[#This Row],[Cantidad]]</f>
        <v>1674.3999999999999</v>
      </c>
    </row>
    <row r="262" spans="1:11" x14ac:dyDescent="0.25">
      <c r="A262" s="8" t="s">
        <v>88</v>
      </c>
      <c r="B262" s="1" t="s">
        <v>89</v>
      </c>
      <c r="C262" s="1" t="s">
        <v>90</v>
      </c>
      <c r="D262" s="7">
        <v>43464</v>
      </c>
      <c r="E262" s="1" t="s">
        <v>74</v>
      </c>
      <c r="F262" s="1" t="s">
        <v>66</v>
      </c>
      <c r="G262" s="1" t="s">
        <v>82</v>
      </c>
      <c r="H262" s="1" t="s">
        <v>83</v>
      </c>
      <c r="I262" s="5">
        <v>135.1</v>
      </c>
      <c r="J262" s="4">
        <v>98</v>
      </c>
      <c r="K262" s="5">
        <f>+Data_Table[[#This Row],[Precio unitario]]*Data_Table[[#This Row],[Cantidad]]</f>
        <v>13239.8</v>
      </c>
    </row>
    <row r="263" spans="1:11" x14ac:dyDescent="0.25">
      <c r="A263" s="8" t="s">
        <v>88</v>
      </c>
      <c r="B263" s="1" t="s">
        <v>89</v>
      </c>
      <c r="C263" s="1" t="s">
        <v>90</v>
      </c>
      <c r="D263" s="7">
        <v>43464</v>
      </c>
      <c r="E263" s="1" t="s">
        <v>74</v>
      </c>
      <c r="F263" s="1" t="s">
        <v>66</v>
      </c>
      <c r="G263" s="1" t="s">
        <v>99</v>
      </c>
      <c r="H263" s="1" t="s">
        <v>100</v>
      </c>
      <c r="I263" s="5">
        <v>257.59999999999997</v>
      </c>
      <c r="J263" s="4">
        <v>86</v>
      </c>
      <c r="K263" s="5">
        <f>+Data_Table[[#This Row],[Precio unitario]]*Data_Table[[#This Row],[Cantidad]]</f>
        <v>22153.599999999999</v>
      </c>
    </row>
    <row r="264" spans="1:11" x14ac:dyDescent="0.25">
      <c r="A264" s="8" t="s">
        <v>10</v>
      </c>
      <c r="B264" s="1" t="s">
        <v>101</v>
      </c>
      <c r="C264" s="1" t="s">
        <v>55</v>
      </c>
      <c r="D264" s="7">
        <v>43445</v>
      </c>
      <c r="E264" s="1" t="s">
        <v>65</v>
      </c>
      <c r="F264" s="1" t="s">
        <v>57</v>
      </c>
      <c r="G264" s="1" t="s">
        <v>102</v>
      </c>
      <c r="H264" s="1" t="s">
        <v>103</v>
      </c>
      <c r="I264" s="5">
        <v>273</v>
      </c>
      <c r="J264" s="4">
        <v>20</v>
      </c>
      <c r="K264" s="5">
        <f>+Data_Table[[#This Row],[Precio unitario]]*Data_Table[[#This Row],[Cantidad]]</f>
        <v>5460</v>
      </c>
    </row>
    <row r="265" spans="1:11" x14ac:dyDescent="0.25">
      <c r="A265" s="8" t="s">
        <v>10</v>
      </c>
      <c r="B265" s="1" t="s">
        <v>101</v>
      </c>
      <c r="C265" s="1" t="s">
        <v>55</v>
      </c>
      <c r="D265" s="7">
        <v>43445</v>
      </c>
      <c r="E265" s="1" t="s">
        <v>65</v>
      </c>
      <c r="F265" s="1" t="s">
        <v>57</v>
      </c>
      <c r="G265" s="1" t="s">
        <v>104</v>
      </c>
      <c r="H265" s="1" t="s">
        <v>105</v>
      </c>
      <c r="I265" s="5">
        <v>487.19999999999993</v>
      </c>
      <c r="J265" s="4">
        <v>69</v>
      </c>
      <c r="K265" s="5">
        <f>+Data_Table[[#This Row],[Precio unitario]]*Data_Table[[#This Row],[Cantidad]]</f>
        <v>33616.799999999996</v>
      </c>
    </row>
    <row r="266" spans="1:11" x14ac:dyDescent="0.25">
      <c r="A266" s="8" t="s">
        <v>84</v>
      </c>
      <c r="B266" s="1" t="s">
        <v>85</v>
      </c>
      <c r="C266" s="1" t="s">
        <v>73</v>
      </c>
      <c r="D266" s="7">
        <v>43442</v>
      </c>
      <c r="E266" s="1" t="s">
        <v>56</v>
      </c>
      <c r="F266" s="1" t="s">
        <v>66</v>
      </c>
      <c r="G266" s="1" t="s">
        <v>58</v>
      </c>
      <c r="H266" s="1" t="s">
        <v>59</v>
      </c>
      <c r="I266" s="5">
        <v>196</v>
      </c>
      <c r="J266" s="4">
        <v>68</v>
      </c>
      <c r="K266" s="5">
        <f>+Data_Table[[#This Row],[Precio unitario]]*Data_Table[[#This Row],[Cantidad]]</f>
        <v>13328</v>
      </c>
    </row>
    <row r="267" spans="1:11" x14ac:dyDescent="0.25">
      <c r="A267" s="8" t="s">
        <v>71</v>
      </c>
      <c r="B267" s="1" t="s">
        <v>72</v>
      </c>
      <c r="C267" s="1" t="s">
        <v>73</v>
      </c>
      <c r="D267" s="7">
        <v>43444</v>
      </c>
      <c r="E267" s="1" t="s">
        <v>56</v>
      </c>
      <c r="F267" s="1" t="s">
        <v>57</v>
      </c>
      <c r="G267" s="1" t="s">
        <v>86</v>
      </c>
      <c r="H267" s="1" t="s">
        <v>87</v>
      </c>
      <c r="I267" s="5">
        <v>560</v>
      </c>
      <c r="J267" s="4">
        <v>52</v>
      </c>
      <c r="K267" s="5">
        <f>+Data_Table[[#This Row],[Precio unitario]]*Data_Table[[#This Row],[Cantidad]]</f>
        <v>29120</v>
      </c>
    </row>
    <row r="268" spans="1:11" x14ac:dyDescent="0.25">
      <c r="A268" s="8" t="s">
        <v>71</v>
      </c>
      <c r="B268" s="1" t="s">
        <v>72</v>
      </c>
      <c r="C268" s="1" t="s">
        <v>73</v>
      </c>
      <c r="D268" s="7">
        <v>43444</v>
      </c>
      <c r="E268" s="1" t="s">
        <v>56</v>
      </c>
      <c r="F268" s="1" t="s">
        <v>57</v>
      </c>
      <c r="G268" s="1" t="s">
        <v>75</v>
      </c>
      <c r="H268" s="1" t="s">
        <v>76</v>
      </c>
      <c r="I268" s="5">
        <v>128.79999999999998</v>
      </c>
      <c r="J268" s="4">
        <v>40</v>
      </c>
      <c r="K268" s="5">
        <f>+Data_Table[[#This Row],[Precio unitario]]*Data_Table[[#This Row],[Cantidad]]</f>
        <v>5151.9999999999991</v>
      </c>
    </row>
    <row r="269" spans="1:11" x14ac:dyDescent="0.25">
      <c r="A269" s="8" t="s">
        <v>91</v>
      </c>
      <c r="B269" s="1" t="s">
        <v>92</v>
      </c>
      <c r="C269" s="1" t="s">
        <v>64</v>
      </c>
      <c r="D269" s="7">
        <v>43461</v>
      </c>
      <c r="E269" s="1" t="s">
        <v>65</v>
      </c>
      <c r="F269" s="1" t="s">
        <v>81</v>
      </c>
      <c r="G269" s="1" t="s">
        <v>110</v>
      </c>
      <c r="H269" s="1" t="s">
        <v>76</v>
      </c>
      <c r="I269" s="5">
        <v>140</v>
      </c>
      <c r="J269" s="4">
        <v>100</v>
      </c>
      <c r="K269" s="5">
        <f>+Data_Table[[#This Row],[Precio unitario]]*Data_Table[[#This Row],[Cantidad]]</f>
        <v>14000</v>
      </c>
    </row>
    <row r="270" spans="1:11" x14ac:dyDescent="0.25">
      <c r="A270" s="8" t="s">
        <v>98</v>
      </c>
      <c r="B270" s="1" t="s">
        <v>89</v>
      </c>
      <c r="C270" s="1" t="s">
        <v>90</v>
      </c>
      <c r="D270" s="7">
        <v>43462</v>
      </c>
      <c r="E270" s="1" t="s">
        <v>74</v>
      </c>
      <c r="F270" s="1" t="s">
        <v>66</v>
      </c>
      <c r="G270" s="1" t="s">
        <v>111</v>
      </c>
      <c r="H270" s="1" t="s">
        <v>112</v>
      </c>
      <c r="I270" s="5">
        <v>298.90000000000003</v>
      </c>
      <c r="J270" s="4">
        <v>88</v>
      </c>
      <c r="K270" s="5">
        <f>+Data_Table[[#This Row],[Precio unitario]]*Data_Table[[#This Row],[Cantidad]]</f>
        <v>26303.200000000004</v>
      </c>
    </row>
    <row r="271" spans="1:11" x14ac:dyDescent="0.25">
      <c r="A271" s="8" t="s">
        <v>98</v>
      </c>
      <c r="B271" s="1" t="s">
        <v>89</v>
      </c>
      <c r="C271" s="1" t="s">
        <v>90</v>
      </c>
      <c r="D271" s="7">
        <v>43462</v>
      </c>
      <c r="E271" s="1" t="s">
        <v>74</v>
      </c>
      <c r="F271" s="1" t="s">
        <v>66</v>
      </c>
      <c r="G271" s="1" t="s">
        <v>82</v>
      </c>
      <c r="H271" s="1" t="s">
        <v>83</v>
      </c>
      <c r="I271" s="5">
        <v>135.1</v>
      </c>
      <c r="J271" s="4">
        <v>46</v>
      </c>
      <c r="K271" s="5">
        <f>+Data_Table[[#This Row],[Precio unitario]]*Data_Table[[#This Row],[Cantidad]]</f>
        <v>6214.5999999999995</v>
      </c>
    </row>
    <row r="272" spans="1:11" x14ac:dyDescent="0.25">
      <c r="A272" s="8" t="s">
        <v>98</v>
      </c>
      <c r="B272" s="1" t="s">
        <v>89</v>
      </c>
      <c r="C272" s="1" t="s">
        <v>90</v>
      </c>
      <c r="D272" s="7">
        <v>43462</v>
      </c>
      <c r="E272" s="1" t="s">
        <v>74</v>
      </c>
      <c r="F272" s="1" t="s">
        <v>66</v>
      </c>
      <c r="G272" s="1" t="s">
        <v>99</v>
      </c>
      <c r="H272" s="1" t="s">
        <v>100</v>
      </c>
      <c r="I272" s="5">
        <v>257.59999999999997</v>
      </c>
      <c r="J272" s="4">
        <v>93</v>
      </c>
      <c r="K272" s="5">
        <f>+Data_Table[[#This Row],[Precio unitario]]*Data_Table[[#This Row],[Cantidad]]</f>
        <v>23956.799999999996</v>
      </c>
    </row>
    <row r="273" spans="1:11" x14ac:dyDescent="0.25">
      <c r="A273" s="8" t="s">
        <v>10</v>
      </c>
      <c r="B273" s="1" t="s">
        <v>77</v>
      </c>
      <c r="C273" s="1" t="s">
        <v>55</v>
      </c>
      <c r="D273" s="7">
        <v>43465</v>
      </c>
      <c r="E273" s="1" t="s">
        <v>56</v>
      </c>
      <c r="F273" s="1" t="s">
        <v>57</v>
      </c>
      <c r="G273" s="1" t="s">
        <v>58</v>
      </c>
      <c r="H273" s="1" t="s">
        <v>59</v>
      </c>
      <c r="I273" s="5">
        <v>196</v>
      </c>
      <c r="J273" s="4">
        <v>96</v>
      </c>
      <c r="K273" s="5">
        <f>+Data_Table[[#This Row],[Precio unitario]]*Data_Table[[#This Row],[Cantidad]]</f>
        <v>18816</v>
      </c>
    </row>
    <row r="274" spans="1:11" x14ac:dyDescent="0.25">
      <c r="A274" s="8" t="s">
        <v>84</v>
      </c>
      <c r="B274" s="1" t="s">
        <v>85</v>
      </c>
      <c r="C274" s="1" t="s">
        <v>73</v>
      </c>
      <c r="D274" s="7">
        <v>43442</v>
      </c>
      <c r="E274" s="1" t="s">
        <v>74</v>
      </c>
      <c r="F274" s="1" t="s">
        <v>57</v>
      </c>
      <c r="G274" s="1" t="s">
        <v>78</v>
      </c>
      <c r="H274" s="1" t="s">
        <v>79</v>
      </c>
      <c r="I274" s="5">
        <v>178.5</v>
      </c>
      <c r="J274" s="4">
        <v>12</v>
      </c>
      <c r="K274" s="5">
        <f>+Data_Table[[#This Row],[Precio unitario]]*Data_Table[[#This Row],[Cantidad]]</f>
        <v>2142</v>
      </c>
    </row>
    <row r="275" spans="1:11" x14ac:dyDescent="0.25">
      <c r="A275" s="8" t="s">
        <v>62</v>
      </c>
      <c r="B275" s="1" t="s">
        <v>63</v>
      </c>
      <c r="C275" s="1" t="s">
        <v>64</v>
      </c>
      <c r="D275" s="7">
        <v>43440</v>
      </c>
      <c r="E275" s="1" t="s">
        <v>65</v>
      </c>
      <c r="F275" s="1" t="s">
        <v>66</v>
      </c>
      <c r="G275" s="1" t="s">
        <v>113</v>
      </c>
      <c r="H275" s="1" t="s">
        <v>95</v>
      </c>
      <c r="I275" s="5">
        <v>1134</v>
      </c>
      <c r="J275" s="4">
        <v>38</v>
      </c>
      <c r="K275" s="5">
        <f>+Data_Table[[#This Row],[Precio unitario]]*Data_Table[[#This Row],[Cantidad]]</f>
        <v>43092</v>
      </c>
    </row>
    <row r="276" spans="1:11" x14ac:dyDescent="0.25">
      <c r="A276" s="8" t="s">
        <v>62</v>
      </c>
      <c r="B276" s="1" t="s">
        <v>63</v>
      </c>
      <c r="C276" s="1" t="s">
        <v>64</v>
      </c>
      <c r="D276" s="7">
        <v>43440</v>
      </c>
      <c r="E276" s="1" t="s">
        <v>65</v>
      </c>
      <c r="F276" s="1" t="s">
        <v>66</v>
      </c>
      <c r="G276" s="1" t="s">
        <v>114</v>
      </c>
      <c r="H276" s="1" t="s">
        <v>115</v>
      </c>
      <c r="I276" s="5">
        <v>98</v>
      </c>
      <c r="J276" s="4">
        <v>42</v>
      </c>
      <c r="K276" s="5">
        <f>+Data_Table[[#This Row],[Precio unitario]]*Data_Table[[#This Row],[Cantidad]]</f>
        <v>4116</v>
      </c>
    </row>
    <row r="277" spans="1:11" x14ac:dyDescent="0.25">
      <c r="A277" s="8" t="s">
        <v>71</v>
      </c>
      <c r="B277" s="1" t="s">
        <v>72</v>
      </c>
      <c r="C277" s="1" t="s">
        <v>73</v>
      </c>
      <c r="D277" s="7">
        <v>43444</v>
      </c>
      <c r="E277" s="1" t="s">
        <v>74</v>
      </c>
      <c r="F277" s="1" t="s">
        <v>66</v>
      </c>
      <c r="G277" s="1" t="s">
        <v>104</v>
      </c>
      <c r="H277" s="1" t="s">
        <v>105</v>
      </c>
      <c r="I277" s="5">
        <v>487.19999999999993</v>
      </c>
      <c r="J277" s="4">
        <v>100</v>
      </c>
      <c r="K277" s="5">
        <f>+Data_Table[[#This Row],[Precio unitario]]*Data_Table[[#This Row],[Cantidad]]</f>
        <v>48719.999999999993</v>
      </c>
    </row>
    <row r="278" spans="1:11" x14ac:dyDescent="0.25">
      <c r="A278" s="8" t="s">
        <v>80</v>
      </c>
      <c r="B278" s="1" t="s">
        <v>54</v>
      </c>
      <c r="C278" s="1" t="s">
        <v>55</v>
      </c>
      <c r="D278" s="7">
        <v>43439</v>
      </c>
      <c r="E278" s="1" t="s">
        <v>56</v>
      </c>
      <c r="F278" s="1" t="s">
        <v>81</v>
      </c>
      <c r="G278" s="1" t="s">
        <v>106</v>
      </c>
      <c r="H278" s="1" t="s">
        <v>97</v>
      </c>
      <c r="I278" s="5">
        <v>140</v>
      </c>
      <c r="J278" s="4">
        <v>89</v>
      </c>
      <c r="K278" s="5">
        <f>+Data_Table[[#This Row],[Precio unitario]]*Data_Table[[#This Row],[Cantidad]]</f>
        <v>12460</v>
      </c>
    </row>
    <row r="279" spans="1:11" x14ac:dyDescent="0.25">
      <c r="A279" s="8" t="s">
        <v>80</v>
      </c>
      <c r="B279" s="1" t="s">
        <v>54</v>
      </c>
      <c r="C279" s="1" t="s">
        <v>55</v>
      </c>
      <c r="D279" s="7">
        <v>43439</v>
      </c>
      <c r="E279" s="1" t="s">
        <v>56</v>
      </c>
      <c r="F279" s="1" t="s">
        <v>81</v>
      </c>
      <c r="G279" s="1" t="s">
        <v>86</v>
      </c>
      <c r="H279" s="1" t="s">
        <v>87</v>
      </c>
      <c r="I279" s="5">
        <v>560</v>
      </c>
      <c r="J279" s="4">
        <v>12</v>
      </c>
      <c r="K279" s="5">
        <f>+Data_Table[[#This Row],[Precio unitario]]*Data_Table[[#This Row],[Cantidad]]</f>
        <v>6720</v>
      </c>
    </row>
    <row r="280" spans="1:11" x14ac:dyDescent="0.25">
      <c r="A280" s="8" t="s">
        <v>91</v>
      </c>
      <c r="B280" s="1" t="s">
        <v>92</v>
      </c>
      <c r="C280" s="1" t="s">
        <v>64</v>
      </c>
      <c r="D280" s="7">
        <v>43446</v>
      </c>
      <c r="E280" s="1" t="s">
        <v>56</v>
      </c>
      <c r="F280" s="1" t="s">
        <v>66</v>
      </c>
      <c r="G280" s="1" t="s">
        <v>107</v>
      </c>
      <c r="H280" s="1" t="s">
        <v>61</v>
      </c>
      <c r="I280" s="5">
        <v>140</v>
      </c>
      <c r="J280" s="4">
        <v>97</v>
      </c>
      <c r="K280" s="5">
        <f>+Data_Table[[#This Row],[Precio unitario]]*Data_Table[[#This Row],[Cantidad]]</f>
        <v>13580</v>
      </c>
    </row>
    <row r="281" spans="1:11" x14ac:dyDescent="0.25">
      <c r="A281" s="8" t="s">
        <v>88</v>
      </c>
      <c r="B281" s="1" t="s">
        <v>89</v>
      </c>
      <c r="C281" s="1" t="s">
        <v>90</v>
      </c>
      <c r="D281" s="7">
        <v>43464</v>
      </c>
      <c r="E281" s="1" t="s">
        <v>74</v>
      </c>
      <c r="F281" s="1" t="s">
        <v>66</v>
      </c>
      <c r="G281" s="1" t="s">
        <v>70</v>
      </c>
      <c r="H281" s="1" t="s">
        <v>59</v>
      </c>
      <c r="I281" s="5">
        <v>644</v>
      </c>
      <c r="J281" s="4">
        <v>43</v>
      </c>
      <c r="K281" s="5">
        <f>+Data_Table[[#This Row],[Precio unitario]]*Data_Table[[#This Row],[Cantidad]]</f>
        <v>27692</v>
      </c>
    </row>
    <row r="282" spans="1:11" x14ac:dyDescent="0.25">
      <c r="A282" s="8" t="s">
        <v>10</v>
      </c>
      <c r="B282" s="1" t="s">
        <v>101</v>
      </c>
      <c r="C282" s="1" t="s">
        <v>55</v>
      </c>
      <c r="D282" s="7">
        <v>43445</v>
      </c>
      <c r="E282" s="1" t="s">
        <v>65</v>
      </c>
      <c r="F282" s="1" t="s">
        <v>57</v>
      </c>
      <c r="G282" s="1" t="s">
        <v>82</v>
      </c>
      <c r="H282" s="1" t="s">
        <v>83</v>
      </c>
      <c r="I282" s="5">
        <v>135.1</v>
      </c>
      <c r="J282" s="4">
        <v>18</v>
      </c>
      <c r="K282" s="5">
        <f>+Data_Table[[#This Row],[Precio unitario]]*Data_Table[[#This Row],[Cantidad]]</f>
        <v>2431.7999999999997</v>
      </c>
    </row>
    <row r="283" spans="1:11" x14ac:dyDescent="0.25">
      <c r="A283" s="8" t="s">
        <v>84</v>
      </c>
      <c r="B283" s="1" t="s">
        <v>85</v>
      </c>
      <c r="C283" s="1" t="s">
        <v>73</v>
      </c>
      <c r="D283" s="7">
        <v>43442</v>
      </c>
      <c r="E283" s="1" t="s">
        <v>56</v>
      </c>
      <c r="F283" s="1" t="s">
        <v>66</v>
      </c>
      <c r="G283" s="1" t="s">
        <v>78</v>
      </c>
      <c r="H283" s="1" t="s">
        <v>79</v>
      </c>
      <c r="I283" s="5">
        <v>178.5</v>
      </c>
      <c r="J283" s="4">
        <v>41</v>
      </c>
      <c r="K283" s="5">
        <f>+Data_Table[[#This Row],[Precio unitario]]*Data_Table[[#This Row],[Cantidad]]</f>
        <v>7318.5</v>
      </c>
    </row>
    <row r="284" spans="1:11" x14ac:dyDescent="0.25">
      <c r="A284" s="8" t="s">
        <v>71</v>
      </c>
      <c r="B284" s="1" t="s">
        <v>72</v>
      </c>
      <c r="C284" s="1" t="s">
        <v>73</v>
      </c>
      <c r="D284" s="7">
        <v>43444</v>
      </c>
      <c r="E284" s="1" t="s">
        <v>56</v>
      </c>
      <c r="F284" s="1" t="s">
        <v>57</v>
      </c>
      <c r="G284" s="1" t="s">
        <v>78</v>
      </c>
      <c r="H284" s="1" t="s">
        <v>79</v>
      </c>
      <c r="I284" s="5">
        <v>178.5</v>
      </c>
      <c r="J284" s="4">
        <v>19</v>
      </c>
      <c r="K284" s="5">
        <f>+Data_Table[[#This Row],[Precio unitario]]*Data_Table[[#This Row],[Cantidad]]</f>
        <v>3391.5</v>
      </c>
    </row>
    <row r="285" spans="1:11" x14ac:dyDescent="0.25">
      <c r="A285" s="8" t="s">
        <v>91</v>
      </c>
      <c r="B285" s="1" t="s">
        <v>92</v>
      </c>
      <c r="C285" s="1" t="s">
        <v>64</v>
      </c>
      <c r="D285" s="7">
        <v>43461</v>
      </c>
      <c r="E285" s="1" t="s">
        <v>65</v>
      </c>
      <c r="F285" s="1" t="s">
        <v>81</v>
      </c>
      <c r="G285" s="1" t="s">
        <v>96</v>
      </c>
      <c r="H285" s="1" t="s">
        <v>97</v>
      </c>
      <c r="I285" s="5">
        <v>308</v>
      </c>
      <c r="J285" s="4">
        <v>65</v>
      </c>
      <c r="K285" s="5">
        <f>+Data_Table[[#This Row],[Precio unitario]]*Data_Table[[#This Row],[Cantidad]]</f>
        <v>20020</v>
      </c>
    </row>
    <row r="286" spans="1:11" x14ac:dyDescent="0.25">
      <c r="A286" s="8" t="s">
        <v>98</v>
      </c>
      <c r="B286" s="1" t="s">
        <v>89</v>
      </c>
      <c r="C286" s="1" t="s">
        <v>90</v>
      </c>
      <c r="D286" s="7">
        <v>43462</v>
      </c>
      <c r="E286" s="1" t="s">
        <v>74</v>
      </c>
      <c r="F286" s="1" t="s">
        <v>66</v>
      </c>
      <c r="G286" s="1" t="s">
        <v>94</v>
      </c>
      <c r="H286" s="1" t="s">
        <v>95</v>
      </c>
      <c r="I286" s="5">
        <v>350</v>
      </c>
      <c r="J286" s="4">
        <v>13</v>
      </c>
      <c r="K286" s="5">
        <f>+Data_Table[[#This Row],[Precio unitario]]*Data_Table[[#This Row],[Cantidad]]</f>
        <v>4550</v>
      </c>
    </row>
    <row r="287" spans="1:11" x14ac:dyDescent="0.25">
      <c r="A287" s="8" t="s">
        <v>10</v>
      </c>
      <c r="B287" s="1" t="s">
        <v>77</v>
      </c>
      <c r="C287" s="1" t="s">
        <v>55</v>
      </c>
      <c r="D287" s="7">
        <v>43465</v>
      </c>
      <c r="E287" s="1" t="s">
        <v>56</v>
      </c>
      <c r="F287" s="1" t="s">
        <v>57</v>
      </c>
      <c r="G287" s="1" t="s">
        <v>108</v>
      </c>
      <c r="H287" s="1" t="s">
        <v>109</v>
      </c>
      <c r="I287" s="5">
        <v>546</v>
      </c>
      <c r="J287" s="4">
        <v>54</v>
      </c>
      <c r="K287" s="5">
        <f>+Data_Table[[#This Row],[Precio unitario]]*Data_Table[[#This Row],[Cantidad]]</f>
        <v>29484</v>
      </c>
    </row>
    <row r="288" spans="1:11" x14ac:dyDescent="0.25">
      <c r="A288" s="8" t="s">
        <v>84</v>
      </c>
      <c r="B288" s="1" t="s">
        <v>85</v>
      </c>
      <c r="C288" s="1" t="s">
        <v>73</v>
      </c>
      <c r="D288" s="7">
        <v>43442</v>
      </c>
      <c r="E288" s="1" t="s">
        <v>74</v>
      </c>
      <c r="F288" s="1" t="s">
        <v>57</v>
      </c>
      <c r="G288" s="1" t="s">
        <v>67</v>
      </c>
      <c r="H288" s="1" t="s">
        <v>61</v>
      </c>
      <c r="I288" s="5">
        <v>420</v>
      </c>
      <c r="J288" s="4">
        <v>33</v>
      </c>
      <c r="K288" s="5">
        <f>+Data_Table[[#This Row],[Precio unitario]]*Data_Table[[#This Row],[Cantidad]]</f>
        <v>13860</v>
      </c>
    </row>
    <row r="289" spans="1:11" x14ac:dyDescent="0.25">
      <c r="A289" s="8" t="s">
        <v>84</v>
      </c>
      <c r="B289" s="1" t="s">
        <v>85</v>
      </c>
      <c r="C289" s="1" t="s">
        <v>73</v>
      </c>
      <c r="D289" s="7">
        <v>43442</v>
      </c>
      <c r="E289" s="1" t="s">
        <v>74</v>
      </c>
      <c r="F289" s="1" t="s">
        <v>57</v>
      </c>
      <c r="G289" s="1" t="s">
        <v>68</v>
      </c>
      <c r="H289" s="1" t="s">
        <v>61</v>
      </c>
      <c r="I289" s="5">
        <v>742</v>
      </c>
      <c r="J289" s="4">
        <v>34</v>
      </c>
      <c r="K289" s="5">
        <f>+Data_Table[[#This Row],[Precio unitario]]*Data_Table[[#This Row],[Cantidad]]</f>
        <v>25228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E73"/>
  <sheetViews>
    <sheetView topLeftCell="A42" workbookViewId="0">
      <selection activeCell="A62" sqref="A62:B72"/>
    </sheetView>
  </sheetViews>
  <sheetFormatPr baseColWidth="10" defaultRowHeight="15" x14ac:dyDescent="0.25"/>
  <cols>
    <col min="1" max="1" width="63.85546875" customWidth="1"/>
    <col min="2" max="2" width="12.140625" bestFit="1" customWidth="1"/>
  </cols>
  <sheetData>
    <row r="3" spans="1:2" x14ac:dyDescent="0.25">
      <c r="A3" s="2" t="s">
        <v>26</v>
      </c>
      <c r="B3" t="s">
        <v>39</v>
      </c>
    </row>
    <row r="4" spans="1:2" x14ac:dyDescent="0.25">
      <c r="A4" s="3" t="s">
        <v>28</v>
      </c>
      <c r="B4">
        <v>287965.55600000004</v>
      </c>
    </row>
    <row r="5" spans="1:2" x14ac:dyDescent="0.25">
      <c r="A5" s="3" t="s">
        <v>29</v>
      </c>
      <c r="B5">
        <v>204092.14790000004</v>
      </c>
    </row>
    <row r="6" spans="1:2" x14ac:dyDescent="0.25">
      <c r="A6" s="3" t="s">
        <v>30</v>
      </c>
      <c r="B6">
        <v>360159.33970000001</v>
      </c>
    </row>
    <row r="7" spans="1:2" x14ac:dyDescent="0.25">
      <c r="A7" s="3" t="s">
        <v>31</v>
      </c>
      <c r="B7">
        <v>383352.0258</v>
      </c>
    </row>
    <row r="8" spans="1:2" x14ac:dyDescent="0.25">
      <c r="A8" s="3" t="s">
        <v>32</v>
      </c>
      <c r="B8">
        <v>386718.07720000006</v>
      </c>
    </row>
    <row r="9" spans="1:2" x14ac:dyDescent="0.25">
      <c r="A9" s="3" t="s">
        <v>33</v>
      </c>
      <c r="B9">
        <v>339617.04849999998</v>
      </c>
    </row>
    <row r="10" spans="1:2" x14ac:dyDescent="0.25">
      <c r="A10" s="3" t="s">
        <v>34</v>
      </c>
      <c r="B10">
        <v>392386.12349999993</v>
      </c>
    </row>
    <row r="11" spans="1:2" x14ac:dyDescent="0.25">
      <c r="A11" s="3" t="s">
        <v>35</v>
      </c>
      <c r="B11">
        <v>232322.10209999999</v>
      </c>
    </row>
    <row r="12" spans="1:2" x14ac:dyDescent="0.25">
      <c r="A12" s="3" t="s">
        <v>36</v>
      </c>
      <c r="B12">
        <v>193545.09220000001</v>
      </c>
    </row>
    <row r="13" spans="1:2" x14ac:dyDescent="0.25">
      <c r="A13" s="3" t="s">
        <v>37</v>
      </c>
      <c r="B13">
        <v>399336.2704000001</v>
      </c>
    </row>
    <row r="14" spans="1:2" x14ac:dyDescent="0.25">
      <c r="A14" s="3" t="s">
        <v>38</v>
      </c>
      <c r="B14">
        <v>511202.1813</v>
      </c>
    </row>
    <row r="15" spans="1:2" x14ac:dyDescent="0.25">
      <c r="A15" s="3" t="s">
        <v>27</v>
      </c>
      <c r="B15">
        <v>3690695.9645999996</v>
      </c>
    </row>
    <row r="19" spans="1:5" x14ac:dyDescent="0.25">
      <c r="D19" t="s">
        <v>40</v>
      </c>
    </row>
    <row r="20" spans="1:5" x14ac:dyDescent="0.25">
      <c r="A20" s="2" t="s">
        <v>26</v>
      </c>
      <c r="B20" t="s">
        <v>39</v>
      </c>
      <c r="D20" t="s">
        <v>41</v>
      </c>
      <c r="E20" t="s">
        <v>42</v>
      </c>
    </row>
    <row r="21" spans="1:5" x14ac:dyDescent="0.25">
      <c r="A21" s="3" t="s">
        <v>11</v>
      </c>
      <c r="B21">
        <v>644951.22419999982</v>
      </c>
      <c r="D21" t="str">
        <f>+A21</f>
        <v>CDMX</v>
      </c>
      <c r="E21">
        <f>+B21</f>
        <v>644951.22419999982</v>
      </c>
    </row>
    <row r="22" spans="1:5" x14ac:dyDescent="0.25">
      <c r="A22" s="3" t="s">
        <v>17</v>
      </c>
      <c r="B22">
        <v>174895.41469999999</v>
      </c>
      <c r="D22" t="str">
        <f t="shared" ref="D22:D28" si="0">+A22</f>
        <v>Chihuahua</v>
      </c>
      <c r="E22">
        <f t="shared" ref="E22:E28" si="1">+B22</f>
        <v>174895.41469999999</v>
      </c>
    </row>
    <row r="23" spans="1:5" x14ac:dyDescent="0.25">
      <c r="A23" s="3" t="s">
        <v>10</v>
      </c>
      <c r="B23">
        <v>266958.76530000003</v>
      </c>
      <c r="D23" t="str">
        <f t="shared" si="0"/>
        <v>Jalisco</v>
      </c>
      <c r="E23">
        <f t="shared" si="1"/>
        <v>266958.76530000003</v>
      </c>
    </row>
    <row r="24" spans="1:5" x14ac:dyDescent="0.25">
      <c r="A24" s="3" t="s">
        <v>12</v>
      </c>
      <c r="B24">
        <v>530210.42869999993</v>
      </c>
      <c r="D24" t="str">
        <f t="shared" si="0"/>
        <v>Nuevo Leon</v>
      </c>
      <c r="E24">
        <f t="shared" si="1"/>
        <v>530210.42869999993</v>
      </c>
    </row>
    <row r="25" spans="1:5" x14ac:dyDescent="0.25">
      <c r="A25" s="3" t="s">
        <v>14</v>
      </c>
      <c r="B25">
        <v>349688.61440000002</v>
      </c>
      <c r="D25" t="str">
        <f t="shared" si="0"/>
        <v>Puebla</v>
      </c>
      <c r="E25">
        <f t="shared" si="1"/>
        <v>349688.61440000002</v>
      </c>
    </row>
    <row r="26" spans="1:5" x14ac:dyDescent="0.25">
      <c r="A26" s="3" t="s">
        <v>13</v>
      </c>
      <c r="B26">
        <v>659531.20730000001</v>
      </c>
      <c r="D26" t="str">
        <f t="shared" si="0"/>
        <v>Queretaro</v>
      </c>
      <c r="E26">
        <f t="shared" si="1"/>
        <v>659531.20730000001</v>
      </c>
    </row>
    <row r="27" spans="1:5" x14ac:dyDescent="0.25">
      <c r="A27" s="3" t="s">
        <v>16</v>
      </c>
      <c r="B27">
        <v>557502.69810000004</v>
      </c>
      <c r="D27" t="str">
        <f t="shared" si="0"/>
        <v>Quintana Roo</v>
      </c>
      <c r="E27">
        <f t="shared" si="1"/>
        <v>557502.69810000004</v>
      </c>
    </row>
    <row r="28" spans="1:5" x14ac:dyDescent="0.25">
      <c r="A28" s="3" t="s">
        <v>15</v>
      </c>
      <c r="B28">
        <v>506957.61190000013</v>
      </c>
      <c r="D28" t="str">
        <f t="shared" si="0"/>
        <v>Yucatan</v>
      </c>
      <c r="E28">
        <f t="shared" si="1"/>
        <v>506957.61190000013</v>
      </c>
    </row>
    <row r="29" spans="1:5" x14ac:dyDescent="0.25">
      <c r="A29" s="3" t="s">
        <v>27</v>
      </c>
      <c r="B29">
        <v>3690695.9646000005</v>
      </c>
    </row>
    <row r="38" spans="1:2" x14ac:dyDescent="0.25">
      <c r="A38" s="2" t="s">
        <v>26</v>
      </c>
      <c r="B38" t="s">
        <v>39</v>
      </c>
    </row>
    <row r="39" spans="1:2" x14ac:dyDescent="0.25">
      <c r="A39" s="3" t="s">
        <v>21</v>
      </c>
      <c r="B39">
        <v>125092.9797</v>
      </c>
    </row>
    <row r="40" spans="1:2" x14ac:dyDescent="0.25">
      <c r="A40" s="3" t="s">
        <v>19</v>
      </c>
      <c r="B40">
        <v>9387.3613999999998</v>
      </c>
    </row>
    <row r="41" spans="1:2" x14ac:dyDescent="0.25">
      <c r="A41" s="3" t="s">
        <v>20</v>
      </c>
      <c r="B41">
        <v>2811178.8099999996</v>
      </c>
    </row>
    <row r="42" spans="1:2" x14ac:dyDescent="0.25">
      <c r="A42" s="3" t="s">
        <v>23</v>
      </c>
      <c r="B42">
        <v>82363.944000000003</v>
      </c>
    </row>
    <row r="43" spans="1:2" x14ac:dyDescent="0.25">
      <c r="A43" s="3" t="s">
        <v>24</v>
      </c>
      <c r="B43">
        <v>19839.59</v>
      </c>
    </row>
    <row r="44" spans="1:2" x14ac:dyDescent="0.25">
      <c r="A44" s="3" t="s">
        <v>25</v>
      </c>
      <c r="B44">
        <v>146091.26399999997</v>
      </c>
    </row>
    <row r="45" spans="1:2" x14ac:dyDescent="0.25">
      <c r="A45" s="3" t="s">
        <v>18</v>
      </c>
      <c r="B45">
        <v>334010.45120000007</v>
      </c>
    </row>
    <row r="46" spans="1:2" x14ac:dyDescent="0.25">
      <c r="A46" s="3" t="s">
        <v>22</v>
      </c>
      <c r="B46">
        <v>162731.5643</v>
      </c>
    </row>
    <row r="47" spans="1:2" x14ac:dyDescent="0.25">
      <c r="A47" s="3" t="s">
        <v>27</v>
      </c>
      <c r="B47">
        <v>3690695.9645999996</v>
      </c>
    </row>
    <row r="62" spans="1:2" x14ac:dyDescent="0.25">
      <c r="A62" s="2" t="s">
        <v>26</v>
      </c>
      <c r="B62" t="s">
        <v>39</v>
      </c>
    </row>
    <row r="63" spans="1:2" x14ac:dyDescent="0.25">
      <c r="A63" s="3" t="s">
        <v>9</v>
      </c>
      <c r="B63">
        <v>62064.611700000009</v>
      </c>
    </row>
    <row r="64" spans="1:2" x14ac:dyDescent="0.25">
      <c r="A64" s="3" t="s">
        <v>5</v>
      </c>
      <c r="B64">
        <v>63028.368000000002</v>
      </c>
    </row>
    <row r="65" spans="1:2" x14ac:dyDescent="0.25">
      <c r="A65" s="3" t="s">
        <v>0</v>
      </c>
      <c r="B65">
        <v>128377.56880000001</v>
      </c>
    </row>
    <row r="66" spans="1:2" x14ac:dyDescent="0.25">
      <c r="A66" s="3" t="s">
        <v>1</v>
      </c>
      <c r="B66">
        <v>134316.864</v>
      </c>
    </row>
    <row r="67" spans="1:2" x14ac:dyDescent="0.25">
      <c r="A67" s="3" t="s">
        <v>6</v>
      </c>
      <c r="B67">
        <v>136141.26240000001</v>
      </c>
    </row>
    <row r="68" spans="1:2" x14ac:dyDescent="0.25">
      <c r="A68" s="3" t="s">
        <v>7</v>
      </c>
      <c r="B68">
        <v>147981.61429999999</v>
      </c>
    </row>
    <row r="69" spans="1:2" x14ac:dyDescent="0.25">
      <c r="A69" s="3" t="s">
        <v>2</v>
      </c>
      <c r="B69">
        <v>485659.01999999996</v>
      </c>
    </row>
    <row r="70" spans="1:2" x14ac:dyDescent="0.25">
      <c r="A70" s="3" t="s">
        <v>4</v>
      </c>
      <c r="B70">
        <v>537451.89599999995</v>
      </c>
    </row>
    <row r="71" spans="1:2" x14ac:dyDescent="0.25">
      <c r="A71" s="3" t="s">
        <v>3</v>
      </c>
      <c r="B71">
        <v>820592.63</v>
      </c>
    </row>
    <row r="72" spans="1:2" x14ac:dyDescent="0.25">
      <c r="A72" s="3" t="s">
        <v>8</v>
      </c>
      <c r="B72">
        <v>967475.26400000008</v>
      </c>
    </row>
    <row r="73" spans="1:2" x14ac:dyDescent="0.25">
      <c r="A73" s="3" t="s">
        <v>27</v>
      </c>
      <c r="B73">
        <v>3483089.0991999991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3242CC833285B46B5C4014115C780B0" ma:contentTypeVersion="8" ma:contentTypeDescription="Crear nuevo documento." ma:contentTypeScope="" ma:versionID="78c120e0aee8328b842403f484163242">
  <xsd:schema xmlns:xsd="http://www.w3.org/2001/XMLSchema" xmlns:xs="http://www.w3.org/2001/XMLSchema" xmlns:p="http://schemas.microsoft.com/office/2006/metadata/properties" xmlns:ns3="8b663a21-878a-481c-9a9b-888d08a293cc" targetNamespace="http://schemas.microsoft.com/office/2006/metadata/properties" ma:root="true" ma:fieldsID="4f62d8d88e635a1f84306ac14e179ef9" ns3:_="">
    <xsd:import namespace="8b663a21-878a-481c-9a9b-888d08a293c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663a21-878a-481c-9a9b-888d08a293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5 2 7 8 d 6 2 - b e 6 7 - 4 8 a a - a b 3 a - a 2 b 7 f e a b a 3 3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 1 7 . 8 8 9 0 3 0 3 8 4 8 7 3 3 2 3 < / L a t i t u d e > < L o n g i t u d e > - 1 5 5 . 1 2 7 4 0 8 8 0 1 4 3 3 2 9 < / L o n g i t u d e > < R o t a t i o n > 0 < / R o t a t i o n > < P i v o t A n g l e > 0 < / P i v o t A n g l e > < D i s t a n c e > 1 . 7 9 9 9 9 9 9 9 9 9 9 9 9 9 9 8 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B 7 g S U R B V H h e 7 Z 2 H k x z H d c b f z M b b S 8 D d 4 e 5 w y A R B E m K S S F G 5 i q Y k K 5 Y l W 7 K C 5 V J Z l q 2 y / 0 E l W 6 b M K o k E A Y I 0 C I g B B E j k d A m X N 6 / f 9 1 7 3 T G + A I I o 8 X O / s f H t v X 4 e 5 w 2 K 6 f / O 6 e 8 I G v / z j a y 0 a c O 3 Z P U 6 f O H K Y / n A h o F q 9 Q c 1 m k 1 q t l t h n D l Z o t K D 5 E 5 c L t F 4 J z G / F Q t 1 2 a C j X o i 8 e q d D Z m z m q N w L 6 1 P 4 q v f x B g T Z r 3 Z / h z 2 m 0 2 K R P z t X o 0 l K G d r V u 0 M z M t K l p V x A E 8 n + B 7 1 S j U S c K c 5 T L B P T + Y p Y e 3 t O k M A z p 5 l q e 3 r 9 b p L B 2 j b Z W b 5 u t B 1 c D D 9 S X n 3 2 K T l z K 0 k a 5 L i B Z m K a G G / T 0 X F W 2 2 W R 3 8 k q e a t y p X W 0 H S C H / E w D p s 4 c q d G U 5 S x c W s l I + N 9 6 g G y s Z S b v C J 0 L / x 0 e 5 3 6 c Z K b R o / 3 i d S s 1 5 + X 9 O T E w I F B B + t 8 K g F v n f 7 g U U V N 7 a o l y x R F n + l e s r W S r l + W A 0 y p + Z / 0 Y r y N G Z h S I t X j l t t h 5 M M V C n B x I o d J p H j z 1 N 7 9 5 s 8 d G 3 P S p 9 9 m B Z O h / S b 9 3 K 0 Y 3 V 9 o 6 8 H S B B i E a L G x l 6 b z 5 L j W 1 q F Q D 7 N w + X B c 7 K 4 n k 6 e v S o q V F t M V Q A u t l s U C a j M N s y C P s q m 9 V y 7 E P k G 0 G e 4 Q p 4 e 9 5 P 2 S L 9 7 u S b 2 7 a P f F f w y 5 c H D 6 i x U p E + f f w Y v X Q + o G o t h g k 6 P l O l u b E G / e l W t i 0 i 4 K D d b G 7 P r h r O t 3 Q Y x 3 / + Q T R G Z W u D w m x O A H j + 4 b p A l s t 0 / 8 v 1 e l 3 g 6 Y x Y 1 W q F C o W i p A U q 3 q 4 V 5 v n v h Z T P B p Q v F O j 3 Z 9 6 n c n l T t h k k B b 8 a M K A + f f w o T Y 4 U 6 P z t J r 1 3 J 9 M W m Y 7 P V m m U O / f p q 3 m q N 8 0 v s D 7 u o + 3 M a I P W K i E P J d s 7 6 o M U I C p k W x J 9 d g 8 1 6 Y m 9 N X r 7 d k 7 K j s / U z F a q e r 3 G Y O X a w M I + Q d 6 W 4 W C z W e d h Y I F 4 2 J i h X C 5 H r 1 5 u 0 N 0 7 7 0 r 9 o G i g g H r m 0 S M 0 z t H p 4 n y L j c f 9 B i Q Y O t V I o c n z l o 9 v e I f O W a n v H D R / i b J h i w 8 e + h m n R x p 0 b K p O Q 3 x Q 6 R S i U h B w B M r z x M m o U i l L p L J Q I b / V H O F I R T Q x H E h 0 W 1 w v 0 + v v X p L 6 Q R A D 9 f p A A P X 1 z z 5 F W + U K z a 8 2 6 c 0 b 2 b Z h X i 9 o 7 g c S h k i d i x R J 0 J N z N Z p h s P D f d w J S m 7 B v 7 G I G 5 l A y d 2 J F E Y z 9 7 f U c A 0 o 0 V M j I U P C 3 p 9 7 W u o Q r + N U r y Q f q a 5 9 + j O b X c J R t 0 B v X M t I h L D A 4 Q v M 0 q k 3 3 g y n J s i u B r R b P h T j C Y n j a S + V y m Y a G h j S 9 t U n F o Z K k A R U O V o A M 6 V u r I e 3 d n a N 8 L q D / P v 2 O b J N k J R 6 o x / f v o a A w S e / e D m i j E g / x c C x t 9 g B n k G F y h S E w z n t d X 8 n Q 7 E i N 5 1 x Y + d P T C l g B X F 1 d 0 + V y 3 l + 1 W o 0 q 1 S o f s H j u Z f Z f s V i k 6 e l p H v Z l Z N t 6 i + d X u 2 f o 3 M U L U p 9 U B b 9 O M F C f O j J N 5 + 9 O E Q / j q V q P F x + g T n B S k H q r V L v B I W i B n n n i C E c Z j T o W r F a r y X O q g m w X D f d Y W O j I U Z V y P N / S 7 R u U y + X p D x c z N D e 0 R F c X F 8 2 W y R M D 9 U Y i e 9 L n j x + m k 9 d H a C h T 4 4 m x A p P C 9 N f p s e k 6 7 d 9 V N 7 l Y 5 f I W N X k O V R r m y R L L h Q q y 5 7 J Q X u M I h u V 0 L F S c u V S m p Z X r Z q t k K f j 1 i e Q B 9 d T R o / T m r R I P R f T q h x S m j y 6 c d L Y n d / + c O q G q 8 F x r Y 3 2 V 8 j w E z O c K s k p Y 4 P S F m x W 6 O n / N b J U c 6 V J N g v T U Q / v o 7 K 1 h m i 5 V B C a M / V O Y P r r + + E F B T v T y T p P 8 8 t I i b W 1 u 0 v r a q u z n 9 b U 1 r o p X T q 0 w 7 J v c M 0 O j o + N U x C I G A 4 c l + H 2 T O R o u j p u t k q N E A b V n e I j O 3 p m i Z + Y 2 K B t q 4 9 b N N T w p T B 9 d 5 2 6 X B A h o 9 8 Q k D Z V K N D I 6 R i s r y + x H u S q U k 8 D L y 0 u y D W Q X L i B 4 5 M M w Q 2 G z S s P D k 7 R v f F j q k q L g N y f + L x E 9 C 4 1 J I 0 / S k z M b d I X b 8 + a K X j k N p T B 9 f P r K s b J l K h L 2 Z + d Q z 7 3 m D 8 L S + l A p h g f L 6 o h s F 2 4 3 6 f Z S c u Z T i Y l Q 4 d i T t K d U p t e u Z F K Y t l H X 7 r Z f S Q I B J g D k C s C 4 + x r n q W T I a F S v 1 S R a P b S H 6 N k j e 7 o g 7 V e F e v 1 / f 1 t x 6 m l q c m N d W 9 Z r y l K Y t k / v z u d M q l 0 2 4 r g C Z O 4 + d y E L G C b c Y 4 U y L F Q 8 e 2 S 6 q 1 3 7 0 f o + Q o 3 N P k 5 b W 0 0 q 5 W o p T A 9 I 1 x Y b V K 1 U a G N 9 j d b W V m h 5 c Y F W 7 i 7 L i p 6 F C h G o 0 s g K N N j 3 W 5 s b M r 9 a W p i n j Y 1 1 2 Q b D d C y 9 2 + H i 4 3 O 7 x P e z g t + + 2 u d z q J G n 6 d m 5 d f r j + / H 1 e S l M 2 6 + v P l I 2 q d 7 C i h + A w W V d O T N K d O d Z i w z W 5 N Q e G f Z h p T C b y / H v E L 1 x e c F s 0 Z / i C O X E q z 6 z 7 K 6 n 6 a n Z j T a Y O p X C t D 1 a 7 7 j 1 B F e a u w J M m 5 v r E U y Q 2 x a A C U I Z V g q x g I E h 4 h N z Y 1 z a 3 d b 9 Y n 0 7 h y r u P k Y P 7 a r Q q c v Z t o Z K A X o w O n G p 0 H Y / l 7 0 E y V W p p F d Q W G H I 5 w r X A E J o M 1 x R U S g U G M w K z R Q 5 r H W 0 d 7 9 Y X 8 6 h c F 3 Y 4 7 M Z u s S j A 3 e Y 1 w l T C t f 2 6 u S V G C I M 5 7 a 2 u u / Q d R c q c J O i 2 y a 4 C R H z M A g R b m 1 1 R e 6 v m p m a p D w e X N G H 6 s t P / f x T D 1 O T j 3 a r 5 d 4 g Q S l M 2 y / c 1 f w / 7 x W j 2 / a H 5 B a O l l y 3 Z 4 U 5 k i s A B s O i x v L S g i x Q Y D k d I I 3 v m t A b G P k P z u S 6 r x 3 s B w X / d f L N v u p 5 4 x M z 1 K R J m l 9 t v 0 7 P B S i F 6 c G r c 5 E C l y b h a g o I k S d f y P O I K J R l 8 p A N E c 1 d p K j V q j L y w D w K Q 8 H 1 9 X V a Y S 4 X N t q H i b 6 r 7 y J U K 5 y k x f V 2 k F K A d l 6 4 1 s 8 V Y M I w D g e 9 0 b F x j k B D c r V 5 J t s + 5 4 U Q o Q A T B M j 0 / F R I E 0 P x l R b 9 o r 5 a l J i Y n K L l D b 0 f 5 1 4 Q p X D t j H A P 1 M u X 2 q H C M A 5 D v h W 5 t i 9 u F 5 R t 8 l D P t l V 0 i R L n M Q 9 b W l y Q 3 2 1 x O x c z I z 3 7 g q / W V x F q u b p X h g T 3 G u q l 2 l l h 1 e / V y / F D X K z G d 0 / I E N B V o a i 3 z 9 v 2 w 4 l g D k 8 0 P D x C e + f 2 y z w M 5 7 L 2 j V W k v l / E Q P X A z E P L D e / l s X V D g I J 6 g Z T C t f P C 4 9 E + W O w e q u 2 e m J I T u F a Y S 7 m r g j i x a 4 V h H + 6 Z w h A R 5 7 O G A 7 R 5 7 3 7 h m + H x b D 2 K / b N G O C U w u V H J B S i F y R 9 d Z K B + d 7 4 o 8 y r 3 W f C d 5 6 F 0 V T B u O 1 y G B L k L F r h K P Z c p 9 u w T P l p f z K H G 9 j 7 K 0 S k d 5 v W b M K 8 6 d b U g X 1 K A h Y c w k 4 t G G F a 4 h X 5 l Z Y X m 7 9 y S e R N k g c J q Y G l k h J a 2 s r R V w c 2 J q P T b + m I O t b 6 h D e G C d K 9 0 K r / U a B K d v x P S 1 a t 6 z 9 P 8 / A K 9 8 s o J u n P n D i 0 v L 9 P 1 G z d o Y W G R h 3 j D t L k Z D w E t V M 1 m Q N k M 0 d J a + 5 X s v s p 7 o L L F M Y 5 O + g i r N D r 1 p 3 C H 7 s X a o z Q 2 N k a b u X 3 U m H 1 e v v l j e H i Y Z m f 3 0 u H D h 2 h 0 d E R W + x D J 1 t Z 0 B R A H / V w 2 p G s r O c J j 5 Q P z h F u f 5 f 2 i R F A 8 K D v Z h c m F K g W s f / T q l Q I 9 N F m n M g 8 F b 2 / o A 1 t y u a w s U E D I X 7 l y l S P W P N 2 6 d d t E K e 0 J e L 8 y j + N / e / / w z U L 5 w B 5 b p a L Q p O D 0 v 9 b K g X x V z 6 H d D f l i A v t M d V c P P X S E p q a m a G 5 u b w S V 7 Q w 8 S I n 6 h a / m 9 Z C v M H 4 o P e + U M F 1 e z t J w v k l P z N b o f y 9 0 X 6 E O j Y 6 O i s c 3 L d b r D e 6 o 3 F P 5 6 I 9 B 4 B 3 P n 5 H p N V D V x k g E U y + l c P W n 3 u L o d G s t Q 8 8 d q D J U u r J n Z d s U E G H u t b q 6 S n O j N T n 6 A 6 q N L b / b 3 N s 5 V B B k o s U I K I U n W V r Y C G m 4 g L t 6 W 3 L O q l N 2 / j Q 5 O U H F y h W U y A 8 W J / B F B r a f + G b e R q j h P Y 9 0 r e y 5 U K W A 9 b c y 3 P N w y 9 P z R / X S I h c q t 8 1 B 1 Y G D B 5 A w h q V 3 f 6 9 A 9 3 Z R Y m M z j K J T q u Q J 5 6 c A 0 e l r e X n W H / T S R Z 1 T I T p Z o L g r i E 0 M x 3 1 h Z R O R L e 4 r P p m 3 E a p e b 7 8 b N 1 U y t c w H T t y k O F Z s y h f Y n b o S 3 8 b h 6 r F p n k c Z v H z u D l 7 O o Q q j e 9 P h 3 o A J C x T Q S j m k 2 2 t 6 A 6 L 2 B y j Q h 7 2 Y L F p / f g n D v r j P + G J e R q h W d n c 6 3 B s w v X i h S F 8 4 j O / x J T p 7 M 0 e 3 V 9 E 1 7 Y F T / U Q p 7 h P r a / F t 9 j 7 J y z l U e j J 3 8 I S m x g 2 K X z r C U F F T o K p 2 f O H 3 4 7 O 4 Z 0 r T e 8 1 S u m / m Z Y R q N H o P 9 a A U s m T r x O U C N V s 4 i d u i V z p u V t S W 5 1 7 L 2 l X 0 8 y E u X s 6 h 7 C O V 7 w V V q u Q K T 5 q 1 C x K 4 N K n e f r c H P b O / y m A F t M k j P p 0 V d P e f n T T v I l R x 8 r E 2 m F I N s L g P L G 6 i o 9 r o x P 0 j 2 5 J v 7 m 9 V 1 + n G r Q 1 T 6 o + 8 u 8 E Q j 3 R L F y Q G V 9 H B 1 B B 0 a Q l P S U K F M X 7 D i i C + Z X 5 1 n S f b P f r Q T p p 3 t 8 D j / J P d q W m U G l A Z g v D C L f Q 3 V r B m H h E l w l N n 8 x u X e / a h n T T v h n w I T i l I q a Q H m G 5 w f j 4 j k a r B c y p 0 D U W N 6 O A s v l j A L 3 m 3 K I E F i X s p B S 3 5 M u s R a G y 8 G U 9 0 e S l D L 1 / K y 4 l f F J + 8 b J 6 S J N X d / W i n z K s I F W Y L A o 0 7 3 E s h G i y h u d H i Y j Y t f U D 7 x L m b W X q F w Y L W K y 1 q V P / 8 9 1 Q 9 a H m 1 K B F k S w M L 0 F C u R U W 2 o f x g / v 8 t M D Y t N F n P J j l J x u l L q 2 N U q 5 q T v Z 6 Y V 4 s S g z x / w i O 3 8 K y F K t u n 9 l V p t D h o K 5 3 o A R C o w Y 8 C p i / b L 0 z f M G m 4 p X V 9 m I s v 5 t U c K j 8 y z X 6 w 1 e B O 8 s b 1 P G 1 W Q / r y s X L b N w A O h P j / L w g J M / C x C V T w e J l 8 e W W Z N + z d n 3 b C v J p D 4 R m I d k c N u n C / 0 I v v F e l z h / r r 2 d 4 f V d L y p g 8 g r V 5 f U m 4 2 Q h d B 3 U r Z r y O O V 3 O o j o e K p m K 9 c y d L X 7 n P F 0 Q n S w 4 8 o A Y l Q o / 8 S F r L 1 e o 4 8 v T o S z t l X k U o s / 9 S O V r a z N C 5 m / G D 9 J M p 0 K K A x P B o W Z Q X H 5 e 5 5 p N C 3 A X p y 8 u z f e O F c A D G D X d J F t o 9 a n o H l H Z z b z h t r 3 P 7 0 E 6 / v I p Q q Q Z Z g A M 8 O b B E 4 G D 5 1 9 S Z M n 4 T k 7 R H 8 u v i 2 F Q D q a j p I 2 A A U A w N v 2 m Z g a n d 0 j n U P Y X P l G r w J D F G 2 F F I 4 n Q 8 z J O X n K h E m T W t 8 0 l e n Y d K N Y h S I C x A / C Z e 8 8 i a t H v T q f G 2 r n d f 2 h n z 6 k q J V I M l h U J S m u 7 0 T h S K z A E L F v A 2 v f r S T p l f Q z 7 + R J 3 P Y 0 u V f A k c e F l Y x H f C h L y a P m J O r V j 0 6 5 S C X 4 s S t X l + 4 2 Q K 1 Q D J A C O Q x O D w W 1 w W 1 b W o y a Z 1 m s 8 X G K j O f r S D 5 t 2 y e Q r T g E n 4 U D i Y k g i U J t I C W w y T h U 3 q Y A x a a a j 9 y U g 7 L a 9 O 7 M o r B W o g J A A x M B E c A p E F x 1 g 0 9 L M A 2 b L 4 9 3 b t G n F 7 z 4 6 / v I p Q Y X N F P K B K w U q m L C w 2 z W 9 i g M N 6 u 0 2 c B k x u Z G p I H j Y 8 3 P t L 2 3 Z K 3 j 3 1 C M 5 V C l Z S Z a F h 4 6 j D C Q M M 8 g p L n L b b O u U G r q F S s a 3 / 7 L R 5 N 4 f i X S W f r Z d S u J I i A A G G Y o j g U W h B i W C y 2 x i w k M Y q n 1 3 p C + X E j z / y 7 M Q u G + 8 k J i c d 9 i V Z A p N C w o k Y K g O N w C R l u g 2 8 B U n B w p B P h 3 1 d / W e H z a s T u 2 o c o Z B I l T A p K N Y r K A o R J 0 z e w C P Q m E g k U N l 6 / Q J z r W 9 R N o N l g F 5 9 a O f M u z n U R C m 9 y z B J 0 m g D k 5 x 4 G 5 E U o D h C x W l r X C Y A c T R C X q K X W Z B g / + x z x 3 v 2 o Z 0 0 7 + Z Q 1 e p N 2 X n p c C 9 p w j g P g D l z J Q E E H o A Y b 8 r k C y M A E 8 o B m g H L R i 3 4 X b u G z d / 2 R / 7 N o d h w f R b v x W g e 5 c K V g t a n E p g A i 5 k r R V C Z d F u Z e o E J 5 X a Z 3 O Y b O o c K Q / u 1 h v 6 Y d x E K O j h e x u D A 5 F L 1 v 9 C a F p Y Y j G i o J 2 k D m i m P 0 m K o s / M n + A Y f W P 3 s H x 4 u S h C N F C q y M 9 N g l A x p 5 M H 8 y E A l a e M B j g E M X q O S R q R 4 7 q Q Q W U N + b m 6 q Z 9 / Z a f N u U Q J 2 a 4 0 j F O 9 I X f F D I R e n w 7 4 + k c L j G r 9 F w M h w D m n r A V F U Z w 3 A A S b 2 D Y V M o h O G e s g z U M c e O d j W Z 3 w x L + d Q O L V 7 d L J K D d 5 5 L l S p + k U G I g N T d I 0 e o A A 4 r h m Y d D i n e Y 1 C x m O p n E G y k a n Z r M v 2 o 6 N Y k O j u O z t t X s 6 h o H 1 j N d l x / K a W q q / E + M i 7 D u F i W C w 8 U R m A 6 6 x z t z E R C e m G A N W g T O h v f / A W q L f m q z Q 5 V K P p E X y n a q 8 d i C N C K p 8 l k B h A 1 D R K C U T I A x g D i 0 L E w L g w G Y A k M s l w T / 0 X v / S M + R f 8 U 4 j R l I + W C Z u U D R q 0 X k a E 0 g / b P o 8 y i V R e S a A R c I w H P B E g 6 i O z U B m Y t B w Q G Z j M U A 9 D f 4 U L w 7 0 G T U y O t f U V n 8 z b C A U t b w W 0 v K l H s 1 R + K g L I w B F B F E U a B s X k J Q q Z 8 s j M 7 7 W V C T z G E J n E 1 x m s B u W y I X d c 7 r m e y s t F C W s T Y 5 t U y v J R i X f m E H s o X e 3 z T x F U e M E z F A o X g L F 5 G 6 m w j a l n s x D F a Y V I 0 v C 8 L e Z O D e 4 D A O v p T z 7 K / 2 J 7 P / H J v I 5 Q U D G j O 3 e 9 r D s 8 l Z + K o O I 2 E m A c a D S P S G W A g Z m 0 g m Q A g p e I x G k G S K F i X 0 e a y z l 9 6 P A + 8 y / 6 K S / P Q 7 l W 4 6 N e h n T n 6 v C h H a o 0 S v k g n e T a 6 K N t Z b z J t 5 W J o S 0 R t R y o D E w N n i v J 7 z B A G O Z h 7 o T 0 g U O z X f 3 D N / P y S g n X d o 3 W q W 5 2 r m 2 M V H 4 o i k p R Z N J I I 4 A w S C 5 c U m Y O i A I L z E Y j C x P X Y X g n J 2 8 B k 6 Q B l Q 7 3 n v v M E z 3 7 i E / m 9 R z K W k h o E O x 0 h W o k j 9 U e b U g o j V I P T u j 0 C o E C E 8 H i w N O 9 0 K C g R W m z b Z R H F O I y C w 4 i l E Q m N p S h 3 Q v 5 k L J Z P I O v u 3 / 4 Z N 7 P o a A D s 2 b H Y 2 f z z l 3 Z b H F o 7 X V u K t V 2 S g 9 i 1 h u Y H J B i m M w C h N n G r R e T y K T t K T B h G y k D V L Y s h g n 5 v / v 7 r 5 p P 4 b f 6 A i g I t 3 S 0 c B 7 C 7 O h 6 v U E Z B 6 o 0 S m 2 v d D Q g N O l q H s D g d B s 4 E U A K h 4 C C N J c L P F F Z X B f 7 d o A a W I h o 1 K Q s I G 7 r T H 9 8 R 5 b 3 i x L W D u 7 F t 8 T r T t f h X 4 O G c + b y p F T b K j u 0 h h O Y B C q 0 h w J k 4 Y k 8 A I J x G 0 U w t U G F d l S I I k M e I I k x T B j 2 8 U E T g H 3 5 q 5 / v 2 S d 8 N P 8 e d H m P V y 7 H w d Q 0 k u 7 w B i 1 t 8 B H S N A w a O Y 1 S H 7 9 s Z J I o B D P g R E M 2 A c V A 5 H h t E 1 O G P L e T A m f a C 9 6 0 n d u m G q E A U 4 3 z f M B k s G Z m 9 z g 9 w e 9 X 3 w z 5 o E c O 5 2 Q H R w 3 A v p h B x D I N y D 7 V x y R E I Q u D 8 W J c r s A g j b I Y n M g c e H S I D n A 0 r x C Z N H u 0 o 2 1 L H e b Z t m X j / P d + 8 A 3 z g f p D f Q U U l A 3 R Y L y z Z S W o T m t l n c j a x k Z H S P X R J E O 6 y B Q k i U Q C j g K k w M D i c 0 k 2 6 i h g W m b z M V j Y B u 1 n P M r E u D 2 l T T F v Y m O Y S q U 8 2 5 D 5 V P 2 h v p l D W X v 4 S J E b R 4 9 e t i G k c W C m 0 b k F e e N U f 4 2 6 Y H K g i i F S 0 z z a w H i U o Q 0 E H D 3 Q N b A N P F s 8 z D N 1 B i g b p Q C R 9 V i Q + O 7 3 v t a z D / h s 3 p / Y 7 W X j I y E 3 i h 7 N 9 C h n o G I v D R 9 B l Y L 1 F w n 7 K o J I A c K B y Y V K I Y q j j W x j 9 n U U u Q w 8 k g d A Z l s L k 7 2 f S U H S N r P p y G P u x H b w 0 F 7 K Z j M 9 2 9 9 n 4 y F f r 2 K / b f 8 c D w P k T k 5 z R J O G Q I P Y o 5 0 2 H P e D V P c V Q 2 P e b R S y h n 2 o I D l l s m 9 t H d p A Y Y n L n G 2 k P R y Y U M 7 t o + 3 G Z d J m 2 n 4 W J p S 1 W n V 6 4 S t f 4 E / V u / 1 9 t r 6 b Q 1 l 9 4 t g o N 5 Q B C Y Z G Q 8 N I o z b k X i p 4 d I J U r j q j E Q w w s E m 0 w Y F I 8 / Y E r e x T W 4 b t p c x C Z 0 3 3 t 9 3 n 8 N 0 w a V k E F p f X u e 3 Q b n W G C d Z s V O l H P / m O + a z 9 p 7 4 F C g + J H y s 0 u H O g Q f T I p k c 5 + L j h 9 O i n n Q S d Y R B l o d E h W A + Q 2 A A B O n 8 E i 9 Q p E F K G / S l 1 8 L F J d M L + d e o s Q N 0 w K U T w Y g K Q e k 3 X a H x 8 l I p F v 7 6 i 5 s M o e P X C 1 b 7 u Z W f O L l I r 4 L F 2 m K V M J k s h L A w p w + N v 4 n K k g y A U z w k 5 V 4 W 8 n r K S t 4 Q L 4 M C x l + g U l W q Z A 1 d X W s A y e U Q r 8 S i z 0 N k V v n i l z 0 I l 8 A m E H T C Z i C Q Q M U D 1 G q z K + S p / n j r 9 7 N 9 / q B + w T x W c v H C t r 4 G C T p + Z Z 3 Y A E g M U Q Z V h w A A O Y F O g F C Q L F M O k V B m X Q L g A g y a Q N P l O k N S Y B g b G 1 g E M 9 V p v Q d I h o M 2 3 R z L N x z A B I P U y W h C Y E I U w z N P I V G e I A B R g a t Q r 9 N N / + U f 9 z t w + V t 8 O + V w d m s 3 J y l B 0 5 I s a T I + G t l G 1 Y b m R p R P Y T g I f d x 5 0 v v 6 W A i J m 0 + b / Z y O M d n x r O j T T / a E d X 9 J y K 4 Y x u 9 + i e t 6 X b l 2 j e x k c 2 0 t 7 2 P 3 f B Z N G J 2 2 v K j 3 + x K N 9 D x O U C K C m Z n b J L R 3 U t F D F D a j L 6 2 h 0 N L L x M H Q Y A 5 E 1 f m v P e w e X f k b X 3 M 8 r Z g 8 O A g D + f + x N P i q L z I 0 s r i k k 0 X b 4 G w a e e M 7 E P j K z b 3 l b 3 d c W L t 3 3 C p Y u Q E Q w A S S Z + 1 a p k M / T 5 7 7 g 7 5 O M P o y C k x f 7 f 8 h n d e r 0 D e 5 y P L z j I Z / O q T A E x N D P m U 8 5 c y p 3 + B c P A / G X k F f v S o v a y x 6 k F H J J G R 9 L 6 u Q H b w q X l D t 5 a 5 1 5 G 5 0 j H 0 V s g G T S E V i O Z 7 M A a t o A J h D Z N G D C A a 4 D J g z z e O 7 E z U D / + o s f y W d N g h i o 6 7 r n E y B 0 h p O v X e P / l c 6 l x o Z C 2 q z n B C q d R 9 l F C u Q D C g F R F 1 i a B j 2 c 0 j + s J E n S V V z c X f f x C x 3 b J j l t k i j X H 7 x h G 1 N n 0 l J j y 5 F 3 0 g p N Z x q g O H m A I m X I a 5 0 A x H U W H h l C s 8 c 2 c v s 6 y g Q q j V z u Q o T C x M Y w y S L E L 3 7 c N 7 d m / C U K T i U I K K j F D f X K 6 7 c Y F I V q a i S g u x V A x V G L Q b F R C n A J P E g L Q J 1 Q q f E b 4 2 I 9 K 2 L n w 0 O E 3 + i 1 s 3 v + X X R m T T l C R 7 f e 1 G I 7 p w w v L V P T T R Q O t z w 2 A w 5 M o H H K D E Q 2 K g l c T p m A B e 9 A p R A h b S B C 3 s K E O R O G e e x b P D z / w Y + / Q 7 t 2 j 8 l n T I o S B x R 0 9 + 4 m / e m d O z x D V K h m x g J a 3 M x L p A J Q M U z q N W o p T K V C Q L V G Q I 1 W O 1 y Q e O R N G i v z d d 4 2 h s G o c 4 / a e l M e V y P V + c t Q v C F 3 a 0 1 D 6 O T G q 4 M H A G 7 a q W M T M I x x L 5 b f V z i 4 D C 8 B x G 5 j 0 g 4 0 3 X n 1 E U y I U v A G J p Q p R A Y u t i g q A S o 2 w P T N b 7 1 A B w 7 5 / Q S j v 0 b B q f e T B x S 0 t L R B b 1 m o e D 5 V z I d U b 5 m l d Y l S 1 i s 4 i F L P H a r T 6 9 c K 8 t 2 t 9 S 6 g 4 P G X O w A D E J p F T Z T W x D 1 2 r S n m r q q J T k m x q Q U I R g I F P G p s G l 5 + + C V p S a l 3 z J b H Z Q y H D O 1 M 2 v U A B 8 Z p O 9 x z Y b K r g i 5 M s j D h P F z F z p n k X B N D h K t Z s E y O k 7 f f / P Y L d P D w f v n 8 S R M D d Y P 3 d j K 1 s r J J Z 8 7 e E I i i 8 1 Q w z K l 6 D f + 4 L J e N o x O / R e X C i c k D F n G O F 6 F e U 0 a c a y / o F n d a V 9 y d 8 W a E T q 5 e 3 s 2 2 1 q N S A L B p p G w Z G 2 f i t F O u p s B E 6 X v O m 9 r n T B Y u m 5 Y o B L A M T E g L T A y Y R i Y d 7 m E R A v X f / d 4 3 a H Z u G p 8 4 k U o 0 U N D 8 w h q 9 9 f Z N h U Y M J 3 4 z l J G 0 A Q r A S K S K 8 w J H h 0 m Z Q G L y L O s 5 h W K j K O G U W d k C 3 e 3 c T x 1 1 l n F C f k w B O r t b h h / Z m H P m l w Q I p M 2 2 c R 5 w o N h A I x Y D F O U N W G 0 R y X q A w z 5 K Y 1 g H s G R 4 h 7 p 4 m A e Q J D K Z q y G w A P G 3 3 / g b O n L 0 o H z O p C p 4 L e F A Q a u r W 3 T 6 j c t y 5 U Q r Q K Q C V I h M W F 4 3 k c q B C t c J S h 4 0 s C l Q O G W n 0 C h E W g 4 + O C X / D i p N S t I f W u j U J s k Z 8 6 N e S 5 A 2 2 7 B X Z 8 v 4 h S K k A Y Z W 8 o / J S x 2 8 W + Z 4 g G K 8 l G E 1 D x f K w g M a q W d j c F C v c y S F S C M T o p W e + 9 O 5 E s D S 4 R 4 n 6 P s / / D b t m Z 7 E p 0 q 0 B g I o 6 M 7 8 K p 0 7 d 0 3 m V D p / 0 q G f R i 5 A x B 5 A W K g E M E B h y v A S g O D h T J 1 4 S M s 1 q Q n 3 / f 7 i z m x S h g Z N c i c 3 C V u C p P G c k B + 8 a b 4 t L f V x O r Z u m G x e I 5 K W x f M n A x T g s T 6 C S b 0 d 5 s W R C e k q / + 9 b 9 P V v v U C H j x y Q T 5 9 0 B a 9 9 M B h A Q T h J + e L v z / H / G i C Z 6 C R z K w O U h U k 8 A 2 L y k h Z I 1 E s 6 K k P S 1 k k O b / p u 6 j + M 0 J k j o W N r w v y 4 3 t Q J C C 3 K Z V p U r S O N M g Z B q s x 2 E U C d a T Y B S M s U J j Z 4 g M P p K C I J S B Y m j U j i E Z E k r 5 F J 5 k w c m b A 0 n s 2 G 9 G / / + R P Z n 4 M i B u q m t M u g C F C 9 9 N J Z W e 7 W O Z W N V A D H e D Y 7 j 9 J y B y r r X b i Q M 1 7 q N S E / K l v W W 9 y t T Y o l S a e E O 7 o 6 1 w M G y b W X s 8 H L b 9 t 0 m + m d z B p 5 4 r I I I t S J V 3 j a 5 0 w W J h O R A B o i E v I S j X h 4 B 7 A A F Q N V G h q i n / 7 8 h z L M H i Q N H F B W v 3 / x j B z R o + G f i V B R p D J Q C U z O n E r A E Y 8 8 / p I p E 6 9 5 / Z G M y p Q 7 J V 1 S P t y m Q G c 3 y S i t E E h K v C n n N 7 z E G 3 P T a g p M 7 N k s P E 5 a w T E Q o c 5 G K A O S w o T I h D I A Z U y G e T j H 1 K C x s T H 6 5 5 9 9 X z 7 n o C k 4 P a B A Q e + 8 f Y U + u H y H 9 4 K u / A G S e E n d g C V A K U y 9 V v 8 E F H j 5 w Z t i o 3 U q K d f E v Q U G 8 O Y K H d 1 4 c b o R Z 5 H n n F Z K P i 4 z a e P V H I h s X o D h t P F d 8 6 U u m L R O 0 g Y i g U s i k g K F x Z x / + P 4 3 a X Z v c p f F 7 6 f g 9 K X B B Q r C 0 O c 3 v 3 m N u y J 3 e 4 H I j V Y u U G r o N I B G 8 0 D F 5 p U W C 5 n 5 i d J 4 0 3 x v a S O Y p o g c w I h S 7 B Q I E d J 4 I W v S t t 6 a 5 l 2 Y e k O k g C G v 4 L S B x Q D J 0 j j g i W B y o J K V v T o V C g X 6 + X / 8 k + y z w R X R / w M / i X H m z G P Q q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 G u i d = " f b 6 4 f 8 e 7 - c 5 1 2 - 4 e 2 9 - 9 c c c - 2 a a 5 4 7 1 d 7 2 8 d "   R e v = " 1 "   R e v G u i d = " a d 7 4 1 3 f 4 - 2 d 8 6 - 4 5 3 9 - b 0 e 9 - 1 1 9 0 e a 0 8 d 0 7 0 " 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4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P a s e o   1 "   I d = " { 6 7 6 E 5 9 8 3 - 9 2 2 9 - 4 E 6 0 - B 0 E 1 - F D F 5 9 6 3 2 7 1 8 E } "   T o u r I d = " d c f a d b 8 4 - e e 2 3 - 4 3 b 9 - 9 a 8 2 - 9 6 f 6 3 5 5 5 b 1 4 1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B 7 g S U R B V H h e 7 Z 2 H k x z H d c b f z M b b S 8 D d 4 e 5 w y A R B E m K S S F G 5 i q Y k K 5 Y l W 7 K C 5 V J Z l q 2 y / 0 E l W 6 b M K o k E A Y I 0 C I g B B E j k d A m X N 6 / f 9 1 7 3 T G + A I I o 8 X O / s f H t v X 4 e 5 w 2 K 6 f / O 6 e 8 I G v / z j a y 0 a c O 3 Z P U 6 f O H K Y / n A h o F q 9 Q c 1 m k 1 q t l t h n D l Z o t K D 5 E 5 c L t F 4 J z G / F Q t 1 2 a C j X o i 8 e q d D Z m z m q N w L 6 1 P 4 q v f x B g T Z r 3 Z / h z 2 m 0 2 K R P z t X o 0 l K G d r V u 0 M z M t K l p V x A E 8 n + B 7 1 S j U S c K c 5 T L B P T + Y p Y e 3 t O k M A z p 5 l q e 3 r 9 b p L B 2 j b Z W b 5 u t B 1 c D D 9 S X n 3 2 K T l z K 0 k a 5 L i B Z m K a G G / T 0 X F W 2 2 W R 3 8 k q e a t y p X W 0 H S C H / E w D p s 4 c q d G U 5 S x c W s l I + N 9 6 g G y s Z S b v C J 0 L / x 0 e 5 3 6 c Z K b R o / 3 i d S s 1 5 + X 9 O T E w I F B B + t 8 K g F v n f 7 g U U V N 7 a o l y x R F n + l e s r W S r l + W A 0 y p + Z / 0 Y r y N G Z h S I t X j l t t h 5 M M V C n B x I o d J p H j z 1 N 7 9 5 s 8 d G 3 P S p 9 9 m B Z O h / S b 9 3 K 0 Y 3 V 9 o 6 8 H S B B i E a L G x l 6 b z 5 L j W 1 q F Q D 7 N w + X B c 7 K 4 n k 6 e v S o q V F t M V Q A u t l s U C a j M N s y C P s q m 9 V y 7 E P k G 0 G e 4 Q p 4 e 9 5 P 2 S L 9 7 u S b 2 7 a P f F f w y 5 c H D 6 i x U p E + f f w Y v X Q + o G o t h g k 6 P l O l u b E G / e l W t i 0 i 4 K D d b G 7 P r h r O t 3 Q Y x 3 / + Q T R G Z W u D w m x O A H j + 4 b p A l s t 0 / 8 v 1 e l 3 g 6 Y x Y 1 W q F C o W i p A U q 3 q 4 V 5 v n v h Z T P B p Q v F O j 3 Z 9 6 n c n l T t h k k B b 8 a M K A + f f w o T Y 4 U 6 P z t J r 1 3 J 9 M W m Y 7 P V m m U O / f p q 3 m q N 8 0 v s D 7 u o + 3 M a I P W K i E P J d s 7 6 o M U I C p k W x J 9 d g 8 1 6 Y m 9 N X r 7 d k 7 K j s / U z F a q e r 3 G Y O X a w M I + Q d 6 W 4 W C z W e d h Y I F 4 2 J i h X C 5 H r 1 5 u 0 N 0 7 7 0 r 9 o G i g g H r m 0 S M 0 z t H p 4 n y L j c f 9 B i Q Y O t V I o c n z l o 9 v e I f O W a n v H D R / i b J h i w 8 e + h m n R x p 0 b K p O Q 3 x Q 6 R S i U h B w B M r z x M m o U i l L p L J Q I b / V H O F I R T Q x H E h 0 W 1 w v 0 + v v X p L 6 Q R A D 9 f p A A P X 1 z z 5 F W + U K z a 8 2 6 c 0 b 2 b Z h X i 9 o 7 g c S h k i d i x R J 0 J N z N Z p h s P D f d w J S m 7 B v 7 G I G 5 l A y d 2 J F E Y z 9 7 f U c A 0 o 0 V M j I U P C 3 p 9 7 W u o Q r + N U r y Q f q a 5 9 + j O b X c J R t 0 B v X M t I h L D A 4 Q v M 0 q k 3 3 g y n J s i u B r R b P h T j C Y n j a S + V y m Y a G h j S 9 t U n F o Z K k A R U O V o A M 6 V u r I e 3 d n a N 8 L q D / P v 2 O b J N k J R 6 o x / f v o a A w S e / e D m i j E g / x c C x t 9 g B n k G F y h S E w z n t d X 8 n Q 7 E i N 5 1 x Y + d P T C l g B X F 1 d 0 + V y 3 l + 1 W o 0 q 1 S o f s H j u Z f Z f s V i k 6 e l p H v Z l Z N t 6 i + d X u 2 f o 3 M U L U p 9 U B b 9 O M F C f O j J N 5 + 9 O E Q / j q V q P F x + g T n B S k H q r V L v B I W i B n n n i C E c Z j T o W r F a r y X O q g m w X D f d Y W O j I U Z V y P N / S 7 R u U y + X p D x c z N D e 0 R F c X F 8 2 W y R M D 9 U Y i e 9 L n j x + m k 9 d H a C h T 4 4 m x A p P C 9 N f p s e k 6 7 d 9 V N 7 l Y 5 f I W N X k O V R r m y R L L h Q q y 5 7 J Q X u M I h u V 0 L F S c u V S m p Z X r Z q t k K f j 1 i e Q B 9 d T R o / T m r R I P R f T q h x S m j y 6 c d L Y n d / + c O q G q 8 F x r Y 3 2 V 8 j w E z O c K s k p Y 4 P S F m x W 6 O n / N b J U c 6 V J N g v T U Q / v o 7 K 1 h m i 5 V B C a M / V O Y P r r + + E F B T v T y T p P 8 8 t I i b W 1 u 0 v r a q u z n 9 b U 1 r o p X T q 0 w 7 J v c M 0 O j o + N U x C I G A 4 c l + H 2 T O R o u j p u t k q N E A b V n e I j O 3 p m i Z + Y 2 K B t q 4 9 b N N T w p T B 9 d 5 2 6 X B A h o 9 8 Q k D Z V K N D I 6 R i s r y + x H u S q U k 8 D L y 0 u y D W Q X L i B 4 5 M M w Q 2 G z S s P D k 7 R v f F j q k q L g N y f + L x E 9 C 4 1 J I 0 / S k z M b d I X b 8 + a K X j k N p T B 9 f P r K s b J l K h L 2 Z + d Q z 7 3 m D 8 L S + l A p h g f L 6 o h s F 2 4 3 6 f Z S c u Z T i Y l Q 4 d i T t K d U p t e u Z F K Y t l H X 7 r Z f S Q I B J g D k C s C 4 + x r n q W T I a F S v 1 S R a P b S H 6 N k j e 7 o g 7 V e F e v 1 / f 1 t x 6 m l q c m N d W 9 Z r y l K Y t k / v z u d M q l 0 2 4 r g C Z O 4 + d y E L G C b c Y 4 U y L F Q 8 e 2 S 6 q 1 3 7 0 f o + Q o 3 N P k 5 b W 0 0 q 5 W o p T A 9 I 1 x Y b V K 1 U a G N 9 j d b W V m h 5 c Y F W 7 i 7 L i p 6 F C h G o 0 s g K N N j 3 W 5 s b M r 9 a W p i n j Y 1 1 2 Q b D d C y 9 2 + H i 4 3 O 7 x P e z g t + + 2 u d z q J G n 6 d m 5 d f r j + / H 1 e S l M 2 6 + v P l I 2 q d 7 C i h + A w W V d O T N K d O d Z i w z W 5 N Q e G f Z h p T C b y / H v E L 1 x e c F s 0 Z / i C O X E q z 6 z 7 K 6 n 6 a n Z j T a Y O p X C t D 1 a 7 7 j 1 B F e a u w J M m 5 v r E U y Q 2 x a A C U I Z V g q x g I E h 4 h N z Y 1 z a 3 d b 9 Y n 0 7 h y r u P k Y P 7 a r Q q c v Z t o Z K A X o w O n G p 0 H Y / l 7 0 E y V W p p F d Q W G H I 5 w r X A E J o M 1 x R U S g U G M w K z R Q 5 r H W 0 d 7 9 Y X 8 6 h c F 3 Y 4 7 M Z u s S j A 3 e Y 1 w l T C t f 2 6 u S V G C I M 5 7 a 2 u u / Q d R c q c J O i 2 y a 4 C R H z M A g R b m 1 1 R e 6 v m p m a p D w e X N G H 6 s t P / f x T D 1 O T j 3 a r 5 d 4 g Q S l M 2 y / c 1 f w / 7 x W j 2 / a H 5 B a O l l y 3 Z 4 U 5 k i s A B s O i x v L S g i x Q Y D k d I I 3 v m t A b G P k P z u S 6 r x 3 s B w X / d f L N v u p 5 4 x M z 1 K R J m l 9 t v 0 7 P B S i F 6 c G r c 5 E C l y b h a g o I k S d f y P O I K J R l 8 p A N E c 1 d p K j V q j L y w D w K Q 8 H 1 9 X V a Y S 4 X N t q H i b 6 r 7 y J U K 5 y k x f V 2 k F K A d l 6 4 1 s 8 V Y M I w D g e 9 0 b F x j k B D c r V 5 J t s + 5 4 U Q o Q A T B M j 0 / F R I E 0 P x l R b 9 o r 5 a l J i Y n K L l D b 0 f 5 1 4 Q p X D t j H A P 1 M u X 2 q H C M A 5 D v h W 5 t i 9 u F 5 R t 8 l D P t l V 0 i R L n M Q 9 b W l y Q 3 2 1 x O x c z I z 3 7 g q / W V x F q u b p X h g T 3 G u q l 2 l l h 1 e / V y / F D X K z G d 0 / I E N B V o a i 3 z 9 v 2 w 4 l g D k 8 0 P D x C e + f 2 y z w M 5 7 L 2 j V W k v l / E Q P X A z E P L D e / l s X V D g I J 6 g Z T C t f P C 4 9 E + W O w e q u 2 e m J I T u F a Y S 7 m r g j i x a 4 V h H + 6 Z w h A R 5 7 O G A 7 R 5 7 3 7 h m + H x b D 2 K / b N G O C U w u V H J B S i F y R 9 d Z K B + d 7 4 o 8 y r 3 W f C d 5 6 F 0 V T B u O 1 y G B L k L F r h K P Z c p 9 u w T P l p f z K H G 9 j 7 K 0 S k d 5 v W b M K 8 6 d b U g X 1 K A h Y c w k 4 t G G F a 4 h X 5 l Z Y X m 7 9 y S e R N k g c J q Y G l k h J a 2 s r R V w c 2 J q P T b + m I O t b 6 h D e G C d K 9 0 K r / U a B K d v x P S 1 a t 6 z 9 P 8 / A K 9 8 s o J u n P n D i 0 v L 9 P 1 G z d o Y W G R h 3 j D t L k Z D w E t V M 1 m Q N k M 0 d J a + 5 X s v s p 7 o L L F M Y 5 O + g i r N D r 1 p 3 C H 7 s X a o z Q 2 N k a b u X 3 U m H 1 e v v l j e H i Y Z m f 3 0 u H D h 2 h 0 d E R W + x D J 1 t Z 0 B R A H / V w 2 p G s r O c J j 5 Q P z h F u f 5 f 2 i R F A 8 K D v Z h c m F K g W s f / T q l Q I 9 N F m n M g 8 F b 2 / o A 1 t y u a w s U E D I X 7 l y l S P W P N 2 6 d d t E K e 0 J e L 8 y j + N / e / / w z U L 5 w B 5 b p a L Q p O D 0 v 9 b K g X x V z 6 H d D f l i A v t M d V c P P X S E p q a m a G 5 u b w S V 7 Q w 8 S I n 6 h a / m 9 Z C v M H 4 o P e + U M F 1 e z t J w v k l P z N b o f y 9 0 X 6 E O j Y 6 O i s c 3 L d b r D e 6 o 3 F P 5 6 I 9 B 4 B 3 P n 5 H p N V D V x k g E U y + l c P W n 3 u L o d G s t Q 8 8 d q D J U u r J n Z d s U E G H u t b q 6 S n O j N T n 6 A 6 q N L b / b 3 N s 5 V B B k o s U I K I U n W V r Y C G m 4 g L t 6 W 3 L O q l N 2 / j Q 5 O U H F y h W U y A 8 W J / B F B r a f + G b e R q j h P Y 9 0 r e y 5 U K W A 9 b c y 3 P N w y 9 P z R / X S I h c q t 8 1 B 1 Y G D B 5 A w h q V 3 f 6 9 A 9 3 Z R Y m M z j K J T q u Q J 5 6 c A 0 e l r e X n W H / T S R Z 1 T I T p Z o L g r i E 0 M x 3 1 h Z R O R L e 4 r P p m 3 E a p e b 7 8 b N 1 U y t c w H T t y k O F Z s y h f Y n b o S 3 8 b h 6 r F p n k c Z v H z u D l 7 O o Q q j e 9 P h 3 o A J C x T Q S j m k 2 2 t 6 A 6 L 2 B y j Q h 7 2 Y L F p / f g n D v r j P + G J e R q h W d n c 6 3 B s w v X i h S F 8 4 j O / x J T p 7 M 0 e 3 V 9 E 1 7 Y F T / U Q p 7 h P r a / F t 9 j 7 J y z l U e j J 3 8 I S m x g 2 K X z r C U F F T o K p 2 f O H 3 4 7 O 4 Z 0 r T e 8 1 S u m / m Z Y R q N H o P 9 a A U s m T r x O U C N V s 4 i d u i V z p u V t S W 5 1 7 L 2 l X 0 8 y E u X s 6 h 7 C O V 7 w V V q u Q K T 5 q 1 C x K 4 N K n e f r c H P b O / y m A F t M k j P p 0 V d P e f n T T v I l R x 8 r E 2 m F I N s L g P L G 6 i o 9 r o x P 0 j 2 5 J v 7 m 9 V 1 + n G r Q 1 T 6 o + 8 u 8 E Q j 3 R L F y Q G V 9 H B 1 B B 0 a Q l P S U K F M X 7 D i i C + Z X 5 1 n S f b P f r Q T p p 3 t 8 D j / J P d q W m U G l A Z g v D C L f Q 3 V r B m H h E l w l N n 8 x u X e / a h n T T v h n w I T i l I q a Q H m G 5 w f j 4 j k a r B c y p 0 D U W N 6 O A s v l j A L 3 m 3 K I E F i X s p B S 3 5 M u s R a G y 8 G U 9 0 e S l D L 1 / K y 4 l f F J + 8 b J 6 S J N X d / W i n z K s I F W Y L A o 0 7 3 E s h G i y h u d H i Y j Y t f U D 7 x L m b W X q F w Y L W K y 1 q V P / 8 9 1 Q 9 a H m 1 K B F k S w M L 0 F C u R U W 2 o f x g / v 8 t M D Y t N F n P J j l J x u l L q 2 N U q 5 q T v Z 6 Y V 4 s S g z x / w i O 3 8 K y F K t u n 9 l V p t D h o K 5 3 o A R C o w Y 8 C p i / b L 0 z f M G m 4 p X V 9 m I s v 5 t U c K j 8 y z X 6 w 1 e B O 8 s b 1 P G 1 W Q / r y s X L b N w A O h P j / L w g J M / C x C V T w e J l 8 e W W Z N + z d n 3 b C v J p D 4 R m I d k c N u n C / 0 I v v F e l z h / r r 2 d 4 f V d L y p g 8 g r V 5 f U m 4 2 Q h d B 3 U r Z r y O O V 3 O o j o e K p m K 9 c y d L X 7 n P F 0 Q n S w 4 8 o A Y l Q o / 8 S F r L 1 e o 4 8 v T o S z t l X k U o s / 9 S O V r a z N C 5 m / G D 9 J M p 0 K K A x P B o W Z Q X H 5 e 5 5 p N C 3 A X p y 8 u z f e O F c A D G D X d J F t o 9 a n o H l H Z z b z h t r 3 P 7 0 E 6 / v I p Q q Q Z Z g A M 8 O b B E 4 G D 5 1 9 S Z M n 4 T k 7 R H 8 u v i 2 F Q D q a j p I 2 A A U A w N v 2 m Z g a n d 0 j n U P Y X P l G r w J D F G 2 F F I 4 n Q 8 z J O X n K h E m T W t 8 0 l e n Y d K N Y h S I C x A / C Z e 8 8 i a t H v T q f G 2 r n d f 2 h n z 6 k q J V I M l h U J S m u 7 0 T h S K z A E L F v A 2 v f r S T p l f Q z 7 + R J 3 P Y 0 u V f A k c e F l Y x H f C h L y a P m J O r V j 0 6 5 S C X 4 s S t X l + 4 2 Q K 1 Q D J A C O Q x O D w W 1 w W 1 b W o y a Z 1 m s 8 X G K j O f r S D 5 t 2 y e Q r T g E n 4 U D i Y k g i U J t I C W w y T h U 3 q Y A x a a a j 9 y U g 7 L a 9 O 7 M o r B W o g J A A x M B E c A p E F x 1 g 0 9 L M A 2 b L 4 9 3 b t G n F 7 z 4 6 / v I p Q Y X N F P K B K w U q m L C w 2 z W 9 i g M N 6 u 0 2 c B k x u Z G p I H j Y 8 3 P t L 2 3 Z K 3 j 3 1 C M 5 V C l Z S Z a F h 4 6 j D C Q M M 8 g p L n L b b O u U G r q F S s a 3 / 7 L R 5 N 4 f i X S W f r Z d S u J I i A A G G Y o j g U W h B i W C y 2 x i w k M Y q n 1 3 p C + X E j z / y 7 M Q u G + 8 k J i c d 9 i V Z A p N C w o k Y K g O N w C R l u g 2 8 B U n B w p B P h 3 1 d / W e H z a s T u 2 o c o Z B I l T A p K N Y r K A o R J 0 z e w C P Q m E g k U N l 6 / Q J z r W 9 R N o N l g F 5 9 a O f M u z n U R C m 9 y z B J 0 m g D k 5 x 4 G 5 E U o D h C x W l r X C Y A c T R C X q K X W Z B g / + x z x 3 v 2 o Z 0 0 7 + Z Q 1 e p N 2 X n p c C 9 p w j g P g D l z J Q E E H o A Y b 8 r k C y M A E 8 o B m g H L R i 3 4 X b u G z d / 2 R / 7 N o d h w f R b v x W g e 5 c K V g t a n E p g A i 5 k r R V C Z d F u Z e o E J 5 X a Z 3 O Y b O o c K Q / u 1 h v 6 Y d x E K O j h e x u D A 5 F L 1 v 9 C a F p Y Y j G i o J 2 k D m i m P 0 m K o s / M n + A Y f W P 3 s H x 4 u S h C N F C q y M 9 N g l A x p 5 M H 8 y E A l a e M B j g E M X q O S R q R 4 7 q Q Q W U N + b m 6 q Z 9 / Z a f N u U Q J 2 a 4 0 j F O 9 I X f F D I R e n w 7 4 + k c L j G r 9 F w M h w D m n r A V F U Z w 3 A A S b 2 D Y V M o h O G e s g z U M c e O d j W Z 3 w x L + d Q O L V 7 d L J K D d 5 5 L l S p + k U G I g N T d I 0 e o A A 4 r h m Y d D i n e Y 1 C x m O p n E G y k a n Z r M v 2 o 6 N Y k O j u O z t t X s 6 h o H 1 j N d l x / K a W q q / E + M i 7 D u F i W C w 8 U R m A 6 6 x z t z E R C e m G A N W g T O h v f / A W q L f m q z Q 5 V K P p E X y n a q 8 d i C N C K p 8 l k B h A 1 D R K C U T I A x g D i 0 L E w L g w G Y A k M s l w T / 0 X v / S M + R f 8 U 4 j R l I + W C Z u U D R q 0 X k a E 0 g / b P o 8 y i V R e S a A R c I w H P B E g 6 i O z U B m Y t B w Q G Z j M U A 9 D f 4 U L w 7 0 G T U y O t f U V n 8 z b C A U t b w W 0 v K l H s 1 R + K g L I w B F B F E U a B s X k J Q q Z 8 s j M 7 7 W V C T z G E J n E 1 x m s B u W y I X d c 7 r m e y s t F C W s T Y 5 t U y v J R i X f m E H s o X e 3 z T x F U e M E z F A o X g L F 5 G 6 m w j a l n s x D F a Y V I 0 v C 8 L e Z O D e 4 D A O v p T z 7 K / 2 J 7 P / H J v I 5 Q U D G j O 3 e 9 r D s 8 l Z + K o O I 2 E m A c a D S P S G W A g Z m 0 g m Q A g p e I x G k G S K F i X 0 e a y z l 9 6 P A + 8 y / 6 K S / P Q 7 l W 4 6 N e h n T n 6 v C h H a o 0 S v k g n e T a 6 K N t Z b z J t 5 W J o S 0 R t R y o D E w N n i v J 7 z B A G O Z h 7 o T 0 g U O z X f 3 D N / P y S g n X d o 3 W q W 5 2 r m 2 M V H 4 o i k p R Z N J I I 4 A w S C 5 c U m Y O i A I L z E Y j C x P X Y X g n J 2 8 B k 6 Q B l Q 7 3 n v v M E z 3 7 i E / m 9 R z K W k h o E O x 0 h W o k j 9 U e b U g o j V I P T u j 0 C o E C E 8 H i w N O 9 0 K C g R W m z b Z R H F O I y C w 4 i l E Q m N p S h 3 Q v 5 k L J Z P I O v u 3 / 4 Z N 7 P o a A D s 2 b H Y 2 f z z l 3 Z b H F o 7 X V u K t V 2 S g 9 i 1 h u Y H J B i m M w C h N n G r R e T y K T t K T B h G y k D V L Y s h g n 5 v / v 7 r 5 p P 4 b f 6 A i g I t 3 S 0 c B 7 C 7 O h 6 v U E Z B 6 o 0 S m 2 v d D Q g N O l q H s D g d B s 4 E U A K h 4 C C N J c L P F F Z X B f 7 d o A a W I h o 1 K Q s I G 7 r T H 9 8 R 5 b 3 i x L W D u 7 F t 8 T r T t f h X 4 O G c + b y p F T b K j u 0 h h O Y B C q 0 h w J k 4 Y k 8 A I J x G 0 U w t U G F d l S I I k M e I I k x T B j 2 8 U E T g H 3 5 q 5 / v 2 S d 8 N P 8 e d H m P V y 7 H w d Q 0 k u 7 w B i 1 t 8 B H S N A w a O Y 1 S H 7 9 s Z J I o B D P g R E M 2 A c V A 5 H h t E 1 O G P L e T A m f a C 9 6 0 n d u m G q E A U 4 3 z f M B k s G Z m 9 z g 9 w e 9 X 3 w z 5 o E c O 5 2 Q H R w 3 A v p h B x D I N y D 7 V x y R E I Q u D 8 W J c r s A g j b I Y n M g c e H S I D n A 0 r x C Z N H u 0 o 2 1 L H e b Z t m X j / P d + 8 A 3 z g f p D f Q U U l A 3 R Y L y z Z S W o T m t l n c j a x k Z H S P X R J E O 6 y B Q k i U Q C j g K k w M D i c 0 k 2 6 i h g W m b z M V j Y B u 1 n P M r E u D 2 l T T F v Y m O Y S q U 8 2 5 D 5 V P 2 h v p l D W X v 4 S J E b R 4 9 e t i G k c W C m 0 b k F e e N U f 4 2 6 Y H K g i i F S 0 z z a w H i U o Q 0 E H D 3 Q N b A N P F s 8 z D N 1 B i g b p Q C R 9 V i Q + O 7 3 v t a z D / h s 3 p / Y 7 W X j I y E 3 i h 7 N 9 C h n o G I v D R 9 B l Y L 1 F w n 7 K o J I A c K B y Y V K I Y q j j W x j 9 n U U u Q w 8 k g d A Z l s L k 7 2 f S U H S N r P p y G P u x H b w 0 F 7 K Z j M 9 2 9 9 n 4 y F f r 2 K / b f 8 c D w P k T k 5 z R J O G Q I P Y o 5 0 2 H P e D V P c V Q 2 P e b R S y h n 2 o I D l l s m 9 t H d p A Y Y n L n G 2 k P R y Y U M 7 t o + 3 G Z d J m 2 n 4 W J p S 1 W n V 6 4 S t f 4 E / V u / 1 9 t r 6 b Q 1 l 9 4 t g o N 5 Q B C Y Z G Q 8 N I o z b k X i p 4 d I J U r j q j E Q w w s E m 0 w Y F I 8 / Y E r e x T W 4 b t p c x C Z 0 3 3 t 9 3 n 8 N 0 w a V k E F p f X u e 3 Q b n W G C d Z s V O l H P / m O + a z 9 p 7 4 F C g + J H y s 0 u H O g Q f T I p k c 5 + L j h 9 O i n n Q S d Y R B l o d E h W A + Q 2 A A B O n 8 E i 9 Q p E F K G / S l 1 8 L F J d M L + d e o s Q N 0 w K U T w Y g K Q e k 3 X a H x 8 l I p F v 7 6 i 5 s M o e P X C 1 b 7 u Z W f O L l I r 4 L F 2 m K V M J k s h L A w p w + N v 4 n K k g y A U z w k 5 V 4 W 8 n r K S t 4 Q L 4 M C x l + g U l W q Z A 1 d X W s A y e U Q r 8 S i z 0 N k V v n i l z 0 I l 8 A m E H T C Z i C Q Q M U D 1 G q z K + S p / n j r 9 7 N 9 / q B + w T x W c v H C t r 4 G C T p + Z Z 3 Y A E g M U Q Z V h w A A O Y F O g F C Q L F M O k V B m X Q L g A g y a Q N P l O k N S Y B g b G 1 g E M 9 V p v Q d I h o M 2 3 R z L N x z A B I P U y W h C Y E I U w z N P I V G e I A B R g a t Q r 9 N N / + U f 9 z t w + V t 8 O + V w d m s 3 J y l B 0 5 I s a T I + G t l G 1 Y b m R p R P Y T g I f d x 5 0 v v 6 W A i J m 0 + b / Z y O M d n x r O j T T / a E d X 9 J y K 4 Y x u 9 + i e t 6 X b l 2 j e x k c 2 0 t 7 2 P 3 f B Z N G J 2 2 v K j 3 + x K N 9 D x O U C K C m Z n b J L R 3 U t F D F D a j L 6 2 h 0 N L L x M H Q Y A 5 E 1 f m v P e w e X f k b X 3 M 8 r Z g 8 O A g D + f + x N P i q L z I 0 s r i k k 0 X b 4 G w a e e M 7 E P j K z b 3 l b 3 d c W L t 3 3 C p Y u Q E Q w A S S Z + 1 a p k M / T 5 7 7 g 7 5 O M P o y C k x f 7 f 8 h n d e r 0 D e 5 y P L z j I Z / O q T A E x N D P m U 8 5 c y p 3 + B c P A / G X k F f v S o v a y x 6 k F H J J G R 9 L 6 u Q H b w q X l D t 5 a 5 1 5 G 5 0 j H 0 V s g G T S E V i O Z 7 M A a t o A J h D Z N G D C A a 4 D J g z z e O 7 E z U D / + o s f y W d N g h i o 6 7 r n E y B 0 h p O v X e P / l c 6 l x o Z C 2 q z n B C q d R 9 l F C u Q D C g F R F 1 i a B j 2 c 0 j + s J E n S V V z c X f f x C x 3 b J j l t k i j X H 7 x h G 1 N n 0 l J j y 5 F 3 0 g p N Z x q g O H m A I m X I a 5 0 A x H U W H h l C s 8 c 2 c v s 6 y g Q q j V z u Q o T C x M Y w y S L E L 3 7 c N 7 d m / C U K T i U I K K j F D f X K 6 7 c Y F I V q a i S g u x V A x V G L Q b F R C n A J P E g L Q J 1 Q q f E b 4 2 I 9 K 2 L n w 0 O E 3 + i 1 s 3 v + X X R m T T l C R 7 f e 1 G I 7 p w w v L V P T T R Q O t z w 2 A w 5 M o H H K D E Q 2 K g l c T p m A B e 9 A p R A h b S B C 3 s K E O R O G e e x b P D z / w Y + / Q 7 t 2 j 8 l n T I o S B x R 0 9 + 4 m / e m d O z x D V K h m x g J a 3 M x L p A J Q M U z q N W o p T K V C Q L V G Q I 1 W O 1 y Q e O R N G i v z d d 4 2 h s G o c 4 / a e l M e V y P V + c t Q v C F 3 a 0 1 D 6 O T G q 4 M H A G 7 a q W M T M I x x L 5 b f V z i 4 D C 8 B x G 5 j 0 g 4 0 3 X n 1 E U y I U v A G J p Q p R A Y u t i g q A S o 2 w P T N b 7 1 A B w 7 5 / Q S j v 0 b B q f e T B x S 0 t L R B b 1 m o e D 5 V z I d U b 5 m l d Y l S 1 i s 4 i F L P H a r T 6 9 c K 8 t 2 t 9 S 6 g 4 P G X O w A D E J p F T Z T W x D 1 2 r S n m r q q J T k m x q Q U I R g I F P G p s G l 5 + + C V p S a l 3 z J b H Z Q y H D O 1 M 2 v U A B 8 Z p O 9 x z Y b K r g i 5 M s j D h P F z F z p n k X B N D h K t Z s E y O k 7 f f / P Y L d P D w f v n 8 S R M D d Y P 3 d j K 1 s r J J Z 8 7 e E I i i 8 1 Q w z K l 6 D f + 4 L J e N o x O / R e X C i c k D F n G O F 6 F e U 0 a c a y / o F n d a V 9 y d 8 W a E T q 5 e 3 s 2 2 1 q N S A L B p p G w Z G 2 f i t F O u p s B E 6 X v O m 9 r n T B Y u m 5 Y o B L A M T E g L T A y Y R i Y d 7 m E R A v X f / d 4 3 a H Z u G p 8 4 k U o 0 U N D 8 w h q 9 9 f Z N h U Y M J 3 4 z l J G 0 A Q r A S K S K 8 w J H h 0 m Z Q G L y L O s 5 h W K j K O G U W d k C 3 e 3 c T x 1 1 l n F C f k w B O r t b h h / Z m H P m l w Q I p M 2 2 c R 5 w o N h A I x Y D F O U N W G 0 R y X q A w z 5 K Y 1 g H s G R 4 h 7 p 4 m A e Q J D K Z q y G w A P G 3 3 / g b O n L 0 o H z O p C p 4 L e F A Q a u r W 3 T 6 j c t y 5 U Q r Q K Q C V I h M W F 4 3 k c q B C t c J S h 4 0 s C l Q O G W n 0 C h E W g 4 + O C X / D i p N S t I f W u j U J s k Z 8 6 N e S 5 A 2 2 7 B X Z 8 v 4 h S K k A Y Z W 8 o / J S x 2 8 W + Z 4 g G K 8 l G E 1 D x f K w g M a q W d j c F C v c y S F S C M T o p W e + 9 O 5 E s D S 4 R 4 n 6 P s / / D b t m Z 7 E p 0 q 0 B g I o 6 M 7 8 K p 0 7 d 0 3 m V D p / 0 q G f R i 5 A x B 5 A W K g E M E B h y v A S g O D h T J 1 4 S M s 1 q Q n 3 / f 7 i z m x S h g Z N c i c 3 C V u C p P G c k B + 8 a b 4 t L f V x O r Z u m G x e I 5 K W x f M n A x T g s T 6 C S b 0 d 5 s W R C e k q / + 9 b 9 P V v v U C H j x y Q T 5 9 0 B a 9 9 M B h A Q T h J + e L v z / H / G i C Z 6 C R z K w O U h U k 8 A 2 L y k h Z I 1 E s 6 K k P S 1 k k O b / p u 6 j + M 0 J k j o W N r w v y 4 3 t Q J C C 3 K Z V p U r S O N M g Z B q s x 2 E U C d a T Y B S M s U J j Z 4 g M P p K C I J S B Y m j U j i E Z E k r 5 F J 5 k w c m b A 0 n s 2 G 9 G / / + R P Z n 4 M i B u q m t M u g C F C 9 9 N J Z W e 7 W O Z W N V A D H e D Y 7 j 9 J y B y r r X b i Q M 1 7 q N S E / K l v W W 9 y t T Y o l S a e E O 7 o 6 1 w M G y b W X s 8 H L b 9 t 0 m + m d z B p 5 4 r I I I t S J V 3 j a 5 0 w W J h O R A B o i E v I S j X h 4 B 7 A A F Q N V G h q i n / 7 8 h z L M H i Q N H F B W v 3 / x j B z R o + G f i V B R p D J Q C U z O n E r A E Y 8 8 / p I p E 6 9 5 / Z G M y p Q 7 J V 1 S P t y m Q G c 3 y S i t E E h K v C n n N 7 z E G 3 P T a g p M 7 N k s P E 5 a w T E Q o c 5 G K A O S w o T I h D I A Z U y G e T j H 1 K C x s T H 6 5 5 9 9 X z 7 n o C k 4 P a B A Q e + 8 f Y U + u H y H 9 4 K u / A G S e E n d g C V A K U y 9 V v 8 E F H j 5 w Z t i o 3 U q K d f E v Q U G 8 O Y K H d 1 4 c b o R Z 5 H n n F Z K P i 4 z a e P V H I h s X o D h t P F d 8 6 U u m L R O 0 g Y i g U s i k g K F x Z x / + P 4 3 a X Z v c p f F 7 6 f g 9 K X B B Q r C 0 O c 3 v 3 m N u y J 3 e 4 H I j V Y u U G r o N I B G 8 0 D F 5 p U W C 5 n 5 i d J 4 0 3 x v a S O Y p o g c w I h S 7 B Q I E d J 4 I W v S t t 6 a 5 l 2 Y e k O k g C G v 4 L S B x Q D J 0 j j g i W B y o J K V v T o V C g X 6 + X / 8 k + y z w R X R / w M / i X H m z G P Q q w A A A A B J R U 5 E r k J g g g = = < / I m a g e > < / T o u r > < / T o u r s > < / V i s u a l i z a t i o n > 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682542-5D5F-4C47-B3FA-4E384EB04A2B}">
  <ds:schemaRefs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infopath/2007/PartnerControls"/>
    <ds:schemaRef ds:uri="8b663a21-878a-481c-9a9b-888d08a293c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4444CCA-2D94-41CE-A106-D69789D9B1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663a21-878a-481c-9a9b-888d08a293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6E5983-9229-4E60-B0E1-FDF59632718E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FD52158B-1B5A-47C9-97CD-B6B03D2CF242}">
  <ds:schemaRefs>
    <ds:schemaRef ds:uri="http://www.w3.org/2001/XMLSchema"/>
    <ds:schemaRef ds:uri="http://microsoft.data.visualization.Client.Excel/1.0"/>
  </ds:schemaRefs>
</ds:datastoreItem>
</file>

<file path=customXml/itemProps5.xml><?xml version="1.0" encoding="utf-8"?>
<ds:datastoreItem xmlns:ds="http://schemas.openxmlformats.org/officeDocument/2006/customXml" ds:itemID="{E30B85E9-3888-405E-A029-7917412A47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Contreras</dc:creator>
  <cp:lastModifiedBy>JJTF</cp:lastModifiedBy>
  <dcterms:created xsi:type="dcterms:W3CDTF">2020-01-01T20:18:16Z</dcterms:created>
  <dcterms:modified xsi:type="dcterms:W3CDTF">2023-04-25T04:06:52Z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0x01010093242CC833285B46B5C4014115C780B0</vt:lpwstr>
  </property>
</Properties>
</file>