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5220" yWindow="3165" windowWidth="7500" windowHeight="8445" firstSheet="2" activeTab="6"/>
  </bookViews>
  <sheets>
    <sheet name="1 FSCF" sheetId="33" r:id="rId1"/>
    <sheet name="2 FSCF" sheetId="12" r:id="rId2"/>
    <sheet name="fsupr espec.  corrupcion" sheetId="32" r:id="rId3"/>
    <sheet name=" 1ª SUPREMA" sheetId="7" r:id="rId4"/>
    <sheet name=" 2 SUPREMA" sheetId="27" r:id="rId5"/>
    <sheet name="familia" sheetId="8" r:id="rId6"/>
    <sheet name="FSC Interno" sheetId="10" r:id="rId7"/>
    <sheet name="Desconcentradas" sheetId="3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7" l="1"/>
  <c r="V8" i="7" l="1"/>
  <c r="Y24" i="7"/>
  <c r="Y23" i="7"/>
  <c r="Y22" i="7"/>
  <c r="Y21" i="7"/>
  <c r="Y20" i="7"/>
  <c r="Y19" i="7"/>
  <c r="Y18" i="7"/>
  <c r="X24" i="7"/>
  <c r="X23" i="7"/>
  <c r="X22" i="7"/>
  <c r="X21" i="7"/>
  <c r="X20" i="7"/>
  <c r="X19" i="7"/>
  <c r="X18" i="7"/>
  <c r="Y16" i="7"/>
  <c r="Y15" i="7"/>
  <c r="Y14" i="7"/>
  <c r="Y13" i="7"/>
  <c r="Y12" i="7"/>
  <c r="Y11" i="7"/>
  <c r="Y10" i="7"/>
  <c r="Y9" i="7"/>
  <c r="X16" i="7"/>
  <c r="X15" i="7"/>
  <c r="X14" i="7"/>
  <c r="X13" i="7"/>
  <c r="X12" i="7"/>
  <c r="X11" i="7"/>
  <c r="X10" i="7"/>
  <c r="X9" i="7"/>
  <c r="U17" i="7"/>
  <c r="U25" i="7" s="1"/>
  <c r="T17" i="7"/>
  <c r="T25" i="7" s="1"/>
  <c r="U8" i="7"/>
  <c r="T8" i="7"/>
  <c r="AQ7" i="10" l="1"/>
  <c r="AP7" i="10"/>
  <c r="AO7" i="10"/>
  <c r="Y37" i="27"/>
  <c r="Y36" i="27"/>
  <c r="Y35" i="27"/>
  <c r="Y34" i="27"/>
  <c r="Y33" i="27"/>
  <c r="Y32" i="27"/>
  <c r="X37" i="27"/>
  <c r="X36" i="27"/>
  <c r="X35" i="27"/>
  <c r="X34" i="27"/>
  <c r="X33" i="27"/>
  <c r="X32" i="27"/>
  <c r="Y24" i="27"/>
  <c r="Y23" i="27"/>
  <c r="Y22" i="27"/>
  <c r="Y21" i="27"/>
  <c r="Y20" i="27"/>
  <c r="Y19" i="27"/>
  <c r="Y18" i="27"/>
  <c r="Y17" i="27"/>
  <c r="Y16" i="27"/>
  <c r="Y14" i="27"/>
  <c r="Y13" i="27"/>
  <c r="Y12" i="27"/>
  <c r="Y11" i="27"/>
  <c r="Y10" i="27"/>
  <c r="Y9" i="27"/>
  <c r="Y8" i="27"/>
  <c r="X24" i="27"/>
  <c r="X23" i="27"/>
  <c r="X22" i="27"/>
  <c r="X21" i="27"/>
  <c r="X20" i="27"/>
  <c r="X19" i="27"/>
  <c r="X18" i="27"/>
  <c r="X17" i="27"/>
  <c r="X16" i="27"/>
  <c r="X14" i="27"/>
  <c r="X13" i="27"/>
  <c r="X12" i="27"/>
  <c r="X11" i="27"/>
  <c r="X10" i="27"/>
  <c r="X9" i="27"/>
  <c r="X8" i="27"/>
  <c r="U42" i="27"/>
  <c r="T42" i="27"/>
  <c r="U38" i="27"/>
  <c r="T38" i="27"/>
  <c r="U25" i="27"/>
  <c r="T25" i="27"/>
  <c r="U15" i="27"/>
  <c r="T15" i="27"/>
  <c r="U7" i="27"/>
  <c r="T7" i="27"/>
  <c r="K431" i="8"/>
  <c r="J431" i="8"/>
  <c r="K430" i="8"/>
  <c r="J430" i="8"/>
  <c r="K429" i="8"/>
  <c r="J429" i="8"/>
  <c r="K428" i="8"/>
  <c r="J428" i="8"/>
  <c r="K427" i="8"/>
  <c r="J427" i="8"/>
  <c r="K426" i="8"/>
  <c r="J426" i="8"/>
  <c r="K425" i="8"/>
  <c r="J425" i="8"/>
  <c r="K424" i="8"/>
  <c r="J424" i="8"/>
  <c r="K423" i="8"/>
  <c r="J423" i="8"/>
  <c r="K422" i="8"/>
  <c r="J422" i="8"/>
  <c r="K421" i="8"/>
  <c r="J421" i="8"/>
  <c r="K413" i="8"/>
  <c r="J413" i="8"/>
  <c r="K412" i="8"/>
  <c r="J412" i="8"/>
  <c r="K411" i="8"/>
  <c r="J411" i="8"/>
  <c r="K410" i="8"/>
  <c r="J410" i="8"/>
  <c r="K409" i="8"/>
  <c r="J409" i="8"/>
  <c r="K408" i="8"/>
  <c r="J408" i="8"/>
  <c r="K407" i="8"/>
  <c r="J407" i="8"/>
  <c r="K406" i="8"/>
  <c r="J406" i="8"/>
  <c r="K405" i="8"/>
  <c r="J405" i="8"/>
  <c r="K404" i="8"/>
  <c r="J404" i="8"/>
  <c r="K403" i="8"/>
  <c r="J403" i="8"/>
  <c r="K402" i="8"/>
  <c r="J402" i="8"/>
  <c r="K401" i="8"/>
  <c r="J401" i="8"/>
  <c r="K400" i="8"/>
  <c r="J400" i="8"/>
  <c r="K399" i="8"/>
  <c r="J399" i="8"/>
  <c r="K398" i="8"/>
  <c r="J398" i="8"/>
  <c r="K397" i="8"/>
  <c r="J397" i="8"/>
  <c r="K396" i="8"/>
  <c r="J396" i="8"/>
  <c r="K395" i="8"/>
  <c r="J395" i="8"/>
  <c r="K394" i="8"/>
  <c r="J394" i="8"/>
  <c r="K393" i="8"/>
  <c r="J393" i="8"/>
  <c r="K392" i="8"/>
  <c r="J392" i="8"/>
  <c r="K391" i="8"/>
  <c r="J391" i="8"/>
  <c r="K390" i="8"/>
  <c r="J390" i="8"/>
  <c r="K389" i="8"/>
  <c r="J389" i="8"/>
  <c r="K388" i="8"/>
  <c r="J388" i="8"/>
  <c r="K387" i="8"/>
  <c r="J387" i="8"/>
  <c r="K386" i="8"/>
  <c r="J386" i="8"/>
  <c r="K385" i="8"/>
  <c r="J385" i="8"/>
  <c r="K384" i="8"/>
  <c r="J384" i="8"/>
  <c r="K383" i="8"/>
  <c r="J383" i="8"/>
  <c r="F431" i="8"/>
  <c r="G431" i="8"/>
  <c r="I421" i="8"/>
  <c r="I422" i="8"/>
  <c r="I424" i="8"/>
  <c r="I425" i="8"/>
  <c r="I426" i="8"/>
  <c r="I429" i="8"/>
  <c r="I430" i="8"/>
  <c r="F414" i="8"/>
  <c r="G414" i="8"/>
  <c r="K414" i="8" s="1"/>
  <c r="I398" i="8"/>
  <c r="I399" i="8"/>
  <c r="I405" i="8"/>
  <c r="I406" i="8"/>
  <c r="I407" i="8"/>
  <c r="I413" i="8"/>
  <c r="K366" i="8"/>
  <c r="K374" i="8"/>
  <c r="J369" i="8"/>
  <c r="J370" i="8"/>
  <c r="G375" i="8"/>
  <c r="F375" i="8"/>
  <c r="C375" i="8"/>
  <c r="B375" i="8"/>
  <c r="J374" i="8"/>
  <c r="J372" i="8"/>
  <c r="J371" i="8"/>
  <c r="J368" i="8"/>
  <c r="J367" i="8"/>
  <c r="J366" i="8"/>
  <c r="K365" i="8"/>
  <c r="J365" i="8"/>
  <c r="C358" i="8"/>
  <c r="F358" i="8"/>
  <c r="G358" i="8"/>
  <c r="B358" i="8"/>
  <c r="K356" i="8"/>
  <c r="K355" i="8"/>
  <c r="J328" i="8"/>
  <c r="J329" i="8"/>
  <c r="J330" i="8"/>
  <c r="J331" i="8"/>
  <c r="J332" i="8"/>
  <c r="K332" i="8"/>
  <c r="J334" i="8"/>
  <c r="K334" i="8"/>
  <c r="J335" i="8"/>
  <c r="K335" i="8"/>
  <c r="J336" i="8"/>
  <c r="K336" i="8"/>
  <c r="J337" i="8"/>
  <c r="K337" i="8"/>
  <c r="J338" i="8"/>
  <c r="K338" i="8"/>
  <c r="J339" i="8"/>
  <c r="K339" i="8"/>
  <c r="J340" i="8"/>
  <c r="K340" i="8"/>
  <c r="J341" i="8"/>
  <c r="K341" i="8"/>
  <c r="J342" i="8"/>
  <c r="K342" i="8"/>
  <c r="J343" i="8"/>
  <c r="K343" i="8"/>
  <c r="J344" i="8"/>
  <c r="K344" i="8"/>
  <c r="J345" i="8"/>
  <c r="K345" i="8"/>
  <c r="J346" i="8"/>
  <c r="K346" i="8"/>
  <c r="J348" i="8"/>
  <c r="K348" i="8"/>
  <c r="J349" i="8"/>
  <c r="K349" i="8"/>
  <c r="J352" i="8"/>
  <c r="K352" i="8"/>
  <c r="J353" i="8"/>
  <c r="K353" i="8"/>
  <c r="J354" i="8"/>
  <c r="K354" i="8"/>
  <c r="J355" i="8"/>
  <c r="J356" i="8"/>
  <c r="J357" i="8"/>
  <c r="K357" i="8"/>
  <c r="K327" i="8"/>
  <c r="J327" i="8"/>
  <c r="I414" i="8" l="1"/>
  <c r="J414" i="8"/>
  <c r="I431" i="8"/>
  <c r="K358" i="8"/>
  <c r="K375" i="8"/>
  <c r="J375" i="8"/>
  <c r="J358" i="8"/>
  <c r="X38" i="27" l="1"/>
  <c r="Y8" i="7"/>
  <c r="Y38" i="27"/>
  <c r="Y7" i="27"/>
  <c r="X7" i="27"/>
  <c r="X15" i="27"/>
  <c r="Y15" i="27"/>
  <c r="Y17" i="7"/>
  <c r="X17" i="7"/>
  <c r="X8" i="7"/>
  <c r="C318" i="8"/>
  <c r="B318" i="8"/>
  <c r="G318" i="8"/>
  <c r="F318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2" i="8"/>
  <c r="W8" i="7"/>
  <c r="W17" i="7"/>
  <c r="V17" i="7"/>
  <c r="W42" i="27"/>
  <c r="V42" i="27"/>
  <c r="M318" i="8"/>
  <c r="J318" i="8"/>
  <c r="I318" i="8"/>
  <c r="H318" i="8"/>
  <c r="E318" i="8"/>
  <c r="D318" i="8"/>
  <c r="E411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392" i="30"/>
  <c r="B426" i="30"/>
  <c r="F426" i="30"/>
  <c r="D426" i="30"/>
  <c r="C426" i="30"/>
  <c r="R7" i="27"/>
  <c r="S7" i="27"/>
  <c r="R15" i="27"/>
  <c r="R25" i="27" s="1"/>
  <c r="S15" i="27"/>
  <c r="S25" i="27"/>
  <c r="R38" i="27"/>
  <c r="S38" i="27"/>
  <c r="R17" i="7"/>
  <c r="S17" i="7"/>
  <c r="R8" i="7"/>
  <c r="S8" i="7"/>
  <c r="S25" i="7" s="1"/>
  <c r="V38" i="27"/>
  <c r="R25" i="7"/>
  <c r="AL10" i="12"/>
  <c r="C383" i="30"/>
  <c r="D383" i="30"/>
  <c r="E383" i="30"/>
  <c r="F383" i="30"/>
  <c r="B383" i="30"/>
  <c r="C275" i="8"/>
  <c r="D275" i="8"/>
  <c r="E275" i="8"/>
  <c r="F275" i="8"/>
  <c r="G275" i="8"/>
  <c r="H275" i="8"/>
  <c r="I275" i="8"/>
  <c r="J275" i="8"/>
  <c r="K275" i="8"/>
  <c r="L275" i="8"/>
  <c r="M275" i="8"/>
  <c r="B275" i="8"/>
  <c r="W7" i="27"/>
  <c r="W38" i="27"/>
  <c r="V7" i="27"/>
  <c r="N38" i="27"/>
  <c r="O38" i="27"/>
  <c r="N15" i="27"/>
  <c r="N25" i="27" s="1"/>
  <c r="O15" i="27"/>
  <c r="O25" i="27" s="1"/>
  <c r="N7" i="27"/>
  <c r="O7" i="27"/>
  <c r="N17" i="7"/>
  <c r="O17" i="7"/>
  <c r="N8" i="7"/>
  <c r="N25" i="7" s="1"/>
  <c r="O8" i="7"/>
  <c r="O25" i="7" s="1"/>
  <c r="K202" i="8"/>
  <c r="L202" i="8"/>
  <c r="M178" i="8"/>
  <c r="M202" i="8" s="1"/>
  <c r="J178" i="8"/>
  <c r="J202" i="8" s="1"/>
  <c r="C202" i="8"/>
  <c r="D202" i="8"/>
  <c r="E202" i="8"/>
  <c r="F202" i="8"/>
  <c r="G202" i="8"/>
  <c r="H202" i="8"/>
  <c r="I202" i="8"/>
  <c r="B202" i="8"/>
  <c r="L38" i="27"/>
  <c r="M38" i="27"/>
  <c r="L8" i="7"/>
  <c r="L25" i="7" s="1"/>
  <c r="M8" i="7"/>
  <c r="M25" i="7" s="1"/>
  <c r="L17" i="7"/>
  <c r="M17" i="7"/>
  <c r="M15" i="27"/>
  <c r="L15" i="27"/>
  <c r="L25" i="27" s="1"/>
  <c r="M7" i="27"/>
  <c r="M25" i="27" s="1"/>
  <c r="L7" i="27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8" i="33"/>
  <c r="AG9" i="33"/>
  <c r="AG10" i="33"/>
  <c r="AG11" i="33"/>
  <c r="AG12" i="33"/>
  <c r="AG13" i="33"/>
  <c r="AG14" i="33"/>
  <c r="AG15" i="33"/>
  <c r="AH8" i="33"/>
  <c r="AH9" i="33"/>
  <c r="AH10" i="33"/>
  <c r="AH11" i="33"/>
  <c r="AH12" i="33"/>
  <c r="AH13" i="33"/>
  <c r="AH14" i="33"/>
  <c r="AH15" i="33"/>
  <c r="AI8" i="33"/>
  <c r="AI9" i="33"/>
  <c r="AI10" i="33"/>
  <c r="AI11" i="33"/>
  <c r="AI12" i="33"/>
  <c r="AI13" i="33"/>
  <c r="AI14" i="33"/>
  <c r="AI15" i="33"/>
  <c r="D15" i="33"/>
  <c r="B222" i="30"/>
  <c r="C222" i="30"/>
  <c r="D222" i="30"/>
  <c r="E222" i="30"/>
  <c r="F222" i="30"/>
  <c r="B223" i="30"/>
  <c r="C223" i="30"/>
  <c r="D223" i="30"/>
  <c r="E223" i="30"/>
  <c r="F223" i="30"/>
  <c r="B224" i="30"/>
  <c r="C224" i="30"/>
  <c r="D224" i="30"/>
  <c r="E224" i="30"/>
  <c r="E255" i="30" s="1"/>
  <c r="F224" i="30"/>
  <c r="B225" i="30"/>
  <c r="C225" i="30"/>
  <c r="D225" i="30"/>
  <c r="E225" i="30"/>
  <c r="F225" i="30"/>
  <c r="B226" i="30"/>
  <c r="C226" i="30"/>
  <c r="D226" i="30"/>
  <c r="E226" i="30"/>
  <c r="F226" i="30"/>
  <c r="B227" i="30"/>
  <c r="C227" i="30"/>
  <c r="D227" i="30"/>
  <c r="E227" i="30"/>
  <c r="F227" i="30"/>
  <c r="B228" i="30"/>
  <c r="C228" i="30"/>
  <c r="D228" i="30"/>
  <c r="E228" i="30"/>
  <c r="F228" i="30"/>
  <c r="B229" i="30"/>
  <c r="C229" i="30"/>
  <c r="D229" i="30"/>
  <c r="E229" i="30"/>
  <c r="F229" i="30"/>
  <c r="B230" i="30"/>
  <c r="C230" i="30"/>
  <c r="D230" i="30"/>
  <c r="E230" i="30"/>
  <c r="F230" i="30"/>
  <c r="B231" i="30"/>
  <c r="C231" i="30"/>
  <c r="D231" i="30"/>
  <c r="E231" i="30"/>
  <c r="F231" i="30"/>
  <c r="B232" i="30"/>
  <c r="C232" i="30"/>
  <c r="D232" i="30"/>
  <c r="E232" i="30"/>
  <c r="F232" i="30"/>
  <c r="B233" i="30"/>
  <c r="C233" i="30"/>
  <c r="D233" i="30"/>
  <c r="E233" i="30"/>
  <c r="F233" i="30"/>
  <c r="B234" i="30"/>
  <c r="C234" i="30"/>
  <c r="D234" i="30"/>
  <c r="E234" i="30"/>
  <c r="F234" i="30"/>
  <c r="B235" i="30"/>
  <c r="C235" i="30"/>
  <c r="D235" i="30"/>
  <c r="E235" i="30"/>
  <c r="F235" i="30"/>
  <c r="B236" i="30"/>
  <c r="C236" i="30"/>
  <c r="D236" i="30"/>
  <c r="E236" i="30"/>
  <c r="F236" i="30"/>
  <c r="B237" i="30"/>
  <c r="C237" i="30"/>
  <c r="D237" i="30"/>
  <c r="E237" i="30"/>
  <c r="F237" i="30"/>
  <c r="B238" i="30"/>
  <c r="C238" i="30"/>
  <c r="D238" i="30"/>
  <c r="E238" i="30"/>
  <c r="F238" i="30"/>
  <c r="B239" i="30"/>
  <c r="C239" i="30"/>
  <c r="D239" i="30"/>
  <c r="E239" i="30"/>
  <c r="F239" i="30"/>
  <c r="B240" i="30"/>
  <c r="C240" i="30"/>
  <c r="D240" i="30"/>
  <c r="E240" i="30"/>
  <c r="F240" i="30"/>
  <c r="B241" i="30"/>
  <c r="C241" i="30"/>
  <c r="D241" i="30"/>
  <c r="E241" i="30"/>
  <c r="F241" i="30"/>
  <c r="B242" i="30"/>
  <c r="C242" i="30"/>
  <c r="D242" i="30"/>
  <c r="E242" i="30"/>
  <c r="F242" i="30"/>
  <c r="B243" i="30"/>
  <c r="C243" i="30"/>
  <c r="D243" i="30"/>
  <c r="E243" i="30"/>
  <c r="F243" i="30"/>
  <c r="B244" i="30"/>
  <c r="C244" i="30"/>
  <c r="D244" i="30"/>
  <c r="E244" i="30"/>
  <c r="F244" i="30"/>
  <c r="B245" i="30"/>
  <c r="C245" i="30"/>
  <c r="D245" i="30"/>
  <c r="E245" i="30"/>
  <c r="F245" i="30"/>
  <c r="B246" i="30"/>
  <c r="C246" i="30"/>
  <c r="D246" i="30"/>
  <c r="E246" i="30"/>
  <c r="F246" i="30"/>
  <c r="B247" i="30"/>
  <c r="C247" i="30"/>
  <c r="D247" i="30"/>
  <c r="E247" i="30"/>
  <c r="F247" i="30"/>
  <c r="B248" i="30"/>
  <c r="C248" i="30"/>
  <c r="D248" i="30"/>
  <c r="E248" i="30"/>
  <c r="F248" i="30"/>
  <c r="B249" i="30"/>
  <c r="C249" i="30"/>
  <c r="D249" i="30"/>
  <c r="E249" i="30"/>
  <c r="F249" i="30"/>
  <c r="B250" i="30"/>
  <c r="C250" i="30"/>
  <c r="D250" i="30"/>
  <c r="E250" i="30"/>
  <c r="F250" i="30"/>
  <c r="B251" i="30"/>
  <c r="C251" i="30"/>
  <c r="D251" i="30"/>
  <c r="E251" i="30"/>
  <c r="F251" i="30"/>
  <c r="B252" i="30"/>
  <c r="C252" i="30"/>
  <c r="D252" i="30"/>
  <c r="E252" i="30"/>
  <c r="F252" i="30"/>
  <c r="B253" i="30"/>
  <c r="C253" i="30"/>
  <c r="D253" i="30"/>
  <c r="E253" i="30"/>
  <c r="F253" i="30"/>
  <c r="B254" i="30"/>
  <c r="C254" i="30"/>
  <c r="D254" i="30"/>
  <c r="E254" i="30"/>
  <c r="F254" i="30"/>
  <c r="C221" i="30"/>
  <c r="D221" i="30"/>
  <c r="D255" i="30" s="1"/>
  <c r="E221" i="30"/>
  <c r="F221" i="30"/>
  <c r="B221" i="30"/>
  <c r="C211" i="30"/>
  <c r="D211" i="30"/>
  <c r="E211" i="30"/>
  <c r="F211" i="30"/>
  <c r="B211" i="30"/>
  <c r="AM10" i="12"/>
  <c r="AN10" i="12"/>
  <c r="K38" i="27"/>
  <c r="J38" i="27"/>
  <c r="K15" i="27"/>
  <c r="J15" i="27"/>
  <c r="K7" i="27"/>
  <c r="K25" i="27" s="1"/>
  <c r="J7" i="27"/>
  <c r="F169" i="8"/>
  <c r="E169" i="8"/>
  <c r="D169" i="8"/>
  <c r="C169" i="8"/>
  <c r="B169" i="8"/>
  <c r="K17" i="7"/>
  <c r="J17" i="7"/>
  <c r="J25" i="7" s="1"/>
  <c r="K8" i="7"/>
  <c r="K25" i="7" s="1"/>
  <c r="J8" i="7"/>
  <c r="C133" i="8"/>
  <c r="E133" i="8"/>
  <c r="F133" i="8"/>
  <c r="D133" i="8"/>
  <c r="B133" i="8"/>
  <c r="H15" i="27"/>
  <c r="I15" i="27"/>
  <c r="H17" i="7"/>
  <c r="I17" i="7"/>
  <c r="H8" i="7"/>
  <c r="H25" i="7" s="1"/>
  <c r="I8" i="7"/>
  <c r="I25" i="7" s="1"/>
  <c r="H38" i="27"/>
  <c r="I38" i="27"/>
  <c r="H7" i="27"/>
  <c r="H25" i="27" s="1"/>
  <c r="I7" i="27"/>
  <c r="P8" i="7"/>
  <c r="C97" i="8"/>
  <c r="D97" i="8"/>
  <c r="E97" i="8"/>
  <c r="B97" i="8"/>
  <c r="C15" i="27"/>
  <c r="D15" i="27"/>
  <c r="E15" i="27"/>
  <c r="F15" i="27"/>
  <c r="G15" i="27"/>
  <c r="B15" i="27"/>
  <c r="B25" i="27" s="1"/>
  <c r="C7" i="27"/>
  <c r="D7" i="27"/>
  <c r="D25" i="27" s="1"/>
  <c r="E7" i="27"/>
  <c r="F7" i="27"/>
  <c r="F25" i="27" s="1"/>
  <c r="G7" i="27"/>
  <c r="G25" i="27" s="1"/>
  <c r="B7" i="27"/>
  <c r="C17" i="7"/>
  <c r="D17" i="7"/>
  <c r="E17" i="7"/>
  <c r="F17" i="7"/>
  <c r="G17" i="7"/>
  <c r="P17" i="7"/>
  <c r="P25" i="7" s="1"/>
  <c r="Q17" i="7"/>
  <c r="B17" i="7"/>
  <c r="C8" i="7"/>
  <c r="C25" i="7" s="1"/>
  <c r="D8" i="7"/>
  <c r="E8" i="7"/>
  <c r="E25" i="7" s="1"/>
  <c r="F8" i="7"/>
  <c r="F25" i="7" s="1"/>
  <c r="G8" i="7"/>
  <c r="Q8" i="7"/>
  <c r="Q25" i="7" s="1"/>
  <c r="B8" i="7"/>
  <c r="B25" i="7" s="1"/>
  <c r="C15" i="33"/>
  <c r="B15" i="33"/>
  <c r="C32" i="8"/>
  <c r="D32" i="8"/>
  <c r="E32" i="8"/>
  <c r="F32" i="8"/>
  <c r="B32" i="8"/>
  <c r="C64" i="8"/>
  <c r="D64" i="8"/>
  <c r="E64" i="8"/>
  <c r="F64" i="8"/>
  <c r="B64" i="8"/>
  <c r="AG13" i="32"/>
  <c r="AH13" i="32"/>
  <c r="AI13" i="32"/>
  <c r="AG14" i="32"/>
  <c r="AH14" i="32"/>
  <c r="AI14" i="32"/>
  <c r="AG15" i="32"/>
  <c r="AH15" i="32"/>
  <c r="AI15" i="32"/>
  <c r="AH12" i="32"/>
  <c r="AH16" i="32" s="1"/>
  <c r="AI12" i="32"/>
  <c r="AI16" i="32"/>
  <c r="AG12" i="32"/>
  <c r="AG16" i="32" s="1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B16" i="32"/>
  <c r="P15" i="27"/>
  <c r="V15" i="27"/>
  <c r="Q7" i="27"/>
  <c r="P7" i="27"/>
  <c r="P25" i="27" s="1"/>
  <c r="Q15" i="27"/>
  <c r="W15" i="27"/>
  <c r="F84" i="30"/>
  <c r="E84" i="30"/>
  <c r="D84" i="30"/>
  <c r="C84" i="30"/>
  <c r="B84" i="30"/>
  <c r="C42" i="30"/>
  <c r="D42" i="30"/>
  <c r="E42" i="30"/>
  <c r="F42" i="30"/>
  <c r="B42" i="30"/>
  <c r="G38" i="27"/>
  <c r="F38" i="27"/>
  <c r="E38" i="27"/>
  <c r="D38" i="27"/>
  <c r="C38" i="27"/>
  <c r="B38" i="27"/>
  <c r="Q38" i="27"/>
  <c r="P38" i="27"/>
  <c r="W25" i="7" l="1"/>
  <c r="D25" i="7"/>
  <c r="G25" i="7"/>
  <c r="C25" i="27"/>
  <c r="J25" i="27"/>
  <c r="Q25" i="27"/>
  <c r="E25" i="27"/>
  <c r="I25" i="27"/>
  <c r="V25" i="27"/>
  <c r="C255" i="30"/>
  <c r="B255" i="30"/>
  <c r="E426" i="30"/>
  <c r="F255" i="30"/>
  <c r="Y25" i="7"/>
  <c r="X25" i="27"/>
  <c r="Y25" i="27"/>
  <c r="W25" i="27"/>
  <c r="X25" i="7"/>
  <c r="V25" i="7"/>
</calcChain>
</file>

<file path=xl/sharedStrings.xml><?xml version="1.0" encoding="utf-8"?>
<sst xmlns="http://schemas.openxmlformats.org/spreadsheetml/2006/main" count="1488" uniqueCount="401">
  <si>
    <t>MINISTERIO PÚBLICO</t>
  </si>
  <si>
    <t>FISCALÍA DE LA NACIÓN</t>
  </si>
  <si>
    <t xml:space="preserve"> ACTO PROCESAL</t>
  </si>
  <si>
    <t>CONTIENDA DE COMPETENCIA</t>
  </si>
  <si>
    <t>RECURSO DE CONSULTA</t>
  </si>
  <si>
    <t>RECURSO DE NULIDAD</t>
  </si>
  <si>
    <t>RECURSO DE QUEJA</t>
  </si>
  <si>
    <t>RECUSACIÓN</t>
  </si>
  <si>
    <t>INHIBICION</t>
  </si>
  <si>
    <t>INCISO C-220</t>
  </si>
  <si>
    <t>OTROS</t>
  </si>
  <si>
    <t>TOTAL</t>
  </si>
  <si>
    <t>RECURSO DE CASACIÓN</t>
  </si>
  <si>
    <t>RECURSO DE REVISIÓN</t>
  </si>
  <si>
    <t>EXTRADICIONES</t>
  </si>
  <si>
    <t>PENDIENTE</t>
  </si>
  <si>
    <t xml:space="preserve">INGRESADO </t>
  </si>
  <si>
    <t>CONFLICTO COMP.</t>
  </si>
  <si>
    <t>CONSULTA</t>
  </si>
  <si>
    <t>EXCLUSION FISCAL</t>
  </si>
  <si>
    <t>QUEJA DE DERECHO</t>
  </si>
  <si>
    <t>INGRESADO</t>
  </si>
  <si>
    <t>AMAZONAS</t>
  </si>
  <si>
    <t>ANCASH</t>
  </si>
  <si>
    <t>APURIMAC</t>
  </si>
  <si>
    <t>AYACUCHO</t>
  </si>
  <si>
    <t>CAJAMARCA</t>
  </si>
  <si>
    <t>CALLAO</t>
  </si>
  <si>
    <t>CAÑETE</t>
  </si>
  <si>
    <t>HUANCAVELICA</t>
  </si>
  <si>
    <t>HUANUCO</t>
  </si>
  <si>
    <t>HUAURA</t>
  </si>
  <si>
    <t>ICA</t>
  </si>
  <si>
    <t>JUNIN</t>
  </si>
  <si>
    <t>LA LIBERTAD</t>
  </si>
  <si>
    <t>LAMBAYEQUE</t>
  </si>
  <si>
    <t>LIMA</t>
  </si>
  <si>
    <t>LIMA ESTE</t>
  </si>
  <si>
    <t>LIMA NORTE</t>
  </si>
  <si>
    <t>LIMA SUR</t>
  </si>
  <si>
    <t>LORETO</t>
  </si>
  <si>
    <t>MADRE DE DIOS</t>
  </si>
  <si>
    <t>MOQUEGUA</t>
  </si>
  <si>
    <t>PASCO</t>
  </si>
  <si>
    <t>PIURA</t>
  </si>
  <si>
    <t>PUNO</t>
  </si>
  <si>
    <t>SANTA</t>
  </si>
  <si>
    <t>TACNA</t>
  </si>
  <si>
    <t>TUMBES</t>
  </si>
  <si>
    <t>UCAYALI</t>
  </si>
  <si>
    <t>VENTANILLA</t>
  </si>
  <si>
    <t>SAN MARTIN</t>
  </si>
  <si>
    <t>AREQUIPA</t>
  </si>
  <si>
    <t>DIVORCIO</t>
  </si>
  <si>
    <t>ADOPCIÓN</t>
  </si>
  <si>
    <t>NULIDAD DE MATRIMONIO</t>
  </si>
  <si>
    <t>ENERO</t>
  </si>
  <si>
    <t>EGRESADOS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</si>
  <si>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</si>
  <si>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</si>
  <si>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</si>
  <si>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</si>
  <si>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</si>
  <si>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</si>
  <si>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</si>
  <si>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</si>
  <si>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</si>
  <si>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</si>
  <si>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</si>
  <si>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INCISO C -220</t>
  </si>
  <si>
    <t>OTROS (asuntos varios, Cons. Div.)</t>
  </si>
  <si>
    <t>QUEJA</t>
  </si>
  <si>
    <t>DENUNCIAS</t>
  </si>
  <si>
    <t xml:space="preserve">DICTAMINADO </t>
  </si>
  <si>
    <t>RESUELTO</t>
  </si>
  <si>
    <t>INTERES DEL MENOR</t>
  </si>
  <si>
    <t>NCPP</t>
  </si>
  <si>
    <t>MES ACTUAL</t>
  </si>
  <si>
    <t>PERIODO ANTERIOR</t>
  </si>
  <si>
    <t>,</t>
  </si>
  <si>
    <t>CARGA PROCESAL: EXPEDIENTES INGRESADOS EN LA PRIMERA FISCALÍA SUPREMA PENAL. 2022</t>
  </si>
  <si>
    <t>CARGA PROCESAL: EXPEDIENTES INGRESADOS EN LA SEGUNDA FISCALÍA SUPREMA PENAL. 2022</t>
  </si>
  <si>
    <t>CARGA PROCESAL: QUEJAS ADEMINISTRATIVAS INGRESADOS EN LA SEGUNDA FISCALÍA SUPREMA PENAL. 2022</t>
  </si>
  <si>
    <t>CARGA PROCESAL: EXPEDIENTES INGRESADOS EN LA PRIMERA FISCALÍA SUPREMA DE CONTROL INTERNO. 2022</t>
  </si>
  <si>
    <t>RECURSO</t>
  </si>
  <si>
    <t>TRAMITE</t>
  </si>
  <si>
    <t>TRAMITE 1/</t>
  </si>
  <si>
    <t>1/: Casos que se encuentran en tramite o pendientes a la fecha de corte.</t>
  </si>
  <si>
    <r>
      <t xml:space="preserve">FISCALÍA SUPREMA DE CONTROL INTERNO CUADRO ESTADÍSTICO  CONSOLIDADO  DE QUEJAS(*)
A NIVEL NACIONAL
</t>
    </r>
    <r>
      <rPr>
        <b/>
        <sz val="9"/>
        <rFont val="Arial"/>
        <family val="2"/>
      </rPr>
      <t>Desde:  01/03/2022 Hasta: 31/03/2022</t>
    </r>
  </si>
  <si>
    <r>
      <rPr>
        <sz val="9"/>
        <color rgb="FF030303"/>
        <rFont val="Courier New"/>
        <family val="3"/>
      </rPr>
      <t>D</t>
    </r>
    <r>
      <rPr>
        <sz val="9"/>
        <color rgb="FF030303"/>
        <rFont val="Courier New"/>
        <family val="3"/>
      </rPr>
      <t>E</t>
    </r>
    <r>
      <rPr>
        <sz val="9"/>
        <color rgb="FF030303"/>
        <rFont val="Courier New"/>
        <family val="3"/>
      </rPr>
      <t>P</t>
    </r>
    <r>
      <rPr>
        <sz val="9"/>
        <color rgb="FF030303"/>
        <rFont val="Courier New"/>
        <family val="3"/>
      </rPr>
      <t>E</t>
    </r>
    <r>
      <rPr>
        <sz val="9"/>
        <color rgb="FF030303"/>
        <rFont val="Courier New"/>
        <family val="3"/>
      </rPr>
      <t>N</t>
    </r>
    <r>
      <rPr>
        <sz val="9"/>
        <color rgb="FF030303"/>
        <rFont val="Courier New"/>
        <family val="3"/>
      </rPr>
      <t>D</t>
    </r>
    <r>
      <rPr>
        <sz val="9"/>
        <color rgb="FF030303"/>
        <rFont val="Courier New"/>
        <family val="3"/>
      </rPr>
      <t>EN</t>
    </r>
    <r>
      <rPr>
        <sz val="9"/>
        <color rgb="FF030303"/>
        <rFont val="Courier New"/>
        <family val="3"/>
      </rPr>
      <t>C</t>
    </r>
    <r>
      <rPr>
        <sz val="9"/>
        <color rgb="FF030303"/>
        <rFont val="Courier New"/>
        <family val="3"/>
      </rPr>
      <t>I</t>
    </r>
    <r>
      <rPr>
        <sz val="9"/>
        <color rgb="FF030303"/>
        <rFont val="Courier New"/>
        <family val="3"/>
      </rPr>
      <t>A</t>
    </r>
  </si>
  <si>
    <r>
      <rPr>
        <sz val="9"/>
        <color rgb="FF030303"/>
        <rFont val="Courier New"/>
        <family val="3"/>
      </rPr>
      <t>T</t>
    </r>
    <r>
      <rPr>
        <sz val="9"/>
        <color rgb="FF030303"/>
        <rFont val="Courier New"/>
        <family val="3"/>
      </rPr>
      <t>o</t>
    </r>
    <r>
      <rPr>
        <sz val="9"/>
        <color rgb="FF030303"/>
        <rFont val="Courier New"/>
        <family val="3"/>
      </rPr>
      <t>t</t>
    </r>
    <r>
      <rPr>
        <sz val="9"/>
        <color rgb="FF030303"/>
        <rFont val="Courier New"/>
        <family val="3"/>
      </rPr>
      <t>a</t>
    </r>
    <r>
      <rPr>
        <sz val="9"/>
        <color rgb="FF030303"/>
        <rFont val="Courier New"/>
        <family val="3"/>
      </rPr>
      <t>l</t>
    </r>
    <r>
      <rPr>
        <sz val="9"/>
        <color rgb="FF030303"/>
        <rFont val="Courier New"/>
        <family val="3"/>
      </rPr>
      <t xml:space="preserve"> </t>
    </r>
    <r>
      <rPr>
        <sz val="9"/>
        <color rgb="FF030303"/>
        <rFont val="Courier New"/>
        <family val="3"/>
      </rPr>
      <t>I</t>
    </r>
    <r>
      <rPr>
        <sz val="9"/>
        <color rgb="FF030303"/>
        <rFont val="Courier New"/>
        <family val="3"/>
      </rPr>
      <t>N</t>
    </r>
    <r>
      <rPr>
        <sz val="9"/>
        <color rgb="FF030303"/>
        <rFont val="Courier New"/>
        <family val="3"/>
      </rPr>
      <t>G</t>
    </r>
    <r>
      <rPr>
        <sz val="9"/>
        <color rgb="FF030303"/>
        <rFont val="Courier New"/>
        <family val="3"/>
      </rPr>
      <t>R</t>
    </r>
    <r>
      <rPr>
        <sz val="9"/>
        <color rgb="FF030303"/>
        <rFont val="Courier New"/>
        <family val="3"/>
      </rPr>
      <t>E</t>
    </r>
    <r>
      <rPr>
        <sz val="9"/>
        <color rgb="FF030303"/>
        <rFont val="Courier New"/>
        <family val="3"/>
      </rPr>
      <t>S</t>
    </r>
    <r>
      <rPr>
        <sz val="9"/>
        <color rgb="FF030303"/>
        <rFont val="Courier New"/>
        <family val="3"/>
      </rPr>
      <t>A</t>
    </r>
    <r>
      <rPr>
        <sz val="9"/>
        <color rgb="FF030303"/>
        <rFont val="Courier New"/>
        <family val="3"/>
      </rPr>
      <t>D</t>
    </r>
    <r>
      <rPr>
        <sz val="9"/>
        <color rgb="FF030303"/>
        <rFont val="Courier New"/>
        <family val="3"/>
      </rPr>
      <t>O</t>
    </r>
    <r>
      <rPr>
        <sz val="9"/>
        <color rgb="FF030303"/>
        <rFont val="Courier New"/>
        <family val="3"/>
      </rPr>
      <t xml:space="preserve"> </t>
    </r>
    <r>
      <rPr>
        <sz val="9"/>
        <color rgb="FF030303"/>
        <rFont val="Courier New"/>
        <family val="3"/>
      </rPr>
      <t>(</t>
    </r>
    <r>
      <rPr>
        <sz val="9"/>
        <color rgb="FF030303"/>
        <rFont val="Courier New"/>
        <family val="3"/>
      </rPr>
      <t>1)</t>
    </r>
  </si>
  <si>
    <r>
      <rPr>
        <sz val="9"/>
        <color rgb="FF030303"/>
        <rFont val="Courier New"/>
        <family val="3"/>
      </rPr>
      <t>T</t>
    </r>
    <r>
      <rPr>
        <sz val="9"/>
        <color rgb="FF030303"/>
        <rFont val="Courier New"/>
        <family val="3"/>
      </rPr>
      <t>o</t>
    </r>
    <r>
      <rPr>
        <sz val="9"/>
        <color rgb="FF030303"/>
        <rFont val="Courier New"/>
        <family val="3"/>
      </rPr>
      <t>t</t>
    </r>
    <r>
      <rPr>
        <sz val="9"/>
        <color rgb="FF030303"/>
        <rFont val="Courier New"/>
        <family val="3"/>
      </rPr>
      <t>a</t>
    </r>
    <r>
      <rPr>
        <sz val="9"/>
        <color rgb="FF030303"/>
        <rFont val="Courier New"/>
        <family val="3"/>
      </rPr>
      <t>l</t>
    </r>
    <r>
      <rPr>
        <sz val="9"/>
        <color rgb="FF030303"/>
        <rFont val="Courier New"/>
        <family val="3"/>
      </rPr>
      <t xml:space="preserve"> </t>
    </r>
    <r>
      <rPr>
        <sz val="9"/>
        <color rgb="FF030303"/>
        <rFont val="Courier New"/>
        <family val="3"/>
      </rPr>
      <t>T</t>
    </r>
    <r>
      <rPr>
        <sz val="9"/>
        <color rgb="FF030303"/>
        <rFont val="Courier New"/>
        <family val="3"/>
      </rPr>
      <t>R</t>
    </r>
    <r>
      <rPr>
        <sz val="9"/>
        <color rgb="FF030303"/>
        <rFont val="Courier New"/>
        <family val="3"/>
      </rPr>
      <t>Á</t>
    </r>
    <r>
      <rPr>
        <sz val="9"/>
        <color rgb="FF030303"/>
        <rFont val="Courier New"/>
        <family val="3"/>
      </rPr>
      <t>M</t>
    </r>
    <r>
      <rPr>
        <sz val="9"/>
        <color rgb="FF030303"/>
        <rFont val="Courier New"/>
        <family val="3"/>
      </rPr>
      <t>I</t>
    </r>
    <r>
      <rPr>
        <sz val="9"/>
        <color rgb="FF030303"/>
        <rFont val="Courier New"/>
        <family val="3"/>
      </rPr>
      <t>TE</t>
    </r>
    <r>
      <rPr>
        <sz val="9"/>
        <color rgb="FF030303"/>
        <rFont val="Courier New"/>
        <family val="3"/>
      </rPr>
      <t xml:space="preserve"> </t>
    </r>
    <r>
      <rPr>
        <sz val="9"/>
        <color rgb="FF030303"/>
        <rFont val="Courier New"/>
        <family val="3"/>
      </rPr>
      <t>(</t>
    </r>
    <r>
      <rPr>
        <sz val="9"/>
        <color rgb="FF030303"/>
        <rFont val="Courier New"/>
        <family val="3"/>
      </rPr>
      <t>4</t>
    </r>
    <r>
      <rPr>
        <sz val="9"/>
        <color rgb="FF030303"/>
        <rFont val="Courier New"/>
        <family val="3"/>
      </rPr>
      <t>)</t>
    </r>
  </si>
  <si>
    <t>PERIODO ACTUAL (2)</t>
  </si>
  <si>
    <t>PERIODO ANTERIOR (3)</t>
  </si>
  <si>
    <t>F. SUPR. C. l.</t>
  </si>
  <si>
    <t>cusco</t>
  </si>
  <si>
    <t>SU LLANA</t>
  </si>
  <si>
    <t>Total:</t>
  </si>
  <si>
    <r>
      <rPr>
        <sz val="6"/>
        <color rgb="FF030303"/>
        <rFont val="Arial"/>
        <family val="2"/>
      </rPr>
      <t>1</t>
    </r>
    <r>
      <rPr>
        <sz val="6"/>
        <color rgb="FF444444"/>
        <rFont val="Arial"/>
        <family val="2"/>
      </rPr>
      <t>.</t>
    </r>
    <r>
      <rPr>
        <sz val="6"/>
        <color rgb="FF444444"/>
        <rFont val="Arial"/>
        <family val="2"/>
      </rPr>
      <t xml:space="preserve"> </t>
    </r>
    <r>
      <rPr>
        <sz val="6"/>
        <color rgb="FF444444"/>
        <rFont val="Arial"/>
        <family val="2"/>
      </rPr>
      <t xml:space="preserve"> 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G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ES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D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=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C</t>
    </r>
    <r>
      <rPr>
        <sz val="6"/>
        <color rgb="FF030303"/>
        <rFont val="Arial"/>
        <family val="2"/>
      </rPr>
      <t>a</t>
    </r>
    <r>
      <rPr>
        <sz val="6"/>
        <color rgb="FF1C1C1C"/>
        <rFont val="Arial"/>
        <family val="2"/>
      </rPr>
      <t>s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>s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g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2C2C2C"/>
        <rFont val="Arial"/>
        <family val="2"/>
      </rPr>
      <t>e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i</t>
    </r>
    <r>
      <rPr>
        <sz val="6"/>
        <color rgb="FF030303"/>
        <rFont val="Arial"/>
        <family val="2"/>
      </rPr>
      <t>o</t>
    </r>
    <r>
      <rPr>
        <sz val="6"/>
        <color rgb="FF1C1C1C"/>
        <rFont val="Arial"/>
        <family val="2"/>
      </rPr>
      <t>do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u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do</t>
    </r>
    <r>
      <rPr>
        <sz val="6"/>
        <color rgb="FF1C1C1C"/>
        <rFont val="Arial"/>
        <family val="2"/>
      </rPr>
      <t>.</t>
    </r>
    <r>
      <rPr>
        <sz val="6"/>
        <color rgb="FF1C1C1C"/>
        <rFont val="Arial"/>
        <family val="2"/>
      </rPr>
      <t xml:space="preserve">                                                                                                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3</t>
    </r>
    <r>
      <rPr>
        <sz val="6"/>
        <color rgb="FF2C2C2C"/>
        <rFont val="Arial"/>
        <family val="2"/>
      </rPr>
      <t>.</t>
    </r>
    <r>
      <rPr>
        <sz val="6"/>
        <color rgb="FF2C2C2C"/>
        <rFont val="Arial"/>
        <family val="2"/>
      </rPr>
      <t xml:space="preserve"> </t>
    </r>
    <r>
      <rPr>
        <sz val="6"/>
        <color rgb="FF1C1C1C"/>
        <rFont val="Arial"/>
        <family val="2"/>
      </rPr>
      <t>R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030303"/>
        <rFont val="Arial"/>
        <family val="2"/>
      </rPr>
      <t>U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T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(</t>
    </r>
    <r>
      <rPr>
        <sz val="6"/>
        <color rgb="FF030303"/>
        <rFont val="Arial"/>
        <family val="2"/>
      </rPr>
      <t>P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>D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1C1C1C"/>
        <rFont val="Arial"/>
        <family val="2"/>
      </rPr>
      <t>I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)</t>
    </r>
    <r>
      <rPr>
        <sz val="6"/>
        <color rgb="FF1C1C1C"/>
        <rFont val="Arial"/>
        <family val="2"/>
      </rPr>
      <t>=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r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u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l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do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>s</t>
    </r>
    <r>
      <rPr>
        <sz val="6"/>
        <color rgb="FF030303"/>
        <rFont val="Arial"/>
        <family val="2"/>
      </rPr>
      <t>u</t>
    </r>
    <r>
      <rPr>
        <sz val="6"/>
        <color rgb="FF2C2C2C"/>
        <rFont val="Arial"/>
        <family val="2"/>
      </rPr>
      <t>l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ad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q</t>
    </r>
    <r>
      <rPr>
        <sz val="6"/>
        <color rgb="FF1C1C1C"/>
        <rFont val="Arial"/>
        <family val="2"/>
      </rPr>
      <t>u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ng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e</t>
    </r>
    <r>
      <rPr>
        <sz val="6"/>
        <color rgb="FF2C2C2C"/>
        <rFont val="Arial"/>
        <family val="2"/>
      </rPr>
      <t>s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a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>t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do</t>
    </r>
    <r>
      <rPr>
        <sz val="6"/>
        <color rgb="FF1C1C1C"/>
        <rFont val="Arial"/>
        <family val="2"/>
      </rPr>
      <t xml:space="preserve">.
</t>
    </r>
    <r>
      <rPr>
        <sz val="6"/>
        <color rgb="FF1C1C1C"/>
        <rFont val="Arial"/>
        <family val="2"/>
      </rPr>
      <t>2</t>
    </r>
    <r>
      <rPr>
        <sz val="6"/>
        <color rgb="FF2C2C2C"/>
        <rFont val="Arial"/>
        <family val="2"/>
      </rPr>
      <t>.</t>
    </r>
    <r>
      <rPr>
        <sz val="6"/>
        <color rgb="FF2C2C2C"/>
        <rFont val="Arial"/>
        <family val="2"/>
      </rPr>
      <t xml:space="preserve"> 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S</t>
    </r>
    <r>
      <rPr>
        <sz val="6"/>
        <color rgb="FF030303"/>
        <rFont val="Arial"/>
        <family val="2"/>
      </rPr>
      <t>U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T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(</t>
    </r>
    <r>
      <rPr>
        <sz val="6"/>
        <color rgb="FF030303"/>
        <rFont val="Arial"/>
        <family val="2"/>
      </rPr>
      <t>P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>D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A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U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)</t>
    </r>
    <r>
      <rPr>
        <sz val="6"/>
        <color rgb="FF1C1C1C"/>
        <rFont val="Arial"/>
        <family val="2"/>
      </rPr>
      <t>=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s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r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ue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s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l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i</t>
    </r>
    <r>
      <rPr>
        <sz val="6"/>
        <color rgb="FF030303"/>
        <rFont val="Arial"/>
        <family val="2"/>
      </rPr>
      <t>o</t>
    </r>
    <r>
      <rPr>
        <sz val="6"/>
        <color rgb="FF1C1C1C"/>
        <rFont val="Arial"/>
        <family val="2"/>
      </rPr>
      <t>do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co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u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q</t>
    </r>
    <r>
      <rPr>
        <sz val="6"/>
        <color rgb="FF1C1C1C"/>
        <rFont val="Arial"/>
        <family val="2"/>
      </rPr>
      <t>ue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ng</t>
    </r>
    <r>
      <rPr>
        <sz val="6"/>
        <color rgb="FF1C1C1C"/>
        <rFont val="Arial"/>
        <family val="2"/>
      </rPr>
      <t>r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2C2C2C"/>
        <rFont val="Arial"/>
        <family val="2"/>
      </rPr>
      <t>a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on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s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m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s</t>
    </r>
    <r>
      <rPr>
        <sz val="6"/>
        <color rgb="FF030303"/>
        <rFont val="Arial"/>
        <family val="2"/>
      </rPr>
      <t>m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od</t>
    </r>
    <r>
      <rPr>
        <sz val="6"/>
        <color rgb="FF030303"/>
        <rFont val="Arial"/>
        <family val="2"/>
      </rPr>
      <t>o</t>
    </r>
    <r>
      <rPr>
        <sz val="6"/>
        <color rgb="FF444444"/>
        <rFont val="Arial"/>
        <family val="2"/>
      </rPr>
      <t>.</t>
    </r>
    <r>
      <rPr>
        <sz val="6"/>
        <color rgb="FF444444"/>
        <rFont val="Arial"/>
        <family val="2"/>
      </rPr>
      <t xml:space="preserve">    </t>
    </r>
    <r>
      <rPr>
        <sz val="6"/>
        <color rgb="FF444444"/>
        <rFont val="Arial"/>
        <family val="2"/>
      </rPr>
      <t xml:space="preserve"> </t>
    </r>
    <r>
      <rPr>
        <sz val="6"/>
        <color rgb="FF1C1C1C"/>
        <rFont val="Arial"/>
        <family val="2"/>
      </rPr>
      <t>4</t>
    </r>
    <r>
      <rPr>
        <sz val="6"/>
        <color rgb="FF2C2C2C"/>
        <rFont val="Arial"/>
        <family val="2"/>
      </rPr>
      <t>.</t>
    </r>
    <r>
      <rPr>
        <sz val="6"/>
        <color rgb="FF2C2C2C"/>
        <rFont val="Arial"/>
        <family val="2"/>
      </rPr>
      <t xml:space="preserve"> 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RÁ</t>
    </r>
    <r>
      <rPr>
        <sz val="6"/>
        <color rgb="FF1C1C1C"/>
        <rFont val="Arial"/>
        <family val="2"/>
      </rPr>
      <t>M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T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=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q</t>
    </r>
    <r>
      <rPr>
        <sz val="6"/>
        <color rgb="FF030303"/>
        <rFont val="Arial"/>
        <family val="2"/>
      </rPr>
      <t>u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n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u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t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r</t>
    </r>
    <r>
      <rPr>
        <sz val="6"/>
        <color rgb="FF1C1C1C"/>
        <rFont val="Arial"/>
        <family val="2"/>
      </rPr>
      <t>á</t>
    </r>
    <r>
      <rPr>
        <sz val="6"/>
        <color rgb="FF030303"/>
        <rFont val="Arial"/>
        <family val="2"/>
      </rPr>
      <t>m</t>
    </r>
    <r>
      <rPr>
        <sz val="6"/>
        <color rgb="FF1C1C1C"/>
        <rFont val="Arial"/>
        <family val="2"/>
      </rPr>
      <t>i</t>
    </r>
    <r>
      <rPr>
        <sz val="6"/>
        <color rgb="FF2C2C2C"/>
        <rFont val="Arial"/>
        <family val="2"/>
      </rPr>
      <t>t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o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n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F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h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rt</t>
    </r>
    <r>
      <rPr>
        <sz val="6"/>
        <color rgb="FF1C1C1C"/>
        <rFont val="Arial"/>
        <family val="2"/>
      </rPr>
      <t>e</t>
    </r>
    <r>
      <rPr>
        <sz val="6"/>
        <color rgb="FF444444"/>
        <rFont val="Arial"/>
        <family val="2"/>
      </rPr>
      <t xml:space="preserve">.
</t>
    </r>
    <r>
      <rPr>
        <sz val="6"/>
        <color rgb="FF030303"/>
        <rFont val="Arial"/>
        <family val="2"/>
      </rPr>
      <t>(</t>
    </r>
    <r>
      <rPr>
        <sz val="6"/>
        <color rgb="FF1C1C1C"/>
        <rFont val="Arial"/>
        <family val="2"/>
      </rPr>
      <t>•</t>
    </r>
    <r>
      <rPr>
        <sz val="6"/>
        <color rgb="FF030303"/>
        <rFont val="Arial"/>
        <family val="2"/>
      </rPr>
      <t>)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2C2C2C"/>
        <rFont val="Arial"/>
        <family val="2"/>
      </rPr>
      <t>.</t>
    </r>
    <r>
      <rPr>
        <sz val="6"/>
        <color rgb="FF2C2C2C"/>
        <rFont val="Arial"/>
        <family val="2"/>
      </rPr>
      <t xml:space="preserve"> 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º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2</t>
    </r>
    <r>
      <rPr>
        <sz val="6"/>
        <color rgb="FF1C1C1C"/>
        <rFont val="Arial"/>
        <family val="2"/>
      </rPr>
      <t>9</t>
    </r>
    <r>
      <rPr>
        <sz val="6"/>
        <color rgb="FF030303"/>
        <rFont val="Arial"/>
        <family val="2"/>
      </rPr>
      <t>1</t>
    </r>
    <r>
      <rPr>
        <sz val="6"/>
        <color rgb="FF030303"/>
        <rFont val="Arial"/>
        <family val="2"/>
      </rPr>
      <t>9</t>
    </r>
    <r>
      <rPr>
        <sz val="6"/>
        <color rgb="FF030303"/>
        <rFont val="Arial"/>
        <family val="2"/>
      </rPr>
      <t>-</t>
    </r>
    <r>
      <rPr>
        <sz val="6"/>
        <color rgb="FF1C1C1C"/>
        <rFont val="Arial"/>
        <family val="2"/>
      </rPr>
      <t>2</t>
    </r>
    <r>
      <rPr>
        <sz val="6"/>
        <color rgb="FF030303"/>
        <rFont val="Arial"/>
        <family val="2"/>
      </rPr>
      <t>0</t>
    </r>
    <r>
      <rPr>
        <sz val="6"/>
        <color rgb="FF030303"/>
        <rFont val="Arial"/>
        <family val="2"/>
      </rPr>
      <t>1</t>
    </r>
    <r>
      <rPr>
        <sz val="6"/>
        <color rgb="FF030303"/>
        <rFont val="Arial"/>
        <family val="2"/>
      </rPr>
      <t>8</t>
    </r>
    <r>
      <rPr>
        <sz val="6"/>
        <color rgb="FF030303"/>
        <rFont val="Arial"/>
        <family val="2"/>
      </rPr>
      <t>-M</t>
    </r>
    <r>
      <rPr>
        <sz val="6"/>
        <color rgb="FF030303"/>
        <rFont val="Arial"/>
        <family val="2"/>
      </rPr>
      <t>P</t>
    </r>
    <r>
      <rPr>
        <sz val="6"/>
        <color rgb="FF1C1C1C"/>
        <rFont val="Arial"/>
        <family val="2"/>
      </rPr>
      <t>-</t>
    </r>
    <r>
      <rPr>
        <sz val="6"/>
        <color rgb="FF030303"/>
        <rFont val="Arial"/>
        <family val="2"/>
      </rPr>
      <t>F</t>
    </r>
    <r>
      <rPr>
        <sz val="6"/>
        <color rgb="FF1C1C1C"/>
        <rFont val="Arial"/>
        <family val="2"/>
      </rPr>
      <t>N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l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2</t>
    </r>
    <r>
      <rPr>
        <sz val="6"/>
        <color rgb="FF030303"/>
        <rFont val="Arial"/>
        <family val="2"/>
      </rPr>
      <t>2</t>
    </r>
    <r>
      <rPr>
        <sz val="6"/>
        <color rgb="FF030303"/>
        <rFont val="Arial"/>
        <family val="2"/>
      </rPr>
      <t>/</t>
    </r>
    <r>
      <rPr>
        <sz val="6"/>
        <color rgb="FF030303"/>
        <rFont val="Arial"/>
        <family val="2"/>
      </rPr>
      <t>0</t>
    </r>
    <r>
      <rPr>
        <sz val="6"/>
        <color rgb="FF1C1C1C"/>
        <rFont val="Arial"/>
        <family val="2"/>
      </rPr>
      <t>8</t>
    </r>
    <r>
      <rPr>
        <sz val="6"/>
        <color rgb="FF030303"/>
        <rFont val="Arial"/>
        <family val="2"/>
      </rPr>
      <t>/</t>
    </r>
    <r>
      <rPr>
        <sz val="6"/>
        <color rgb="FF1C1C1C"/>
        <rFont val="Arial"/>
        <family val="2"/>
      </rPr>
      <t>2</t>
    </r>
    <r>
      <rPr>
        <sz val="6"/>
        <color rgb="FF030303"/>
        <rFont val="Arial"/>
        <family val="2"/>
      </rPr>
      <t>0</t>
    </r>
    <r>
      <rPr>
        <sz val="6"/>
        <color rgb="FF030303"/>
        <rFont val="Arial"/>
        <family val="2"/>
      </rPr>
      <t>1</t>
    </r>
    <r>
      <rPr>
        <sz val="6"/>
        <color rgb="FF030303"/>
        <rFont val="Arial"/>
        <family val="2"/>
      </rPr>
      <t>8</t>
    </r>
    <r>
      <rPr>
        <sz val="6"/>
        <color rgb="FF2C2C2C"/>
        <rFont val="Arial"/>
        <family val="2"/>
      </rPr>
      <t>,</t>
    </r>
    <r>
      <rPr>
        <sz val="6"/>
        <color rgb="FF2C2C2C"/>
        <rFont val="Arial"/>
        <family val="2"/>
      </rPr>
      <t xml:space="preserve"> </t>
    </r>
    <r>
      <rPr>
        <sz val="6"/>
        <color rgb="FF1C1C1C"/>
        <rFont val="Arial"/>
        <family val="2"/>
      </rPr>
      <t>r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030303"/>
        <rFont val="Arial"/>
        <family val="2"/>
      </rPr>
      <t>u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v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e</t>
    </r>
    <r>
      <rPr>
        <sz val="6"/>
        <color rgb="FF1C1C1C"/>
        <rFont val="Arial"/>
        <family val="2"/>
      </rPr>
      <t>xc</t>
    </r>
    <r>
      <rPr>
        <sz val="6"/>
        <color rgb="FF2C2C2C"/>
        <rFont val="Arial"/>
        <family val="2"/>
      </rPr>
      <t>l</t>
    </r>
    <r>
      <rPr>
        <sz val="6"/>
        <color rgb="FF030303"/>
        <rFont val="Arial"/>
        <family val="2"/>
      </rPr>
      <t>u</t>
    </r>
    <r>
      <rPr>
        <sz val="6"/>
        <color rgb="FF1C1C1C"/>
        <rFont val="Arial"/>
        <family val="2"/>
      </rPr>
      <t>i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d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m</t>
    </r>
    <r>
      <rPr>
        <sz val="6"/>
        <color rgb="FF030303"/>
        <rFont val="Arial"/>
        <family val="2"/>
      </rPr>
      <t>pe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c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F</t>
    </r>
    <r>
      <rPr>
        <sz val="6"/>
        <color rgb="FF030303"/>
        <rFont val="Arial"/>
        <family val="2"/>
      </rPr>
      <t>S</t>
    </r>
    <r>
      <rPr>
        <sz val="6"/>
        <color rgb="FF1C1C1C"/>
        <rFont val="Arial"/>
        <family val="2"/>
      </rPr>
      <t>C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v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na</t>
    </r>
    <r>
      <rPr>
        <sz val="6"/>
        <color rgb="FF1C1C1C"/>
        <rFont val="Arial"/>
        <family val="2"/>
      </rPr>
      <t>c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l</t>
    </r>
    <r>
      <rPr>
        <sz val="6"/>
        <color rgb="FF565656"/>
        <rFont val="Arial"/>
        <family val="2"/>
      </rPr>
      <t>,</t>
    </r>
    <r>
      <rPr>
        <sz val="6"/>
        <color rgb="FF565656"/>
        <rFont val="Arial"/>
        <family val="2"/>
      </rPr>
      <t xml:space="preserve"> </t>
    </r>
    <r>
      <rPr>
        <sz val="6"/>
        <color rgb="FF565656"/>
        <rFont val="Arial"/>
        <family val="2"/>
      </rPr>
      <t xml:space="preserve"> 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n</t>
    </r>
    <r>
      <rPr>
        <sz val="6"/>
        <color rgb="FF2C2C2C"/>
        <rFont val="Arial"/>
        <family val="2"/>
      </rPr>
      <t>v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>t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g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ó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030303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de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u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p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r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c</t>
    </r>
    <r>
      <rPr>
        <sz val="6"/>
        <color rgb="FF1C1C1C"/>
        <rFont val="Arial"/>
        <family val="2"/>
      </rPr>
      <t>o</t>
    </r>
    <r>
      <rPr>
        <sz val="6"/>
        <color rgb="FF030303"/>
        <rFont val="Arial"/>
        <family val="2"/>
      </rPr>
      <t>m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t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d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>s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 xml:space="preserve"> 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l</t>
    </r>
    <r>
      <rPr>
        <sz val="6"/>
        <color rgb="FF030303"/>
        <rFont val="Arial"/>
        <family val="2"/>
      </rPr>
      <t xml:space="preserve"> </t>
    </r>
    <r>
      <rPr>
        <sz val="6"/>
        <color rgb="FF2C2C2C"/>
        <rFont val="Arial"/>
        <family val="2"/>
      </rPr>
      <t>e</t>
    </r>
    <r>
      <rPr>
        <sz val="6"/>
        <color rgb="FF030303"/>
        <rFont val="Arial"/>
        <family val="2"/>
      </rPr>
      <t>j</t>
    </r>
    <r>
      <rPr>
        <sz val="6"/>
        <color rgb="FF1C1C1C"/>
        <rFont val="Arial"/>
        <family val="2"/>
      </rPr>
      <t>e</t>
    </r>
    <r>
      <rPr>
        <sz val="6"/>
        <color rgb="FF030303"/>
        <rFont val="Arial"/>
        <family val="2"/>
      </rPr>
      <t>r</t>
    </r>
    <r>
      <rPr>
        <sz val="6"/>
        <color rgb="FF2C2C2C"/>
        <rFont val="Arial"/>
        <family val="2"/>
      </rPr>
      <t>c</t>
    </r>
    <r>
      <rPr>
        <sz val="6"/>
        <color rgb="FF1C1C1C"/>
        <rFont val="Arial"/>
        <family val="2"/>
      </rPr>
      <t>i</t>
    </r>
    <r>
      <rPr>
        <sz val="6"/>
        <color rgb="FF030303"/>
        <rFont val="Arial"/>
        <family val="2"/>
      </rPr>
      <t>c</t>
    </r>
    <r>
      <rPr>
        <sz val="6"/>
        <color rgb="FF1C1C1C"/>
        <rFont val="Arial"/>
        <family val="2"/>
      </rPr>
      <t>i</t>
    </r>
    <r>
      <rPr>
        <sz val="6"/>
        <color rgb="FF1C1C1C"/>
        <rFont val="Arial"/>
        <family val="2"/>
      </rPr>
      <t>o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d</t>
    </r>
    <r>
      <rPr>
        <sz val="6"/>
        <color rgb="FF1C1C1C"/>
        <rFont val="Arial"/>
        <family val="2"/>
      </rPr>
      <t>e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l</t>
    </r>
    <r>
      <rPr>
        <sz val="6"/>
        <color rgb="FF1C1C1C"/>
        <rFont val="Arial"/>
        <family val="2"/>
      </rPr>
      <t>a</t>
    </r>
    <r>
      <rPr>
        <sz val="6"/>
        <color rgb="FF1C1C1C"/>
        <rFont val="Arial"/>
        <family val="2"/>
      </rPr>
      <t xml:space="preserve"> </t>
    </r>
    <r>
      <rPr>
        <sz val="6"/>
        <color rgb="FF1C1C1C"/>
        <rFont val="Arial"/>
        <family val="2"/>
      </rPr>
      <t>f</t>
    </r>
    <r>
      <rPr>
        <sz val="6"/>
        <color rgb="FF1C1C1C"/>
        <rFont val="Arial"/>
        <family val="2"/>
      </rPr>
      <t>u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c</t>
    </r>
    <r>
      <rPr>
        <sz val="6"/>
        <color rgb="FF030303"/>
        <rFont val="Arial"/>
        <family val="2"/>
      </rPr>
      <t>i</t>
    </r>
    <r>
      <rPr>
        <sz val="6"/>
        <color rgb="FF1C1C1C"/>
        <rFont val="Arial"/>
        <family val="2"/>
      </rPr>
      <t>ó</t>
    </r>
    <r>
      <rPr>
        <sz val="6"/>
        <color rgb="FF030303"/>
        <rFont val="Arial"/>
        <family val="2"/>
      </rPr>
      <t>n</t>
    </r>
    <r>
      <rPr>
        <sz val="6"/>
        <color rgb="FF1C1C1C"/>
        <rFont val="Arial"/>
        <family val="2"/>
      </rPr>
      <t>.</t>
    </r>
    <r>
      <rPr>
        <sz val="6"/>
        <color rgb="FF1C1C1C"/>
        <rFont val="Arial"/>
        <family val="2"/>
      </rPr>
      <t xml:space="preserve">                                              </t>
    </r>
    <r>
      <rPr>
        <sz val="6"/>
        <color rgb="FF1C1C1C"/>
        <rFont val="Arial"/>
        <family val="2"/>
      </rPr>
      <t xml:space="preserve"> </t>
    </r>
    <r>
      <rPr>
        <sz val="6"/>
        <color rgb="FF030303"/>
        <rFont val="Arial"/>
        <family val="2"/>
      </rPr>
      <t>F</t>
    </r>
    <r>
      <rPr>
        <sz val="6"/>
        <color rgb="FF030303"/>
        <rFont val="Arial"/>
        <family val="2"/>
      </rPr>
      <t>U</t>
    </r>
    <r>
      <rPr>
        <sz val="6"/>
        <color rgb="FF030303"/>
        <rFont val="Arial"/>
        <family val="2"/>
      </rPr>
      <t>E</t>
    </r>
    <r>
      <rPr>
        <sz val="6"/>
        <color rgb="FF030303"/>
        <rFont val="Arial"/>
        <family val="2"/>
      </rPr>
      <t>N</t>
    </r>
    <r>
      <rPr>
        <sz val="6"/>
        <color rgb="FF030303"/>
        <rFont val="Arial"/>
        <family val="2"/>
      </rPr>
      <t>T</t>
    </r>
    <r>
      <rPr>
        <sz val="6"/>
        <color rgb="FF030303"/>
        <rFont val="Arial"/>
        <family val="2"/>
      </rPr>
      <t>E</t>
    </r>
    <r>
      <rPr>
        <sz val="6"/>
        <color rgb="FF2C2C2C"/>
        <rFont val="Arial"/>
        <family val="2"/>
      </rPr>
      <t>:</t>
    </r>
    <r>
      <rPr>
        <sz val="6"/>
        <color rgb="FF2C2C2C"/>
        <rFont val="Arial"/>
        <family val="2"/>
      </rPr>
      <t xml:space="preserve"> </t>
    </r>
    <r>
      <rPr>
        <sz val="6"/>
        <color rgb="FF030303"/>
        <rFont val="Arial"/>
        <family val="2"/>
      </rPr>
      <t>S</t>
    </r>
    <r>
      <rPr>
        <sz val="6"/>
        <color rgb="FF030303"/>
        <rFont val="Arial"/>
        <family val="2"/>
      </rPr>
      <t>I</t>
    </r>
    <r>
      <rPr>
        <sz val="6"/>
        <color rgb="FF030303"/>
        <rFont val="Arial"/>
        <family val="2"/>
      </rPr>
      <t>A</t>
    </r>
    <r>
      <rPr>
        <sz val="6"/>
        <color rgb="FF030303"/>
        <rFont val="Arial"/>
        <family val="2"/>
      </rPr>
      <t>F</t>
    </r>
    <r>
      <rPr>
        <sz val="6"/>
        <color rgb="FF030303"/>
        <rFont val="Arial"/>
        <family val="2"/>
      </rPr>
      <t>C</t>
    </r>
    <r>
      <rPr>
        <sz val="6"/>
        <color rgb="FF030303"/>
        <rFont val="Arial"/>
        <family val="2"/>
      </rPr>
      <t>I</t>
    </r>
  </si>
  <si>
    <t>PROCESO</t>
  </si>
  <si>
    <r>
      <t xml:space="preserve">FISCALÍA SUPREMA DE CONTROL INTERNO CUADRO ESTADÍSTICO  CONSOLIDADO  DE QUEJAS(*)
A NIVEL NACIONAL
</t>
    </r>
    <r>
      <rPr>
        <b/>
        <sz val="9"/>
        <rFont val="Arial"/>
        <family val="2"/>
      </rPr>
      <t>Desde:  01/01/2022 Hasta: 31/01/2022</t>
    </r>
  </si>
  <si>
    <t>Total Resuelto</t>
  </si>
  <si>
    <r>
      <t xml:space="preserve">FISCALÍA SUPREMA DE CONTROL INTERNO CUADRO ESTADÍSTICO  CONSOLIDADO  DE QUEJAS(*)
A NIVEL NACIONAL
</t>
    </r>
    <r>
      <rPr>
        <b/>
        <sz val="9"/>
        <rFont val="Arial"/>
        <family val="2"/>
      </rPr>
      <t>Desde:  01/02/2022 Hasta: 28/02/2022</t>
    </r>
  </si>
  <si>
    <t>CARGA PROCESAL: EXPEDIENTES EN FISCALIA SUPREMA DE FAMILIA. Enero 2022</t>
  </si>
  <si>
    <t>ACTO PROCESAL/MATERIA</t>
  </si>
  <si>
    <t xml:space="preserve"> TOTAL DE EXPEDIENTES INGRESADOS</t>
  </si>
  <si>
    <t>TOTAL DICTAMEN</t>
  </si>
  <si>
    <r>
      <t xml:space="preserve">DICTAMINADO
</t>
    </r>
    <r>
      <rPr>
        <sz val="9"/>
        <color rgb="FF181818"/>
        <rFont val="Times New Roman"/>
        <family val="1"/>
      </rPr>
      <t/>
    </r>
  </si>
  <si>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NULAB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LIDA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J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O</t>
    </r>
  </si>
  <si>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-</t>
    </r>
    <r>
      <rPr>
        <sz val="9"/>
        <color rgb="FF181818"/>
        <rFont val="Times New Roman"/>
        <family val="1"/>
      </rPr>
      <t>L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S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SO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</si>
  <si>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Z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V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J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R</t>
    </r>
  </si>
  <si>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BAN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L</t>
    </r>
  </si>
  <si>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H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EN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IA</t>
    </r>
  </si>
  <si>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S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IÓ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NAL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R</t>
    </r>
  </si>
  <si>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F</t>
    </r>
    <r>
      <rPr>
        <sz val="9"/>
        <color rgb="FF181818"/>
        <rFont val="Times New Roman"/>
        <family val="1"/>
      </rPr>
      <t>RA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CI</t>
    </r>
    <r>
      <rPr>
        <sz val="9"/>
        <color rgb="FF181818"/>
        <rFont val="Times New Roman"/>
        <family val="1"/>
      </rPr>
      <t>Ó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L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L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Y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NAL</t>
    </r>
  </si>
  <si>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UG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D</t>
    </r>
  </si>
  <si>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X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Q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R</t>
    </r>
  </si>
  <si>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IMI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Y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S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ODI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R</t>
    </r>
  </si>
  <si>
    <t>CONTRAVENCIÓN A LOS DERECHOS DEL NIÑO Y ADOLESCENTE</t>
  </si>
  <si>
    <r>
      <rPr>
        <sz val="9"/>
        <color rgb="FF181818"/>
        <rFont val="Times New Roman"/>
        <family val="1"/>
      </rPr>
      <t>TE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CI</t>
    </r>
    <r>
      <rPr>
        <sz val="9"/>
        <color rgb="FF181818"/>
        <rFont val="Times New Roman"/>
        <family val="1"/>
      </rPr>
      <t>A</t>
    </r>
  </si>
  <si>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NO</t>
    </r>
    <r>
      <rPr>
        <sz val="9"/>
        <color rgb="FF181818"/>
        <rFont val="Times New Roman"/>
        <family val="1"/>
      </rPr>
      <t>CI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S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</t>
    </r>
  </si>
  <si>
    <r>
      <rPr>
        <sz val="9"/>
        <rFont val="Segoe UI"/>
        <family val="2"/>
      </rPr>
      <t xml:space="preserve">
SUSPENSION</t>
    </r>
    <r>
      <rPr>
        <sz val="9"/>
        <rFont val="Times New Roman"/>
        <family val="1"/>
      </rPr>
      <t xml:space="preserve"> DE PATRIA POTESTAD</t>
    </r>
  </si>
  <si>
    <r>
      <t xml:space="preserve">PRESCRIPCION ADQUISITIVA DE DOMINIO
</t>
    </r>
    <r>
      <rPr>
        <sz val="8.5"/>
        <color rgb="FF878787"/>
        <rFont val="Arial"/>
        <family val="2"/>
      </rPr>
      <t/>
    </r>
  </si>
  <si>
    <r>
      <rPr>
        <sz val="9"/>
        <color rgb="FF181818"/>
        <rFont val="Times New Roman"/>
        <family val="1"/>
      </rPr>
      <t>V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LENC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F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ILIA</t>
    </r>
    <r>
      <rPr>
        <sz val="9"/>
        <color rgb="FF181818"/>
        <rFont val="Times New Roman"/>
        <family val="1"/>
      </rPr>
      <t>R</t>
    </r>
  </si>
  <si>
    <r>
      <rPr>
        <sz val="9"/>
        <color rgb="FF181818"/>
        <rFont val="Times New Roman"/>
        <family val="1"/>
      </rPr>
      <t>V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CI</t>
    </r>
    <r>
      <rPr>
        <sz val="9"/>
        <color rgb="FF181818"/>
        <rFont val="Times New Roman"/>
        <family val="1"/>
      </rPr>
      <t>A</t>
    </r>
  </si>
  <si>
    <r>
      <rPr>
        <sz val="9"/>
        <color rgb="FF181818"/>
        <rFont val="Times New Roman"/>
        <family val="1"/>
      </rPr>
      <t>F</t>
    </r>
    <r>
      <rPr>
        <sz val="9"/>
        <color rgb="FF181818"/>
        <rFont val="Times New Roman"/>
        <family val="1"/>
      </rPr>
      <t>ILI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ION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X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RA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A</t>
    </r>
    <r>
      <rPr>
        <sz val="9"/>
        <color rgb="FF181818"/>
        <rFont val="Times New Roman"/>
        <family val="1"/>
      </rPr>
      <t>T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MO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AL</t>
    </r>
  </si>
  <si>
    <r>
      <t>I</t>
    </r>
    <r>
      <rPr>
        <sz val="9"/>
        <color rgb="FF181818"/>
        <rFont val="Times New Roman"/>
        <family val="1"/>
      </rPr>
      <t>NDE</t>
    </r>
    <r>
      <rPr>
        <sz val="9"/>
        <color rgb="FF181818"/>
        <rFont val="Times New Roman"/>
        <family val="1"/>
      </rPr>
      <t>M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ZA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N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PO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D</t>
    </r>
    <r>
      <rPr>
        <sz val="9"/>
        <color rgb="FF181818"/>
        <rFont val="Times New Roman"/>
        <family val="1"/>
      </rPr>
      <t>AÑ</t>
    </r>
    <r>
      <rPr>
        <sz val="9"/>
        <color rgb="FF181818"/>
        <rFont val="Times New Roman"/>
        <family val="1"/>
      </rPr>
      <t>O</t>
    </r>
    <r>
      <rPr>
        <sz val="9"/>
        <color rgb="FF181818"/>
        <rFont val="Times New Roman"/>
        <family val="1"/>
      </rPr>
      <t>S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Y</t>
    </r>
    <r>
      <rPr>
        <sz val="9"/>
        <color rgb="FF181818"/>
        <rFont val="Times New Roman"/>
        <family val="1"/>
      </rPr>
      <t xml:space="preserve"> </t>
    </r>
    <r>
      <rPr>
        <sz val="9"/>
        <color rgb="FF181818"/>
        <rFont val="Times New Roman"/>
        <family val="1"/>
      </rPr>
      <t>P</t>
    </r>
    <r>
      <rPr>
        <sz val="9"/>
        <color rgb="FF181818"/>
        <rFont val="Times New Roman"/>
        <family val="1"/>
      </rPr>
      <t>E</t>
    </r>
    <r>
      <rPr>
        <sz val="9"/>
        <color rgb="FF181818"/>
        <rFont val="Times New Roman"/>
        <family val="1"/>
      </rPr>
      <t>R</t>
    </r>
    <r>
      <rPr>
        <sz val="9"/>
        <color rgb="FF181818"/>
        <rFont val="Times New Roman"/>
        <family val="1"/>
      </rPr>
      <t>J</t>
    </r>
    <r>
      <rPr>
        <sz val="9"/>
        <color rgb="FF181818"/>
        <rFont val="Times New Roman"/>
        <family val="1"/>
      </rPr>
      <t>U</t>
    </r>
    <r>
      <rPr>
        <sz val="9"/>
        <color rgb="FF181818"/>
        <rFont val="Times New Roman"/>
        <family val="1"/>
      </rPr>
      <t>I</t>
    </r>
    <r>
      <rPr>
        <sz val="9"/>
        <color rgb="FF181818"/>
        <rFont val="Times New Roman"/>
        <family val="1"/>
      </rPr>
      <t>C</t>
    </r>
    <r>
      <rPr>
        <sz val="9"/>
        <color rgb="FF181818"/>
        <rFont val="Times New Roman"/>
        <family val="1"/>
      </rPr>
      <t xml:space="preserve">IOS
</t>
    </r>
    <r>
      <rPr>
        <sz val="6.5"/>
        <color rgb="FF686868"/>
        <rFont val="Times New Roman"/>
        <family val="1"/>
      </rPr>
      <t/>
    </r>
  </si>
  <si>
    <t>RECURSO DE REVISION DE SENTENCIA</t>
  </si>
  <si>
    <t>AUDIENCIA</t>
  </si>
  <si>
    <t>ELEVACION DE ACTUADOS</t>
  </si>
  <si>
    <t>1/: Tramite y/o pendiente</t>
  </si>
  <si>
    <t>Total RES U ELTO</t>
  </si>
  <si>
    <t>CARGA PROCESAL: EXPEDIENTES EN FISCALIA SUPREMA DE FAMILIA. Febrero 2022</t>
  </si>
  <si>
    <t>CARGA PROCESAL: EXPEDIENTES EN FISCALIA SUPREMA DE FAMILIA. Marzo 2022</t>
  </si>
  <si>
    <t xml:space="preserve">EXPEDIENTES PENDIENTES </t>
  </si>
  <si>
    <t>DE ENERO 2022</t>
  </si>
  <si>
    <t xml:space="preserve">INGRESADAS </t>
  </si>
  <si>
    <t>Codigo Procedimientos Penales</t>
  </si>
  <si>
    <t>C. PROCEDIMIENTOS PENALES</t>
  </si>
  <si>
    <t>RECURSO DE CASACION</t>
  </si>
  <si>
    <t>DRA. REVILLA / PEÑA</t>
  </si>
  <si>
    <t>CHARLIE CADILLO</t>
  </si>
  <si>
    <t>DR. FERNANDEZ ALARCON</t>
  </si>
  <si>
    <t>CARPETAS FISCALES</t>
  </si>
  <si>
    <t xml:space="preserve">INTERDICCION CIVIL </t>
  </si>
  <si>
    <t>ANULABILIDAD DE ACTO JURIDICO</t>
  </si>
  <si>
    <t>ACCION DE AMPARO-LITIS CONSORTE</t>
  </si>
  <si>
    <t>AUTORIZACION DE VIAJE DE MENOR</t>
  </si>
  <si>
    <t>ABANDONO MATERIAL</t>
  </si>
  <si>
    <t>RESTITUCIÓN INTERNACIONAL DE MENOR</t>
  </si>
  <si>
    <t>PETICION DE HERENCIA</t>
  </si>
  <si>
    <t>INFRACCIÓN A LA LEY PENAL</t>
  </si>
  <si>
    <t>IMPUGNACION DE PATERNIDAD</t>
  </si>
  <si>
    <t>EXEQUATUR</t>
  </si>
  <si>
    <t>RECONOCIMIENTO Y CUSTODIA MENOR</t>
  </si>
  <si>
    <t>TENENCIA</t>
  </si>
  <si>
    <t>RECONOCIMIENTO DE SENTENCIA</t>
  </si>
  <si>
    <t>VIOLENCIA FAMILIAR</t>
  </si>
  <si>
    <t>VARIACION DE TENENCIA</t>
  </si>
  <si>
    <r>
      <t xml:space="preserve">INDEMNIZACION POR DAÑOS Y PERJUICIOS
</t>
    </r>
    <r>
      <rPr>
        <sz val="6.5"/>
        <color rgb="FF686868"/>
        <rFont val="Times New Roman"/>
        <family val="1"/>
      </rPr>
      <t/>
    </r>
  </si>
  <si>
    <t>FILIACION EXTRAMATRIMONIAL</t>
  </si>
  <si>
    <t>INTERDICCION CIVIL</t>
  </si>
  <si>
    <t>CUELLOS BLANCOS</t>
  </si>
  <si>
    <r>
      <t xml:space="preserve">FISCALÍA SUPREMA DE CONTROL INTERNO CUADRO ESTADÍSTICO  CONSOLIDADO  DE QUEJAS(*)
A NIVEL NACIONAL
</t>
    </r>
    <r>
      <rPr>
        <b/>
        <sz val="9"/>
        <rFont val="Arial"/>
        <family val="2"/>
      </rPr>
      <t>Desde:  01/04/2022 Hasta: 30/04/2022</t>
    </r>
  </si>
  <si>
    <r>
      <rPr>
        <sz val="8"/>
        <rFont val="Arial MT"/>
        <family val="2"/>
      </rPr>
      <t>F. SUPR. C. I.</t>
    </r>
  </si>
  <si>
    <r>
      <rPr>
        <sz val="8"/>
        <rFont val="Arial MT"/>
        <family val="2"/>
      </rPr>
      <t>AMAZONAS</t>
    </r>
  </si>
  <si>
    <r>
      <rPr>
        <sz val="8"/>
        <rFont val="Arial MT"/>
        <family val="2"/>
      </rPr>
      <t>ANCASH</t>
    </r>
  </si>
  <si>
    <r>
      <rPr>
        <sz val="8"/>
        <rFont val="Arial MT"/>
        <family val="2"/>
      </rPr>
      <t>APURIMAC</t>
    </r>
  </si>
  <si>
    <r>
      <rPr>
        <sz val="8"/>
        <rFont val="Arial MT"/>
        <family val="2"/>
      </rPr>
      <t>AREQUIPA</t>
    </r>
  </si>
  <si>
    <r>
      <rPr>
        <sz val="8"/>
        <rFont val="Arial MT"/>
        <family val="2"/>
      </rPr>
      <t>AYACUCHO</t>
    </r>
  </si>
  <si>
    <r>
      <rPr>
        <sz val="8"/>
        <rFont val="Arial MT"/>
        <family val="2"/>
      </rPr>
      <t>CAJAMARCA</t>
    </r>
  </si>
  <si>
    <r>
      <rPr>
        <sz val="8"/>
        <rFont val="Arial MT"/>
        <family val="2"/>
      </rPr>
      <t>CALLAO</t>
    </r>
  </si>
  <si>
    <r>
      <rPr>
        <sz val="8"/>
        <rFont val="Arial MT"/>
        <family val="2"/>
      </rPr>
      <t>CANETE</t>
    </r>
  </si>
  <si>
    <r>
      <rPr>
        <sz val="8"/>
        <rFont val="Arial MT"/>
        <family val="2"/>
      </rPr>
      <t>CUSCO</t>
    </r>
  </si>
  <si>
    <r>
      <rPr>
        <sz val="8"/>
        <rFont val="Arial MT"/>
        <family val="2"/>
      </rPr>
      <t>HUANCAVELICA</t>
    </r>
  </si>
  <si>
    <r>
      <rPr>
        <sz val="8"/>
        <rFont val="Arial MT"/>
        <family val="2"/>
      </rPr>
      <t>HUANUCO</t>
    </r>
  </si>
  <si>
    <r>
      <rPr>
        <sz val="8"/>
        <rFont val="Arial MT"/>
        <family val="2"/>
      </rPr>
      <t>HUAURA</t>
    </r>
  </si>
  <si>
    <r>
      <rPr>
        <sz val="8"/>
        <rFont val="Arial MT"/>
        <family val="2"/>
      </rPr>
      <t>ICA</t>
    </r>
  </si>
  <si>
    <r>
      <rPr>
        <sz val="8"/>
        <rFont val="Arial MT"/>
        <family val="2"/>
      </rPr>
      <t>JUNIN</t>
    </r>
  </si>
  <si>
    <r>
      <rPr>
        <sz val="8"/>
        <rFont val="Arial MT"/>
        <family val="2"/>
      </rPr>
      <t>LA LIBERTAD</t>
    </r>
  </si>
  <si>
    <r>
      <rPr>
        <sz val="8"/>
        <rFont val="Arial MT"/>
        <family val="2"/>
      </rPr>
      <t>LAMBAYEQUE</t>
    </r>
  </si>
  <si>
    <r>
      <rPr>
        <sz val="8"/>
        <rFont val="Arial MT"/>
        <family val="2"/>
      </rPr>
      <t>LIMA</t>
    </r>
  </si>
  <si>
    <r>
      <rPr>
        <sz val="8"/>
        <rFont val="Arial MT"/>
        <family val="2"/>
      </rPr>
      <t>LIMA ESTE</t>
    </r>
  </si>
  <si>
    <r>
      <rPr>
        <sz val="8"/>
        <rFont val="Arial MT"/>
        <family val="2"/>
      </rPr>
      <t>LIMA NORTE</t>
    </r>
  </si>
  <si>
    <r>
      <rPr>
        <sz val="8"/>
        <rFont val="Arial MT"/>
        <family val="2"/>
      </rPr>
      <t>LIMA SUR</t>
    </r>
  </si>
  <si>
    <r>
      <rPr>
        <sz val="8"/>
        <rFont val="Arial MT"/>
        <family val="2"/>
      </rPr>
      <t>LORETO</t>
    </r>
  </si>
  <si>
    <r>
      <rPr>
        <sz val="8"/>
        <rFont val="Arial MT"/>
        <family val="2"/>
      </rPr>
      <t>MADRE DE DIOS</t>
    </r>
  </si>
  <si>
    <r>
      <rPr>
        <sz val="8"/>
        <rFont val="Arial MT"/>
        <family val="2"/>
      </rPr>
      <t>MOQUEGUA</t>
    </r>
  </si>
  <si>
    <r>
      <rPr>
        <sz val="8"/>
        <rFont val="Arial MT"/>
        <family val="2"/>
      </rPr>
      <t>PASCO</t>
    </r>
  </si>
  <si>
    <r>
      <rPr>
        <sz val="8"/>
        <rFont val="Arial MT"/>
        <family val="2"/>
      </rPr>
      <t>PIURA</t>
    </r>
  </si>
  <si>
    <r>
      <rPr>
        <sz val="8"/>
        <rFont val="Arial MT"/>
        <family val="2"/>
      </rPr>
      <t>PUNO</t>
    </r>
  </si>
  <si>
    <r>
      <rPr>
        <sz val="8"/>
        <rFont val="Arial MT"/>
        <family val="2"/>
      </rPr>
      <t>SAN MARTIN</t>
    </r>
  </si>
  <si>
    <r>
      <rPr>
        <sz val="8"/>
        <rFont val="Arial MT"/>
        <family val="2"/>
      </rPr>
      <t>SANTA</t>
    </r>
  </si>
  <si>
    <r>
      <rPr>
        <sz val="8"/>
        <rFont val="Arial MT"/>
        <family val="2"/>
      </rPr>
      <t>SULLANA</t>
    </r>
  </si>
  <si>
    <r>
      <rPr>
        <sz val="8"/>
        <rFont val="Arial MT"/>
        <family val="2"/>
      </rPr>
      <t>TACNA</t>
    </r>
  </si>
  <si>
    <r>
      <rPr>
        <sz val="8"/>
        <rFont val="Arial MT"/>
        <family val="2"/>
      </rPr>
      <t>TUMBES</t>
    </r>
  </si>
  <si>
    <r>
      <rPr>
        <sz val="8"/>
        <rFont val="Arial MT"/>
        <family val="2"/>
      </rPr>
      <t>UCAYALI</t>
    </r>
  </si>
  <si>
    <r>
      <rPr>
        <sz val="8"/>
        <rFont val="Arial MT"/>
        <family val="2"/>
      </rPr>
      <t>VENTANILLA</t>
    </r>
  </si>
  <si>
    <r>
      <rPr>
        <b/>
        <sz val="8"/>
        <rFont val="Arial"/>
        <family val="2"/>
      </rPr>
      <t>Total:</t>
    </r>
  </si>
  <si>
    <t>DR. PABLO SANCHEZ</t>
  </si>
  <si>
    <t>DRA. SOKOLICH</t>
  </si>
  <si>
    <t>CARGA PROCESAL: EXPEDIENTES EN FISCALIA SUPREMA DE FAMILIA. Abril 2022</t>
  </si>
  <si>
    <t>EXP. PENAL- CASACION</t>
  </si>
  <si>
    <t>DR. ROSARIO LOPEZ WONG</t>
  </si>
  <si>
    <t>DENUNCIAS CON AUTO DE ENJUICIAMIENTO</t>
  </si>
  <si>
    <t>DENUNCIAS EN ETAPA PRELIMINAR,PREPARATORIA, INTERMEDIA</t>
  </si>
  <si>
    <t>DENUNCIAS EN DILIGENCIAS PRELIMINARES</t>
  </si>
  <si>
    <t>DENUNCIAS EN CALIFICACION</t>
  </si>
  <si>
    <t>DENUNCIAS ARCHIVADAS EN APELACION</t>
  </si>
  <si>
    <t>COLABORACION EFICAZ</t>
  </si>
  <si>
    <t>APELACIONES PARA ATENDER COMO 2° INSTANCIA</t>
  </si>
  <si>
    <t>RESTITUCION DE PATRIA POTESTAD</t>
  </si>
  <si>
    <r>
      <t xml:space="preserve">CARGA PROCESAL: EXPEDIENTES EN FISCALIA SUPREMA DE FAMILIA. </t>
    </r>
    <r>
      <rPr>
        <b/>
        <sz val="10"/>
        <color rgb="FFFF0000"/>
        <rFont val="Arial"/>
        <family val="2"/>
      </rPr>
      <t>Mayo 2022</t>
    </r>
  </si>
  <si>
    <t>MARYRA ALEJANDRA QUIROZ SANTACRUZ</t>
  </si>
  <si>
    <t>NICIDA</t>
  </si>
  <si>
    <t>FISCALÍA SUPREMA DE CONTROL INTERNO CUADRO ESTADÍSTICO  CONSOLIDADO  DE QUEJAS(*)
A NIVEL NACIONAL a mayo 2022</t>
  </si>
  <si>
    <r>
      <t xml:space="preserve">FISCALÍA SUPREMA DE CONTROL INTERNO CUADRO ESTADÍSTICO  CONSOLIDADO  DE QUEJAS(*)
A NIVEL NACIONAL
</t>
    </r>
    <r>
      <rPr>
        <b/>
        <sz val="9"/>
        <rFont val="Arial"/>
        <family val="2"/>
      </rPr>
      <t>Desde:  01/05/2022 Hasta: 31/05/2022</t>
    </r>
  </si>
  <si>
    <t>RESUELTOS</t>
  </si>
  <si>
    <t>Total</t>
  </si>
  <si>
    <t>FISCALÍA SUPREMA DE CONTROL INTERNO CUADRO ESTADÍSTICO  CONSOLIDADO  DE QUEJAS(*)
A NIVEL NACIONAL  JUNIO 2022</t>
  </si>
  <si>
    <t>cusca</t>
  </si>
  <si>
    <t>DEPENDENCIA</t>
  </si>
  <si>
    <t>Total INGRESADO (1)</t>
  </si>
  <si>
    <t>Total TRÁMITE (4)</t>
  </si>
  <si>
    <r>
      <rPr>
        <sz val="6"/>
        <color rgb="FF191919"/>
        <rFont val="Arial"/>
        <family val="2"/>
      </rPr>
      <t>1</t>
    </r>
    <r>
      <rPr>
        <sz val="6"/>
        <color rgb="FF5D5D5D"/>
        <rFont val="Arial"/>
        <family val="2"/>
      </rPr>
      <t>.</t>
    </r>
    <r>
      <rPr>
        <sz val="6"/>
        <color rgb="FF5D5D5D"/>
        <rFont val="Arial"/>
        <family val="2"/>
      </rPr>
      <t xml:space="preserve"> </t>
    </r>
    <r>
      <rPr>
        <sz val="6"/>
        <color rgb="FF5D5D5D"/>
        <rFont val="Arial"/>
        <family val="2"/>
      </rPr>
      <t xml:space="preserve"> 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N</t>
    </r>
    <r>
      <rPr>
        <sz val="6"/>
        <color rgb="FF191919"/>
        <rFont val="Arial"/>
        <family val="2"/>
      </rPr>
      <t>G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>D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=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C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>s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s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>g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ad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l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p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do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u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>t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d</t>
    </r>
    <r>
      <rPr>
        <sz val="6"/>
        <color rgb="FF191919"/>
        <rFont val="Arial"/>
        <family val="2"/>
      </rPr>
      <t>o</t>
    </r>
    <r>
      <rPr>
        <sz val="6"/>
        <color rgb="FF333333"/>
        <rFont val="Arial"/>
        <family val="2"/>
      </rPr>
      <t>.</t>
    </r>
    <r>
      <rPr>
        <sz val="6"/>
        <color rgb="FF333333"/>
        <rFont val="Arial"/>
        <family val="2"/>
      </rPr>
      <t xml:space="preserve">                                                                                                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3</t>
    </r>
    <r>
      <rPr>
        <sz val="6"/>
        <color rgb="FF6C6C6C"/>
        <rFont val="Arial"/>
        <family val="2"/>
      </rPr>
      <t>.</t>
    </r>
    <r>
      <rPr>
        <sz val="6"/>
        <color rgb="FF6C6C6C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U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(</t>
    </r>
    <r>
      <rPr>
        <sz val="6"/>
        <color rgb="FF191919"/>
        <rFont val="Arial"/>
        <family val="2"/>
      </rPr>
      <t>PE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)</t>
    </r>
    <r>
      <rPr>
        <sz val="6"/>
        <color rgb="FF191919"/>
        <rFont val="Arial"/>
        <family val="2"/>
      </rPr>
      <t>=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u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l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p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do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u</t>
    </r>
    <r>
      <rPr>
        <sz val="6"/>
        <color rgb="FF333333"/>
        <rFont val="Arial"/>
        <family val="2"/>
      </rPr>
      <t>l</t>
    </r>
    <r>
      <rPr>
        <sz val="6"/>
        <color rgb="FF191919"/>
        <rFont val="Arial"/>
        <family val="2"/>
      </rPr>
      <t>t</t>
    </r>
    <r>
      <rPr>
        <sz val="6"/>
        <color rgb="FF333333"/>
        <rFont val="Arial"/>
        <family val="2"/>
      </rPr>
      <t>ado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q</t>
    </r>
    <r>
      <rPr>
        <sz val="6"/>
        <color rgb="FF191919"/>
        <rFont val="Arial"/>
        <family val="2"/>
      </rPr>
      <t>ue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i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g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de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pe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.
</t>
    </r>
    <r>
      <rPr>
        <sz val="6"/>
        <color rgb="FF333333"/>
        <rFont val="Arial"/>
        <family val="2"/>
      </rPr>
      <t>2</t>
    </r>
    <r>
      <rPr>
        <sz val="6"/>
        <color rgb="FF6C6C6C"/>
        <rFont val="Arial"/>
        <family val="2"/>
      </rPr>
      <t>.</t>
    </r>
    <r>
      <rPr>
        <sz val="6"/>
        <color rgb="FF6C6C6C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U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(</t>
    </r>
    <r>
      <rPr>
        <sz val="6"/>
        <color rgb="FF191919"/>
        <rFont val="Arial"/>
        <family val="2"/>
      </rPr>
      <t>P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>D</t>
    </r>
    <r>
      <rPr>
        <sz val="6"/>
        <color rgb="FF191919"/>
        <rFont val="Arial"/>
        <family val="2"/>
      </rPr>
      <t>O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A</t>
    </r>
    <r>
      <rPr>
        <sz val="6"/>
        <color rgb="FF333333"/>
        <rFont val="Arial"/>
        <family val="2"/>
      </rPr>
      <t>C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U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)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=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C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ue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p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odo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u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q</t>
    </r>
    <r>
      <rPr>
        <sz val="6"/>
        <color rgb="FF333333"/>
        <rFont val="Arial"/>
        <family val="2"/>
      </rPr>
      <t>ue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ng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m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m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p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.</t>
    </r>
    <r>
      <rPr>
        <sz val="6"/>
        <color rgb="FF333333"/>
        <rFont val="Arial"/>
        <family val="2"/>
      </rPr>
      <t xml:space="preserve">    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4</t>
    </r>
    <r>
      <rPr>
        <sz val="6"/>
        <color rgb="FF6C6C6C"/>
        <rFont val="Arial"/>
        <family val="2"/>
      </rPr>
      <t>.</t>
    </r>
    <r>
      <rPr>
        <sz val="6"/>
        <color rgb="FF6C6C6C"/>
        <rFont val="Arial"/>
        <family val="2"/>
      </rPr>
      <t xml:space="preserve"> 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Á</t>
    </r>
    <r>
      <rPr>
        <sz val="6"/>
        <color rgb="FF333333"/>
        <rFont val="Arial"/>
        <family val="2"/>
      </rPr>
      <t>M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=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q</t>
    </r>
    <r>
      <rPr>
        <sz val="6"/>
        <color rgb="FF333333"/>
        <rFont val="Arial"/>
        <family val="2"/>
      </rPr>
      <t>ue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uen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r</t>
    </r>
    <r>
      <rPr>
        <sz val="6"/>
        <color rgb="FF333333"/>
        <rFont val="Arial"/>
        <family val="2"/>
      </rPr>
      <t>á</t>
    </r>
    <r>
      <rPr>
        <sz val="6"/>
        <color rgb="FF191919"/>
        <rFont val="Arial"/>
        <family val="2"/>
      </rPr>
      <t>m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P</t>
    </r>
    <r>
      <rPr>
        <sz val="6"/>
        <color rgb="FF333333"/>
        <rFont val="Arial"/>
        <family val="2"/>
      </rPr>
      <t>en</t>
    </r>
    <r>
      <rPr>
        <sz val="6"/>
        <color rgb="FF191919"/>
        <rFont val="Arial"/>
        <family val="2"/>
      </rPr>
      <t>d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F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c</t>
    </r>
    <r>
      <rPr>
        <sz val="6"/>
        <color rgb="FF191919"/>
        <rFont val="Arial"/>
        <family val="2"/>
      </rPr>
      <t>h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rt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.
</t>
    </r>
    <r>
      <rPr>
        <sz val="6.5"/>
        <color rgb="FF333333"/>
        <rFont val="Arial"/>
        <family val="2"/>
      </rPr>
      <t>(</t>
    </r>
    <r>
      <rPr>
        <sz val="6.5"/>
        <color rgb="FF191919"/>
        <rFont val="Arial"/>
        <family val="2"/>
      </rPr>
      <t>•</t>
    </r>
    <r>
      <rPr>
        <sz val="6.5"/>
        <color rgb="FF333333"/>
        <rFont val="Arial"/>
        <family val="2"/>
      </rPr>
      <t>¡</t>
    </r>
    <r>
      <rPr>
        <sz val="6.5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5D5D5D"/>
        <rFont val="Arial"/>
        <family val="2"/>
      </rPr>
      <t>.</t>
    </r>
    <r>
      <rPr>
        <sz val="6"/>
        <color rgb="FF5D5D5D"/>
        <rFont val="Arial"/>
        <family val="2"/>
      </rPr>
      <t xml:space="preserve"> </t>
    </r>
    <r>
      <rPr>
        <sz val="6"/>
        <color rgb="FF5D5D5D"/>
        <rFont val="Arial"/>
        <family val="2"/>
      </rPr>
      <t xml:space="preserve"> 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>º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2</t>
    </r>
    <r>
      <rPr>
        <sz val="6"/>
        <color rgb="FF333333"/>
        <rFont val="Arial"/>
        <family val="2"/>
      </rPr>
      <t>9</t>
    </r>
    <r>
      <rPr>
        <sz val="6"/>
        <color rgb="FF333333"/>
        <rFont val="Arial"/>
        <family val="2"/>
      </rPr>
      <t>1</t>
    </r>
    <r>
      <rPr>
        <sz val="6"/>
        <color rgb="FF333333"/>
        <rFont val="Arial"/>
        <family val="2"/>
      </rPr>
      <t>9</t>
    </r>
    <r>
      <rPr>
        <sz val="6"/>
        <color rgb="FF191919"/>
        <rFont val="Arial"/>
        <family val="2"/>
      </rPr>
      <t>-</t>
    </r>
    <r>
      <rPr>
        <sz val="6"/>
        <color rgb="FF333333"/>
        <rFont val="Arial"/>
        <family val="2"/>
      </rPr>
      <t>2</t>
    </r>
    <r>
      <rPr>
        <sz val="6"/>
        <color rgb="FF191919"/>
        <rFont val="Arial"/>
        <family val="2"/>
      </rPr>
      <t>0</t>
    </r>
    <r>
      <rPr>
        <sz val="6"/>
        <color rgb="FF191919"/>
        <rFont val="Arial"/>
        <family val="2"/>
      </rPr>
      <t>1</t>
    </r>
    <r>
      <rPr>
        <sz val="6"/>
        <color rgb="FF191919"/>
        <rFont val="Arial"/>
        <family val="2"/>
      </rPr>
      <t>8</t>
    </r>
    <r>
      <rPr>
        <sz val="6"/>
        <color rgb="FF191919"/>
        <rFont val="Arial"/>
        <family val="2"/>
      </rPr>
      <t>-M</t>
    </r>
    <r>
      <rPr>
        <sz val="6"/>
        <color rgb="FF191919"/>
        <rFont val="Arial"/>
        <family val="2"/>
      </rPr>
      <t>P</t>
    </r>
    <r>
      <rPr>
        <sz val="6"/>
        <color rgb="FF333333"/>
        <rFont val="Arial"/>
        <family val="2"/>
      </rPr>
      <t>-</t>
    </r>
    <r>
      <rPr>
        <sz val="6"/>
        <color rgb="FF191919"/>
        <rFont val="Arial"/>
        <family val="2"/>
      </rPr>
      <t>F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2</t>
    </r>
    <r>
      <rPr>
        <sz val="6"/>
        <color rgb="FF333333"/>
        <rFont val="Arial"/>
        <family val="2"/>
      </rPr>
      <t>2</t>
    </r>
    <r>
      <rPr>
        <sz val="6"/>
        <color rgb="FF191919"/>
        <rFont val="Arial"/>
        <family val="2"/>
      </rPr>
      <t>/</t>
    </r>
    <r>
      <rPr>
        <sz val="6"/>
        <color rgb="FF333333"/>
        <rFont val="Arial"/>
        <family val="2"/>
      </rPr>
      <t>08</t>
    </r>
    <r>
      <rPr>
        <sz val="6"/>
        <color rgb="FF333333"/>
        <rFont val="Arial"/>
        <family val="2"/>
      </rPr>
      <t>/</t>
    </r>
    <r>
      <rPr>
        <sz val="6"/>
        <color rgb="FF191919"/>
        <rFont val="Arial"/>
        <family val="2"/>
      </rPr>
      <t>2</t>
    </r>
    <r>
      <rPr>
        <sz val="6"/>
        <color rgb="FF191919"/>
        <rFont val="Arial"/>
        <family val="2"/>
      </rPr>
      <t>0</t>
    </r>
    <r>
      <rPr>
        <sz val="6"/>
        <color rgb="FF191919"/>
        <rFont val="Arial"/>
        <family val="2"/>
      </rPr>
      <t>1</t>
    </r>
    <r>
      <rPr>
        <sz val="6"/>
        <color rgb="FF191919"/>
        <rFont val="Arial"/>
        <family val="2"/>
      </rPr>
      <t>8</t>
    </r>
    <r>
      <rPr>
        <sz val="6"/>
        <color rgb="FF333333"/>
        <rFont val="Arial"/>
        <family val="2"/>
      </rPr>
      <t>,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u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l</t>
    </r>
    <r>
      <rPr>
        <sz val="6"/>
        <color rgb="FF333333"/>
        <rFont val="Arial"/>
        <family val="2"/>
      </rPr>
      <t>v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x</t>
    </r>
    <r>
      <rPr>
        <sz val="6"/>
        <color rgb="FF333333"/>
        <rFont val="Arial"/>
        <family val="2"/>
      </rPr>
      <t>c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u</t>
    </r>
    <r>
      <rPr>
        <sz val="6"/>
        <color rgb="FF333333"/>
        <rFont val="Arial"/>
        <family val="2"/>
      </rPr>
      <t>i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m</t>
    </r>
    <r>
      <rPr>
        <sz val="6"/>
        <color rgb="FF333333"/>
        <rFont val="Arial"/>
        <family val="2"/>
      </rPr>
      <t>p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t</t>
    </r>
    <r>
      <rPr>
        <sz val="6"/>
        <color rgb="FF333333"/>
        <rFont val="Arial"/>
        <family val="2"/>
      </rPr>
      <t>en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F</t>
    </r>
    <r>
      <rPr>
        <sz val="6"/>
        <color rgb="FF333333"/>
        <rFont val="Arial"/>
        <family val="2"/>
      </rPr>
      <t>S</t>
    </r>
    <r>
      <rPr>
        <sz val="6"/>
        <color rgb="FF191919"/>
        <rFont val="Arial"/>
        <family val="2"/>
      </rPr>
      <t>C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v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n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,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l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n</t>
    </r>
    <r>
      <rPr>
        <sz val="6"/>
        <color rgb="FF333333"/>
        <rFont val="Arial"/>
        <family val="2"/>
      </rPr>
      <t>v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>t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>g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ó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de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>u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a</t>
    </r>
    <r>
      <rPr>
        <sz val="6"/>
        <color rgb="FF191919"/>
        <rFont val="Arial"/>
        <family val="2"/>
      </rPr>
      <t>s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p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r</t>
    </r>
    <r>
      <rPr>
        <sz val="6"/>
        <color rgb="FF191919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l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o</t>
    </r>
    <r>
      <rPr>
        <sz val="6"/>
        <color rgb="FF191919"/>
        <rFont val="Arial"/>
        <family val="2"/>
      </rPr>
      <t>m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t</t>
    </r>
    <r>
      <rPr>
        <sz val="6"/>
        <color rgb="FF333333"/>
        <rFont val="Arial"/>
        <family val="2"/>
      </rPr>
      <t>i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>s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l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>j</t>
    </r>
    <r>
      <rPr>
        <sz val="6"/>
        <color rgb="FF333333"/>
        <rFont val="Arial"/>
        <family val="2"/>
      </rPr>
      <t>e</t>
    </r>
    <r>
      <rPr>
        <sz val="6"/>
        <color rgb="FF191919"/>
        <rFont val="Arial"/>
        <family val="2"/>
      </rPr>
      <t>r</t>
    </r>
    <r>
      <rPr>
        <sz val="6"/>
        <color rgb="FF333333"/>
        <rFont val="Arial"/>
        <family val="2"/>
      </rPr>
      <t>c</t>
    </r>
    <r>
      <rPr>
        <sz val="6"/>
        <color rgb="FF191919"/>
        <rFont val="Arial"/>
        <family val="2"/>
      </rPr>
      <t>i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o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d</t>
    </r>
    <r>
      <rPr>
        <sz val="6"/>
        <color rgb="FF333333"/>
        <rFont val="Arial"/>
        <family val="2"/>
      </rPr>
      <t>e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t</t>
    </r>
    <r>
      <rPr>
        <sz val="6"/>
        <color rgb="FF333333"/>
        <rFont val="Arial"/>
        <family val="2"/>
      </rPr>
      <t>a</t>
    </r>
    <r>
      <rPr>
        <sz val="6"/>
        <color rgb="FF333333"/>
        <rFont val="Arial"/>
        <family val="2"/>
      </rPr>
      <t xml:space="preserve"> </t>
    </r>
    <r>
      <rPr>
        <sz val="6"/>
        <color rgb="FF333333"/>
        <rFont val="Arial"/>
        <family val="2"/>
      </rPr>
      <t>f</t>
    </r>
    <r>
      <rPr>
        <sz val="6"/>
        <color rgb="FF191919"/>
        <rFont val="Arial"/>
        <family val="2"/>
      </rPr>
      <t>u</t>
    </r>
    <r>
      <rPr>
        <sz val="6"/>
        <color rgb="FF191919"/>
        <rFont val="Arial"/>
        <family val="2"/>
      </rPr>
      <t>n</t>
    </r>
    <r>
      <rPr>
        <sz val="6"/>
        <color rgb="FF333333"/>
        <rFont val="Arial"/>
        <family val="2"/>
      </rPr>
      <t>c</t>
    </r>
    <r>
      <rPr>
        <sz val="6"/>
        <color rgb="FF333333"/>
        <rFont val="Arial"/>
        <family val="2"/>
      </rPr>
      <t>i</t>
    </r>
    <r>
      <rPr>
        <sz val="6"/>
        <color rgb="FF333333"/>
        <rFont val="Arial"/>
        <family val="2"/>
      </rPr>
      <t>ó</t>
    </r>
    <r>
      <rPr>
        <sz val="6"/>
        <color rgb="FF191919"/>
        <rFont val="Arial"/>
        <family val="2"/>
      </rPr>
      <t>n</t>
    </r>
    <r>
      <rPr>
        <sz val="6"/>
        <color rgb="FF5D5D5D"/>
        <rFont val="Arial"/>
        <family val="2"/>
      </rPr>
      <t>.</t>
    </r>
    <r>
      <rPr>
        <sz val="6"/>
        <color rgb="FF5D5D5D"/>
        <rFont val="Arial"/>
        <family val="2"/>
      </rPr>
      <t xml:space="preserve">                                              </t>
    </r>
    <r>
      <rPr>
        <sz val="6"/>
        <color rgb="FF5D5D5D"/>
        <rFont val="Arial"/>
        <family val="2"/>
      </rPr>
      <t xml:space="preserve"> </t>
    </r>
    <r>
      <rPr>
        <sz val="6"/>
        <color rgb="FF191919"/>
        <rFont val="Arial"/>
        <family val="2"/>
      </rPr>
      <t>F</t>
    </r>
    <r>
      <rPr>
        <sz val="6"/>
        <color rgb="FF191919"/>
        <rFont val="Arial"/>
        <family val="2"/>
      </rPr>
      <t>U</t>
    </r>
    <r>
      <rPr>
        <sz val="6"/>
        <color rgb="FF191919"/>
        <rFont val="Arial"/>
        <family val="2"/>
      </rPr>
      <t>E</t>
    </r>
    <r>
      <rPr>
        <sz val="6"/>
        <color rgb="FF191919"/>
        <rFont val="Arial"/>
        <family val="2"/>
      </rPr>
      <t>N</t>
    </r>
    <r>
      <rPr>
        <sz val="6"/>
        <color rgb="FF191919"/>
        <rFont val="Arial"/>
        <family val="2"/>
      </rPr>
      <t>T</t>
    </r>
    <r>
      <rPr>
        <sz val="6"/>
        <color rgb="FF191919"/>
        <rFont val="Arial"/>
        <family val="2"/>
      </rPr>
      <t>E</t>
    </r>
    <r>
      <rPr>
        <sz val="6"/>
        <color rgb="FF333333"/>
        <rFont val="Arial"/>
        <family val="2"/>
      </rPr>
      <t>:</t>
    </r>
    <r>
      <rPr>
        <sz val="6"/>
        <color rgb="FF333333"/>
        <rFont val="Arial"/>
        <family val="2"/>
      </rPr>
      <t xml:space="preserve"> </t>
    </r>
    <r>
      <rPr>
        <sz val="6"/>
        <color rgb="FF191919"/>
        <rFont val="Arial"/>
        <family val="2"/>
      </rPr>
      <t>S</t>
    </r>
    <r>
      <rPr>
        <sz val="6"/>
        <color rgb="FF191919"/>
        <rFont val="Arial"/>
        <family val="2"/>
      </rPr>
      <t>I</t>
    </r>
    <r>
      <rPr>
        <sz val="6"/>
        <color rgb="FF191919"/>
        <rFont val="Arial"/>
        <family val="2"/>
      </rPr>
      <t>A</t>
    </r>
    <r>
      <rPr>
        <sz val="6"/>
        <color rgb="FF191919"/>
        <rFont val="Arial"/>
        <family val="2"/>
      </rPr>
      <t>F</t>
    </r>
    <r>
      <rPr>
        <sz val="6"/>
        <color rgb="FF191919"/>
        <rFont val="Arial"/>
        <family val="2"/>
      </rPr>
      <t>C</t>
    </r>
    <r>
      <rPr>
        <sz val="6"/>
        <color rgb="FF191919"/>
        <rFont val="Arial"/>
        <family val="2"/>
      </rPr>
      <t>I</t>
    </r>
  </si>
  <si>
    <t>REGIMEN DE VISITA</t>
  </si>
  <si>
    <t>o</t>
  </si>
  <si>
    <t>COMPETENCIA</t>
  </si>
  <si>
    <t>ACCION DE AMPARO- LITIS CONSORTE</t>
  </si>
  <si>
    <t>AUTORIZACION DE VIAJE  DE MENOR</t>
  </si>
  <si>
    <t>RESTITUCION INTERNACIONAL DE MENOR</t>
  </si>
  <si>
    <t>PETICION  DE HERENCIA</t>
  </si>
  <si>
    <t>INFRACCION A LA LEY PENAL</t>
  </si>
  <si>
    <t>RECONOCIMIENTO Y CUSTODIA DE MENO</t>
  </si>
  <si>
    <t>PRESCRIPCION ADQUISITIVA DE DOMINIO</t>
  </si>
  <si>
    <t>TOTAL DEPENDENCIA</t>
  </si>
  <si>
    <t>1</t>
  </si>
  <si>
    <r>
      <t>1</t>
    </r>
    <r>
      <rPr>
        <sz val="9"/>
        <color rgb="FF252525"/>
        <rFont val="Arial"/>
        <family val="2"/>
      </rPr>
      <t>4</t>
    </r>
  </si>
  <si>
    <t>2</t>
  </si>
  <si>
    <t>TIPO DE CASO</t>
  </si>
  <si>
    <t>ING</t>
  </si>
  <si>
    <t>RES</t>
  </si>
  <si>
    <t>TRAM</t>
  </si>
  <si>
    <t>AVA</t>
  </si>
  <si>
    <t>DURANTE EL PERIODO</t>
  </si>
  <si>
    <r>
      <t>ANULABILID</t>
    </r>
    <r>
      <rPr>
        <sz val="8"/>
        <color rgb="FF252525"/>
        <rFont val="Arial"/>
        <family val="2"/>
      </rPr>
      <t>A</t>
    </r>
    <r>
      <rPr>
        <sz val="8"/>
        <color rgb="FF161616"/>
        <rFont val="Arial"/>
        <family val="2"/>
      </rPr>
      <t xml:space="preserve">D DE </t>
    </r>
    <r>
      <rPr>
        <sz val="8"/>
        <color rgb="FF252525"/>
        <rFont val="Arial"/>
        <family val="2"/>
      </rPr>
      <t>A</t>
    </r>
    <r>
      <rPr>
        <sz val="8"/>
        <color rgb="FF161616"/>
        <rFont val="Arial"/>
        <family val="2"/>
      </rPr>
      <t>CTO JURIDI</t>
    </r>
    <r>
      <rPr>
        <sz val="8"/>
        <color rgb="FF252525"/>
        <rFont val="Arial"/>
        <family val="2"/>
      </rPr>
      <t>C</t>
    </r>
    <r>
      <rPr>
        <sz val="8"/>
        <color rgb="FF161616"/>
        <rFont val="Arial"/>
        <family val="2"/>
      </rPr>
      <t>O</t>
    </r>
  </si>
  <si>
    <r>
      <t>E</t>
    </r>
    <r>
      <rPr>
        <sz val="8"/>
        <color rgb="FF252525"/>
        <rFont val="Arial"/>
        <family val="2"/>
      </rPr>
      <t>X</t>
    </r>
    <r>
      <rPr>
        <sz val="8"/>
        <color rgb="FF161616"/>
        <rFont val="Arial"/>
        <family val="2"/>
      </rPr>
      <t>PEDIENT</t>
    </r>
    <r>
      <rPr>
        <sz val="8"/>
        <color rgb="FF252525"/>
        <rFont val="Arial"/>
        <family val="2"/>
      </rPr>
      <t xml:space="preserve">ES </t>
    </r>
    <r>
      <rPr>
        <sz val="8"/>
        <color rgb="FF161616"/>
        <rFont val="Arial"/>
        <family val="2"/>
      </rPr>
      <t>PEN</t>
    </r>
    <r>
      <rPr>
        <sz val="8"/>
        <color rgb="FF252525"/>
        <rFont val="Arial"/>
        <family val="2"/>
      </rPr>
      <t>ALE</t>
    </r>
    <r>
      <rPr>
        <sz val="8"/>
        <color rgb="FF161616"/>
        <rFont val="Arial"/>
        <family val="2"/>
      </rPr>
      <t>S S</t>
    </r>
    <r>
      <rPr>
        <sz val="8"/>
        <color rgb="FF252525"/>
        <rFont val="Arial"/>
        <family val="2"/>
      </rPr>
      <t>E</t>
    </r>
    <r>
      <rPr>
        <sz val="8"/>
        <color rgb="FF161616"/>
        <rFont val="Arial"/>
        <family val="2"/>
      </rPr>
      <t>GÚN ( R</t>
    </r>
    <r>
      <rPr>
        <sz val="8"/>
        <color rgb="FF252525"/>
        <rFont val="Arial"/>
        <family val="2"/>
      </rPr>
      <t>eso</t>
    </r>
    <r>
      <rPr>
        <sz val="8"/>
        <color rgb="FF161616"/>
        <rFont val="Arial"/>
        <family val="2"/>
      </rPr>
      <t xml:space="preserve">lucion </t>
    </r>
    <r>
      <rPr>
        <sz val="8"/>
        <color rgb="FF252525"/>
        <rFont val="Arial"/>
        <family val="2"/>
      </rPr>
      <t>N</t>
    </r>
    <r>
      <rPr>
        <sz val="8"/>
        <color rgb="FF3B3B3B"/>
        <rFont val="Arial"/>
        <family val="2"/>
      </rPr>
      <t xml:space="preserve">° </t>
    </r>
    <r>
      <rPr>
        <sz val="8"/>
        <color rgb="FF161616"/>
        <rFont val="Arial"/>
        <family val="2"/>
      </rPr>
      <t>4</t>
    </r>
    <r>
      <rPr>
        <sz val="8"/>
        <color rgb="FF252525"/>
        <rFont val="Arial"/>
        <family val="2"/>
      </rPr>
      <t>09-2</t>
    </r>
    <r>
      <rPr>
        <sz val="8"/>
        <color rgb="FF161616"/>
        <rFont val="Arial"/>
        <family val="2"/>
      </rPr>
      <t>0</t>
    </r>
    <r>
      <rPr>
        <sz val="8"/>
        <color rgb="FF252525"/>
        <rFont val="Arial"/>
        <family val="2"/>
      </rPr>
      <t>2</t>
    </r>
    <r>
      <rPr>
        <sz val="8"/>
        <color rgb="FF161616"/>
        <rFont val="Arial"/>
        <family val="2"/>
      </rPr>
      <t>2-</t>
    </r>
    <r>
      <rPr>
        <sz val="8"/>
        <color rgb="FF252525"/>
        <rFont val="Arial"/>
        <family val="2"/>
      </rPr>
      <t>M</t>
    </r>
    <r>
      <rPr>
        <sz val="8"/>
        <color rgb="FF161616"/>
        <rFont val="Arial"/>
        <family val="2"/>
      </rPr>
      <t>P</t>
    </r>
    <r>
      <rPr>
        <sz val="8"/>
        <color rgb="FF252525"/>
        <rFont val="Arial"/>
        <family val="2"/>
      </rPr>
      <t>-</t>
    </r>
    <r>
      <rPr>
        <sz val="8"/>
        <color rgb="FF161616"/>
        <rFont val="Arial"/>
        <family val="2"/>
      </rPr>
      <t xml:space="preserve">FN) </t>
    </r>
    <r>
      <rPr>
        <sz val="8"/>
        <color rgb="FF252525"/>
        <rFont val="Arial"/>
        <family val="2"/>
      </rPr>
      <t xml:space="preserve">-
</t>
    </r>
    <r>
      <rPr>
        <i/>
        <sz val="8"/>
        <color rgb="FF161616"/>
        <rFont val="Arial"/>
        <family val="2"/>
      </rPr>
      <t>CA</t>
    </r>
    <r>
      <rPr>
        <i/>
        <sz val="8"/>
        <color rgb="FF252525"/>
        <rFont val="Arial"/>
        <family val="2"/>
      </rPr>
      <t>S</t>
    </r>
    <r>
      <rPr>
        <i/>
        <sz val="8"/>
        <color rgb="FF161616"/>
        <rFont val="Arial"/>
        <family val="2"/>
      </rPr>
      <t>ACION</t>
    </r>
  </si>
  <si>
    <r>
      <t>CO</t>
    </r>
    <r>
      <rPr>
        <sz val="8"/>
        <color rgb="FF252525"/>
        <rFont val="Arial"/>
        <family val="2"/>
      </rPr>
      <t>NT</t>
    </r>
    <r>
      <rPr>
        <sz val="8"/>
        <color rgb="FF161616"/>
        <rFont val="Arial"/>
        <family val="2"/>
      </rPr>
      <t>RAVEN</t>
    </r>
    <r>
      <rPr>
        <sz val="8"/>
        <color rgb="FF252525"/>
        <rFont val="Arial"/>
        <family val="2"/>
      </rPr>
      <t>C</t>
    </r>
    <r>
      <rPr>
        <sz val="8"/>
        <color rgb="FF161616"/>
        <rFont val="Arial"/>
        <family val="2"/>
      </rPr>
      <t xml:space="preserve">ION </t>
    </r>
    <r>
      <rPr>
        <sz val="8"/>
        <color rgb="FF252525"/>
        <rFont val="Arial"/>
        <family val="2"/>
      </rPr>
      <t xml:space="preserve">A </t>
    </r>
    <r>
      <rPr>
        <sz val="8"/>
        <color rgb="FF161616"/>
        <rFont val="Arial"/>
        <family val="2"/>
      </rPr>
      <t>LO</t>
    </r>
    <r>
      <rPr>
        <sz val="8"/>
        <color rgb="FF252525"/>
        <rFont val="Arial"/>
        <family val="2"/>
      </rPr>
      <t xml:space="preserve">S </t>
    </r>
    <r>
      <rPr>
        <sz val="8"/>
        <color rgb="FF161616"/>
        <rFont val="Arial"/>
        <family val="2"/>
      </rPr>
      <t>DERECHOS DEL
N</t>
    </r>
    <r>
      <rPr>
        <sz val="8"/>
        <color rgb="FF252525"/>
        <rFont val="Arial"/>
        <family val="2"/>
      </rPr>
      <t>IÑ</t>
    </r>
    <r>
      <rPr>
        <sz val="8"/>
        <color rgb="FF161616"/>
        <rFont val="Arial"/>
        <family val="2"/>
      </rPr>
      <t xml:space="preserve">O </t>
    </r>
    <r>
      <rPr>
        <sz val="8"/>
        <color rgb="FF252525"/>
        <rFont val="Arial"/>
        <family val="2"/>
      </rPr>
      <t xml:space="preserve">Y </t>
    </r>
    <r>
      <rPr>
        <sz val="8"/>
        <color rgb="FF161616"/>
        <rFont val="Arial"/>
        <family val="2"/>
      </rPr>
      <t>ADOLECE</t>
    </r>
    <r>
      <rPr>
        <sz val="8"/>
        <color rgb="FF252525"/>
        <rFont val="Arial"/>
        <family val="2"/>
      </rPr>
      <t>N</t>
    </r>
    <r>
      <rPr>
        <sz val="8"/>
        <color rgb="FF161616"/>
        <rFont val="Arial"/>
        <family val="2"/>
      </rPr>
      <t>TE</t>
    </r>
  </si>
  <si>
    <r>
      <t>VARI</t>
    </r>
    <r>
      <rPr>
        <sz val="8"/>
        <color rgb="FF252525"/>
        <rFont val="Arial"/>
        <family val="2"/>
      </rPr>
      <t>AC</t>
    </r>
    <r>
      <rPr>
        <sz val="8"/>
        <color rgb="FF161616"/>
        <rFont val="Arial"/>
        <family val="2"/>
      </rPr>
      <t>ION D</t>
    </r>
    <r>
      <rPr>
        <sz val="8"/>
        <color rgb="FF252525"/>
        <rFont val="Arial"/>
        <family val="2"/>
      </rPr>
      <t xml:space="preserve">E </t>
    </r>
    <r>
      <rPr>
        <sz val="8"/>
        <color rgb="FF161616"/>
        <rFont val="Arial"/>
        <family val="2"/>
      </rPr>
      <t>TE</t>
    </r>
    <r>
      <rPr>
        <sz val="8"/>
        <color rgb="FF252525"/>
        <rFont val="Arial"/>
        <family val="2"/>
      </rPr>
      <t>N</t>
    </r>
    <r>
      <rPr>
        <sz val="8"/>
        <color rgb="FF161616"/>
        <rFont val="Arial"/>
        <family val="2"/>
      </rPr>
      <t>E</t>
    </r>
    <r>
      <rPr>
        <sz val="8"/>
        <color rgb="FF252525"/>
        <rFont val="Arial"/>
        <family val="2"/>
      </rPr>
      <t>N</t>
    </r>
    <r>
      <rPr>
        <sz val="8"/>
        <color rgb="FF161616"/>
        <rFont val="Arial"/>
        <family val="2"/>
      </rPr>
      <t xml:space="preserve">CIA
</t>
    </r>
  </si>
  <si>
    <t>ANTERIOR AL PERIODO</t>
  </si>
  <si>
    <t xml:space="preserve">TOTAL </t>
  </si>
  <si>
    <t>CARGA PROCESAL: EXPEDIENTES EN FISCALIA SUPREMA DE FAMILIA. Junio 2022</t>
  </si>
  <si>
    <t>DRA. ZORAIDA AVALOS RIVERA</t>
  </si>
  <si>
    <t>INGRESADO (1)</t>
  </si>
  <si>
    <t>CONCLUIDO</t>
  </si>
  <si>
    <t>PERIODO ANTERIOR (31</t>
  </si>
  <si>
    <t>TOTAL CONCLUIDO</t>
  </si>
  <si>
    <t>FISC. SUPR. DE CONTROL INTERNO</t>
  </si>
  <si>
    <t>1,791</t>
  </si>
  <si>
    <t>AREOUIPA</t>
  </si>
  <si>
    <t>CANETE</t>
  </si>
  <si>
    <t>2,901</t>
  </si>
  <si>
    <t>LAMBAYEOUE</t>
  </si>
  <si>
    <t>LIMA NOROESTE</t>
  </si>
  <si>
    <t>MOOUEGUA</t>
  </si>
  <si>
    <t>1,240</t>
  </si>
  <si>
    <t>1,104</t>
  </si>
  <si>
    <t>15,957</t>
  </si>
  <si>
    <t>SEDE CENTRAL Y
DISTRITO FISCAL</t>
  </si>
  <si>
    <t>EN TRÁMITE (4)</t>
  </si>
  <si>
    <t>FISCALÍA SUPREMA DE CONTROL INTERNO CUADRO ESTADÍSTICO  CONSOLIDADO  DE QUEJAS(*)
A NIVEL NACIONAL  JULIO 2022</t>
  </si>
  <si>
    <t>ANULABILIDAD DE ACTO  JURIDICO</t>
  </si>
  <si>
    <t>EJECUCION  DE CONCILIACION</t>
  </si>
  <si>
    <t>REGIMEN  DE VISITA</t>
  </si>
  <si>
    <t>EXPEDIENTES PENALES SEGÚN  (  Resolucion</t>
  </si>
  <si>
    <r>
      <rPr>
        <sz val="7"/>
        <color rgb="FF1A1A1A"/>
        <rFont val="Arial"/>
        <family val="2"/>
      </rPr>
      <t>N</t>
    </r>
    <r>
      <rPr>
        <sz val="7"/>
        <color rgb="FF1A1A1A"/>
        <rFont val="Arial"/>
        <family val="2"/>
      </rPr>
      <t>°</t>
    </r>
    <r>
      <rPr>
        <sz val="7"/>
        <color rgb="FF1A1A1A"/>
        <rFont val="Arial"/>
        <family val="2"/>
      </rPr>
      <t xml:space="preserve"> </t>
    </r>
    <r>
      <rPr>
        <sz val="7"/>
        <color rgb="FF1A1A1A"/>
        <rFont val="Arial"/>
        <family val="2"/>
      </rPr>
      <t>4</t>
    </r>
    <r>
      <rPr>
        <sz val="7"/>
        <color rgb="FF1A1A1A"/>
        <rFont val="Arial"/>
        <family val="2"/>
      </rPr>
      <t>09</t>
    </r>
    <r>
      <rPr>
        <sz val="7"/>
        <color rgb="FF1A1A1A"/>
        <rFont val="Arial"/>
        <family val="2"/>
      </rPr>
      <t>-</t>
    </r>
    <r>
      <rPr>
        <sz val="7"/>
        <color rgb="FF2F2F2F"/>
        <rFont val="Arial"/>
        <family val="2"/>
      </rPr>
      <t>2</t>
    </r>
    <r>
      <rPr>
        <sz val="7"/>
        <color rgb="FF1A1A1A"/>
        <rFont val="Arial"/>
        <family val="2"/>
      </rPr>
      <t>0</t>
    </r>
    <r>
      <rPr>
        <sz val="7"/>
        <color rgb="FF1A1A1A"/>
        <rFont val="Arial"/>
        <family val="2"/>
      </rPr>
      <t>2</t>
    </r>
    <r>
      <rPr>
        <sz val="7"/>
        <color rgb="FF1A1A1A"/>
        <rFont val="Arial"/>
        <family val="2"/>
      </rPr>
      <t>2</t>
    </r>
    <r>
      <rPr>
        <sz val="7"/>
        <color rgb="FF2F2F2F"/>
        <rFont val="Arial"/>
        <family val="2"/>
      </rPr>
      <t>-</t>
    </r>
    <r>
      <rPr>
        <sz val="7"/>
        <color rgb="FF1A1A1A"/>
        <rFont val="Arial"/>
        <family val="2"/>
      </rPr>
      <t>M</t>
    </r>
    <r>
      <rPr>
        <sz val="7"/>
        <color rgb="FF1A1A1A"/>
        <rFont val="Arial"/>
        <family val="2"/>
      </rPr>
      <t>P</t>
    </r>
    <r>
      <rPr>
        <sz val="7"/>
        <color rgb="FF2F2F2F"/>
        <rFont val="Arial"/>
        <family val="2"/>
      </rPr>
      <t>-</t>
    </r>
    <r>
      <rPr>
        <sz val="7"/>
        <color rgb="FF1A1A1A"/>
        <rFont val="Arial"/>
        <family val="2"/>
      </rPr>
      <t>F</t>
    </r>
    <r>
      <rPr>
        <sz val="7"/>
        <color rgb="FF1A1A1A"/>
        <rFont val="Arial"/>
        <family val="2"/>
      </rPr>
      <t>N</t>
    </r>
    <r>
      <rPr>
        <sz val="7"/>
        <color rgb="FF1A1A1A"/>
        <rFont val="Arial"/>
        <family val="2"/>
      </rPr>
      <t>)</t>
    </r>
    <r>
      <rPr>
        <sz val="7"/>
        <color rgb="FF1A1A1A"/>
        <rFont val="Arial"/>
        <family val="2"/>
      </rPr>
      <t xml:space="preserve"> </t>
    </r>
    <r>
      <rPr>
        <i/>
        <sz val="7"/>
        <color rgb="FF2F2F2F"/>
        <rFont val="Arial"/>
        <family val="2"/>
      </rPr>
      <t>-</t>
    </r>
    <r>
      <rPr>
        <i/>
        <sz val="7"/>
        <color rgb="FF1A1A1A"/>
        <rFont val="Arial"/>
        <family val="2"/>
      </rPr>
      <t>C</t>
    </r>
    <r>
      <rPr>
        <i/>
        <sz val="7"/>
        <color rgb="FF1A1A1A"/>
        <rFont val="Arial"/>
        <family val="2"/>
      </rPr>
      <t>A</t>
    </r>
    <r>
      <rPr>
        <i/>
        <sz val="7"/>
        <color rgb="FF1A1A1A"/>
        <rFont val="Arial"/>
        <family val="2"/>
      </rPr>
      <t>SA</t>
    </r>
    <r>
      <rPr>
        <i/>
        <sz val="7"/>
        <color rgb="FF1A1A1A"/>
        <rFont val="Arial"/>
        <family val="2"/>
      </rPr>
      <t>C</t>
    </r>
    <r>
      <rPr>
        <i/>
        <sz val="7"/>
        <color rgb="FF1A1A1A"/>
        <rFont val="Arial"/>
        <family val="2"/>
      </rPr>
      <t>I</t>
    </r>
    <r>
      <rPr>
        <i/>
        <sz val="7"/>
        <color rgb="FF1A1A1A"/>
        <rFont val="Arial"/>
        <family val="2"/>
      </rPr>
      <t>O</t>
    </r>
    <r>
      <rPr>
        <i/>
        <sz val="7"/>
        <color rgb="FF1A1A1A"/>
        <rFont val="Arial"/>
        <family val="2"/>
      </rPr>
      <t>N</t>
    </r>
  </si>
  <si>
    <t>RESTITUCION  INTERNACIONAL DE MENOR</t>
  </si>
  <si>
    <t>IMPUGNACION  DE PATERNIDAD</t>
  </si>
  <si>
    <t>RESTITUCION  DE PATRIA POTESTAD</t>
  </si>
  <si>
    <t>RECONOCIMIENTO Y CUSTODIA DE MENOR</t>
  </si>
  <si>
    <t>CONTRAVENCION A LOS DERECHOS  DEL</t>
  </si>
  <si>
    <t>NIÑO Y ADOLECENTE</t>
  </si>
  <si>
    <t>FILIACION  EXTRAMATRIMONIAL</t>
  </si>
  <si>
    <t>PONENCIAS ADMINISTRATIVAS - JUNTA DE</t>
  </si>
  <si>
    <t>FISCALES SUPREMOS -QUEJAS FUNCIONALES</t>
  </si>
  <si>
    <t>/</t>
  </si>
  <si>
    <t>TRA</t>
  </si>
  <si>
    <t>ANTERIOR A PERIODO</t>
  </si>
  <si>
    <t>TOTAL GENERAL</t>
  </si>
  <si>
    <r>
      <t xml:space="preserve">142 </t>
    </r>
    <r>
      <rPr>
        <i/>
        <sz val="8"/>
        <color rgb="FF1A1A1A"/>
        <rFont val="Times New Roman"/>
        <family val="1"/>
      </rPr>
      <t>.,</t>
    </r>
  </si>
  <si>
    <t>CARGA PROCESAL: EXPEDIENTES EN FISCALIA SUPREMA DE FAMILIA. Julio 2022</t>
  </si>
  <si>
    <t>CARGA PROCESAL: EXPEDIENTES EN FISCALIA SUPREMA DE FAMILIA. Agosto 2022</t>
  </si>
  <si>
    <t>FISCALÍA SUPREMA DE CONTROL INTERNO CUADRO ESTADÍSTICO  CONSOLIDADO  DE QUEJAS(*)
A NIVEL NACIONAL  AGOSTO 2022</t>
  </si>
  <si>
    <t>EXPEDIENTES PENALES SEGÚN  (  Resolucion N° 409-2022-MP-FN) -CASACION</t>
  </si>
  <si>
    <t>NULABILIDAD DE ACTO  JURIDICO</t>
  </si>
  <si>
    <t>CONTRAVENCION A LOS DERECHOS  DEL NIÑO Y ADOLESCENTE</t>
  </si>
  <si>
    <t>PONENCIAS ADMINISTRATIVA-JUNTA DE FISCALES SUPREMOS-QUEJAS FUNCIONALES</t>
  </si>
  <si>
    <t>APELACION</t>
  </si>
  <si>
    <t>PONENCIAS</t>
  </si>
  <si>
    <t>RESUMEN</t>
  </si>
  <si>
    <t>Descripción</t>
  </si>
  <si>
    <t>Salidas</t>
  </si>
  <si>
    <t>Expedientes con C. PRO.penal</t>
  </si>
  <si>
    <t>Expedientes con el NCPP</t>
  </si>
  <si>
    <t>Administrativos</t>
  </si>
  <si>
    <t>Gestiones realizadas</t>
  </si>
  <si>
    <t>Audiencias participadas</t>
  </si>
  <si>
    <t>Requerimientos elevados</t>
  </si>
  <si>
    <t xml:space="preserve">  </t>
  </si>
  <si>
    <t>1,699</t>
  </si>
  <si>
    <t>2,906</t>
  </si>
  <si>
    <r>
      <t>1.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INGR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=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Casos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ng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esados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odo.</t>
    </r>
    <r>
      <rPr>
        <sz val="6"/>
        <color rgb="FF000000"/>
        <rFont val="Arial"/>
        <family val="2"/>
      </rPr>
      <t xml:space="preserve">      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3.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CONCLUIDO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RIODO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RIOR)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=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Casos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conc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que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ng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esa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antes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 xml:space="preserve">odo.
</t>
    </r>
    <r>
      <rPr>
        <sz val="6"/>
        <color rgb="FF000000"/>
        <rFont val="Arial"/>
        <family val="2"/>
      </rPr>
      <t>2.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CONCLUIDO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(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RIODO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L)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=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Casos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conc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que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ng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esa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odo.</t>
    </r>
    <r>
      <rPr>
        <sz val="6"/>
        <color rgb="FF000000"/>
        <rFont val="Arial"/>
        <family val="2"/>
      </rPr>
      <t xml:space="preserve">     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4.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Á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=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Casos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que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encuent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an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á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te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nal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pe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 xml:space="preserve">odo.
</t>
    </r>
    <r>
      <rPr>
        <sz val="6"/>
        <color rgb="FF000000"/>
        <rFont val="Arial"/>
        <family val="2"/>
      </rPr>
      <t>(</t>
    </r>
    <r>
      <rPr>
        <sz val="6"/>
        <color rgb="FF000000"/>
        <rFont val="Arial"/>
        <family val="2"/>
      </rPr>
      <t>*</t>
    </r>
    <r>
      <rPr>
        <sz val="6"/>
        <color rgb="FF000000"/>
        <rFont val="Arial"/>
        <family val="2"/>
      </rPr>
      <t>)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Res.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Nº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2919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2018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F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22/08/2018,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esue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ve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x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petenc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CI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vel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nac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ona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nvest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gac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denunc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as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por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tos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co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et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dos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j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de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func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ón.</t>
    </r>
    <r>
      <rPr>
        <sz val="6"/>
        <color rgb="FF000000"/>
        <rFont val="Arial"/>
        <family val="2"/>
      </rPr>
      <t xml:space="preserve">                                                                             </t>
    </r>
    <r>
      <rPr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F</t>
    </r>
    <r>
      <rPr>
        <b/>
        <sz val="6"/>
        <color rgb="FF000000"/>
        <rFont val="Arial"/>
        <family val="2"/>
      </rPr>
      <t>U</t>
    </r>
    <r>
      <rPr>
        <b/>
        <sz val="6"/>
        <color rgb="FF000000"/>
        <rFont val="Arial"/>
        <family val="2"/>
      </rPr>
      <t>E</t>
    </r>
    <r>
      <rPr>
        <b/>
        <sz val="6"/>
        <color rgb="FF000000"/>
        <rFont val="Arial"/>
        <family val="2"/>
      </rPr>
      <t>N</t>
    </r>
    <r>
      <rPr>
        <b/>
        <sz val="6"/>
        <color rgb="FF000000"/>
        <rFont val="Arial"/>
        <family val="2"/>
      </rPr>
      <t>T</t>
    </r>
    <r>
      <rPr>
        <b/>
        <sz val="6"/>
        <color rgb="FF000000"/>
        <rFont val="Arial"/>
        <family val="2"/>
      </rPr>
      <t>E</t>
    </r>
    <r>
      <rPr>
        <b/>
        <sz val="6"/>
        <color rgb="FF000000"/>
        <rFont val="Arial"/>
        <family val="2"/>
      </rPr>
      <t>:</t>
    </r>
    <r>
      <rPr>
        <b/>
        <sz val="6"/>
        <color rgb="FF000000"/>
        <rFont val="Arial"/>
        <family val="2"/>
      </rPr>
      <t xml:space="preserve"> </t>
    </r>
    <r>
      <rPr>
        <b/>
        <sz val="6"/>
        <color rgb="FF000000"/>
        <rFont val="Arial"/>
        <family val="2"/>
      </rPr>
      <t>S</t>
    </r>
    <r>
      <rPr>
        <b/>
        <sz val="6"/>
        <color rgb="FF000000"/>
        <rFont val="Arial"/>
        <family val="2"/>
      </rPr>
      <t>I</t>
    </r>
    <r>
      <rPr>
        <b/>
        <sz val="6"/>
        <color rgb="FF000000"/>
        <rFont val="Arial"/>
        <family val="2"/>
      </rPr>
      <t>A</t>
    </r>
    <r>
      <rPr>
        <b/>
        <sz val="6"/>
        <color rgb="FF000000"/>
        <rFont val="Arial"/>
        <family val="2"/>
      </rPr>
      <t>F</t>
    </r>
    <r>
      <rPr>
        <b/>
        <sz val="6"/>
        <color rgb="FF000000"/>
        <rFont val="Arial"/>
        <family val="2"/>
      </rPr>
      <t>CI</t>
    </r>
  </si>
  <si>
    <t>OLGA GENTILLE</t>
  </si>
  <si>
    <r>
      <t xml:space="preserve">CARGA PROCESAL:CARPETAS FISCALES INGRESADOS EN  LA  </t>
    </r>
    <r>
      <rPr>
        <b/>
        <sz val="11"/>
        <color rgb="FFFF0000"/>
        <rFont val="Arial"/>
        <family val="2"/>
      </rPr>
      <t>1° FISCALIA SUPREMA ESPECIALIZADA EN DELITOS COMETIDOS POR FUNCIONARIOS PUBLICOS</t>
    </r>
    <r>
      <rPr>
        <b/>
        <sz val="11"/>
        <rFont val="Arial"/>
        <family val="2"/>
      </rPr>
      <t>. ENERO-MARZO 2022</t>
    </r>
  </si>
  <si>
    <t>DR. MIGUEL ANGEL VEGAS VACCARO</t>
  </si>
  <si>
    <r>
      <t>CARGA PROCESAL: CARPETAS FISCALES INGRESADAS EN LA</t>
    </r>
    <r>
      <rPr>
        <b/>
        <sz val="11"/>
        <color rgb="FF0070C0"/>
        <rFont val="Arial"/>
        <family val="2"/>
      </rPr>
      <t xml:space="preserve"> FISCALIA SUPREMA ESPECIALIZADA EN DELITOS COMETIDOS POR FUNCIONARIOS PUBLICOS</t>
    </r>
    <r>
      <rPr>
        <b/>
        <sz val="11"/>
        <rFont val="Arial"/>
        <family val="2"/>
      </rPr>
      <t>. FEBRERO 2022</t>
    </r>
  </si>
  <si>
    <t>DR. FRANKLIN JAIME TOMY LOPEZ</t>
  </si>
  <si>
    <r>
      <t xml:space="preserve">CARGA PROCESAL:CARPETAS FISCALES INGRESADOS EN LA </t>
    </r>
    <r>
      <rPr>
        <b/>
        <sz val="11"/>
        <color rgb="FF00B050"/>
        <rFont val="Arial"/>
        <family val="2"/>
      </rPr>
      <t>SEGUNDA SUPREMA TRANSITORIA ESPECIALIZADA EN DELITOS COMETIDOS POR FUNCIONARIOS PUBLICOS</t>
    </r>
    <r>
      <rPr>
        <b/>
        <sz val="11"/>
        <rFont val="Arial"/>
        <family val="2"/>
      </rPr>
      <t>. 2022</t>
    </r>
  </si>
  <si>
    <t>DELIA MILAGROS ESPINOZA VALENZUELA</t>
  </si>
  <si>
    <t>Helder Uriel Terán Dianderas</t>
  </si>
  <si>
    <t>FISCALÍA SUPREMA DE CONTROL INTERNO CUADRO ESTADÍSTICO  CONSOLIDADO  DE QUEJAS(*)
A NIVEL NACIONAL  SETIEMBRE 2022</t>
  </si>
  <si>
    <t>AUTORIDAD NAC. DE CONTROL</t>
  </si>
  <si>
    <t>SULLANA</t>
  </si>
  <si>
    <r>
      <t xml:space="preserve">1. INGRESADO = Casos ingresados en el periodo.       3. CONCLUIDO (PERIODO ANTERIOR) = Casos concluidos que ingresaron antes del periodo.
2. CONCLUIDO (PERIODO ACTUAL) = Casos concluidos que ingresaron en el mismo periodo.      4. EN TRÁMITE = Casos que se encuentran en trámite al final del periodo.
(*) Res. Nº 2919-2018-MP-FN del 22/08/2018, resuelve excluir de la competencia de la FSCI a nivel nacional, la investigación de denuncias por delitos cometidos en el ejercicio de la función.                                                                              </t>
    </r>
    <r>
      <rPr>
        <b/>
        <sz val="7"/>
        <color rgb="FF000000"/>
        <rFont val="Arial"/>
        <family val="2"/>
      </rPr>
      <t>FUENTE: SIAFCI</t>
    </r>
  </si>
  <si>
    <t>CARGA PROCESAL: EXPEDIENTES EN FISCALIA SUPREMA DE FAMILIA. Setiembre 2022</t>
  </si>
  <si>
    <t>LIMA CENTRO</t>
  </si>
  <si>
    <t>APURÍMAC</t>
  </si>
  <si>
    <t>HUÁNUCO</t>
  </si>
  <si>
    <t>JUNÍN</t>
  </si>
  <si>
    <t>SAN MARTÍN</t>
  </si>
  <si>
    <r>
      <t xml:space="preserve">PARRICIDIO-FEMINICIDIO </t>
    </r>
    <r>
      <rPr>
        <vertAlign val="superscript"/>
        <sz val="11"/>
        <color rgb="FF1A1A1A"/>
        <rFont val="Arial"/>
        <family val="2"/>
      </rPr>
      <t>*</t>
    </r>
  </si>
  <si>
    <t>ACTOS CONTRA EL PUDOR  *</t>
  </si>
  <si>
    <t>HOMICIDIO CALIFICADO  *</t>
  </si>
  <si>
    <t>LESIONES LEVES  *</t>
  </si>
  <si>
    <t>VIOLACION SEXUAL  *</t>
  </si>
  <si>
    <t>Nota: * Estos tipos de casos no son propios de la fiscalia suprema, sin embargo se contabiliza debido a que se asigno la atencion de dichos casos fiscales</t>
  </si>
  <si>
    <r>
      <rPr>
        <b/>
        <sz val="8"/>
        <rFont val="Arial"/>
        <family val="2"/>
      </rPr>
      <t xml:space="preserve">SEDE CENTRAL Y
</t>
    </r>
    <r>
      <rPr>
        <b/>
        <sz val="8"/>
        <rFont val="Arial"/>
        <family val="2"/>
      </rPr>
      <t>DISTRITO FISCAL</t>
    </r>
  </si>
  <si>
    <r>
      <rPr>
        <b/>
        <sz val="8"/>
        <rFont val="Arial"/>
        <family val="2"/>
      </rPr>
      <t>INGRESADO (1)</t>
    </r>
  </si>
  <si>
    <r>
      <rPr>
        <b/>
        <sz val="8"/>
        <rFont val="Arial"/>
        <family val="2"/>
      </rPr>
      <t>CONCLUIDO</t>
    </r>
  </si>
  <si>
    <r>
      <rPr>
        <b/>
        <sz val="8"/>
        <rFont val="Arial"/>
        <family val="2"/>
      </rPr>
      <t>EN TRÁMITE (4)</t>
    </r>
  </si>
  <si>
    <r>
      <rPr>
        <b/>
        <sz val="8"/>
        <rFont val="Arial"/>
        <family val="2"/>
      </rPr>
      <t>PERIODO ACTUAL (2)</t>
    </r>
  </si>
  <si>
    <r>
      <rPr>
        <b/>
        <sz val="8"/>
        <rFont val="Arial"/>
        <family val="2"/>
      </rPr>
      <t>PERIODO ANTERIOR (3)</t>
    </r>
  </si>
  <si>
    <r>
      <rPr>
        <b/>
        <sz val="8"/>
        <rFont val="Arial"/>
        <family val="2"/>
      </rPr>
      <t>TOTAL CONCLUIDO</t>
    </r>
  </si>
  <si>
    <r>
      <rPr>
        <sz val="8"/>
        <rFont val="Arial MT"/>
        <family val="2"/>
      </rPr>
      <t>AUTORIDAD NAC. DE CONTROL</t>
    </r>
  </si>
  <si>
    <r>
      <rPr>
        <sz val="8"/>
        <rFont val="Arial MT"/>
        <family val="2"/>
      </rPr>
      <t>ÁNCASH</t>
    </r>
  </si>
  <si>
    <r>
      <rPr>
        <sz val="8"/>
        <rFont val="Arial MT"/>
        <family val="2"/>
      </rPr>
      <t>APURÍMAC</t>
    </r>
  </si>
  <si>
    <r>
      <rPr>
        <sz val="8"/>
        <rFont val="Arial MT"/>
        <family val="2"/>
      </rPr>
      <t>CAÑETE</t>
    </r>
  </si>
  <si>
    <r>
      <rPr>
        <sz val="8"/>
        <rFont val="Arial MT"/>
        <family val="2"/>
      </rPr>
      <t>HUÁNUCO</t>
    </r>
  </si>
  <si>
    <r>
      <rPr>
        <sz val="8"/>
        <rFont val="Arial MT"/>
        <family val="2"/>
      </rPr>
      <t>JUNÍN</t>
    </r>
  </si>
  <si>
    <r>
      <rPr>
        <sz val="8"/>
        <rFont val="Arial MT"/>
        <family val="2"/>
      </rPr>
      <t>LIMA NOROESTE</t>
    </r>
  </si>
  <si>
    <r>
      <rPr>
        <sz val="8"/>
        <rFont val="Arial MT"/>
        <family val="2"/>
      </rPr>
      <t>SAN MARTÍN</t>
    </r>
  </si>
  <si>
    <r>
      <rPr>
        <b/>
        <sz val="8"/>
        <rFont val="Arial"/>
        <family val="2"/>
      </rPr>
      <t>TOTAL</t>
    </r>
  </si>
  <si>
    <t>FISCALÍA SUPREMA DE CONTROL INTERNO CUADRO ESTADÍSTICO  CONSOLIDADO  DE QUEJAS(*)
A NIVEL NACIONAL  OCTUBRE 2022</t>
  </si>
  <si>
    <r>
      <rPr>
        <sz val="8"/>
        <rFont val="Calibri"/>
        <family val="1"/>
      </rPr>
      <t>ANULABILIDAD DE ACTO JURÍDICO</t>
    </r>
  </si>
  <si>
    <r>
      <rPr>
        <sz val="8"/>
        <rFont val="Calibri"/>
        <family val="1"/>
      </rPr>
      <t>NULIDAD DE PARTIDA DE NACIMIENTO</t>
    </r>
  </si>
  <si>
    <r>
      <rPr>
        <sz val="8"/>
        <rFont val="Calibri"/>
        <family val="1"/>
      </rPr>
      <t>DECLARACION  DE UNION DE HECHO</t>
    </r>
  </si>
  <si>
    <r>
      <rPr>
        <sz val="8"/>
        <rFont val="Calibri"/>
        <family val="1"/>
      </rPr>
      <t>OTORGAMIENTO DE ESCRITURA PUBLICA</t>
    </r>
  </si>
  <si>
    <r>
      <rPr>
        <sz val="8"/>
        <rFont val="Calibri"/>
        <family val="1"/>
      </rPr>
      <t>NULABILIDAD  DE ACTO JURÍDICO</t>
    </r>
  </si>
  <si>
    <r>
      <rPr>
        <sz val="8"/>
        <rFont val="Calibri"/>
        <family val="1"/>
      </rPr>
      <t>EJECUCION DE CONCILIACION</t>
    </r>
  </si>
  <si>
    <r>
      <rPr>
        <sz val="8"/>
        <rFont val="Calibri"/>
        <family val="1"/>
      </rPr>
      <t>REGIMEN DE VISITA</t>
    </r>
  </si>
  <si>
    <r>
      <rPr>
        <sz val="8"/>
        <rFont val="Calibri"/>
        <family val="1"/>
      </rPr>
      <t>COMPETENCIA</t>
    </r>
  </si>
  <si>
    <r>
      <rPr>
        <sz val="8"/>
        <rFont val="Calibri"/>
        <family val="1"/>
      </rPr>
      <t>NULIDAD DE MATRIMONIO</t>
    </r>
  </si>
  <si>
    <r>
      <rPr>
        <sz val="8"/>
        <rFont val="Calibri"/>
        <family val="1"/>
      </rPr>
      <t>INTERDICCION  CIVIL</t>
    </r>
  </si>
  <si>
    <r>
      <rPr>
        <sz val="8"/>
        <rFont val="Calibri"/>
        <family val="1"/>
      </rPr>
      <t>ACCION DE AMPARO- LITIS CONSORTE</t>
    </r>
  </si>
  <si>
    <r>
      <rPr>
        <sz val="8"/>
        <rFont val="Calibri"/>
        <family val="1"/>
      </rPr>
      <t>AUTORIZACION  DE VIAJE DE MENOR</t>
    </r>
  </si>
  <si>
    <r>
      <rPr>
        <sz val="8"/>
        <rFont val="Calibri"/>
        <family val="1"/>
      </rPr>
      <t>ABANDONO  MATERIAL</t>
    </r>
  </si>
  <si>
    <r>
      <rPr>
        <sz val="8"/>
        <rFont val="Calibri"/>
        <family val="1"/>
      </rPr>
      <t>RESTITUCION  INTERNACIONAL  DE MENOR</t>
    </r>
  </si>
  <si>
    <r>
      <rPr>
        <sz val="8"/>
        <rFont val="Calibri"/>
        <family val="1"/>
      </rPr>
      <t>PETICION DE HERENCIA</t>
    </r>
  </si>
  <si>
    <r>
      <rPr>
        <sz val="8"/>
        <rFont val="Calibri"/>
        <family val="1"/>
      </rPr>
      <t>DIVORCIO</t>
    </r>
  </si>
  <si>
    <r>
      <rPr>
        <sz val="8"/>
        <rFont val="Calibri"/>
        <family val="1"/>
      </rPr>
      <t>INFRACCION A LA LEY PENAL</t>
    </r>
  </si>
  <si>
    <r>
      <rPr>
        <sz val="8"/>
        <rFont val="Calibri"/>
        <family val="1"/>
      </rPr>
      <t>IMPUGNACION  DE PATERNIDAD</t>
    </r>
  </si>
  <si>
    <r>
      <rPr>
        <sz val="8"/>
        <rFont val="Calibri"/>
        <family val="1"/>
      </rPr>
      <t>RESTITUCION  DE PATRIA POTESTAD</t>
    </r>
  </si>
  <si>
    <r>
      <rPr>
        <sz val="8"/>
        <rFont val="Calibri"/>
        <family val="1"/>
      </rPr>
      <t>EXEQUATUR</t>
    </r>
  </si>
  <si>
    <r>
      <rPr>
        <sz val="8"/>
        <rFont val="Calibri"/>
        <family val="1"/>
      </rPr>
      <t>RECONOCIMIENTO Y CUSTODIA DE MENOR</t>
    </r>
  </si>
  <si>
    <r>
      <rPr>
        <sz val="8"/>
        <rFont val="Calibri"/>
        <family val="1"/>
      </rPr>
      <t xml:space="preserve">CONTRAVENCION  A LOS DERECHOS DEL
</t>
    </r>
    <r>
      <rPr>
        <sz val="8"/>
        <rFont val="Calibri"/>
        <family val="1"/>
      </rPr>
      <t>NIÑO Y ADOLECENTE</t>
    </r>
  </si>
  <si>
    <r>
      <rPr>
        <sz val="8"/>
        <rFont val="Calibri"/>
        <family val="1"/>
      </rPr>
      <t>TENENCIA</t>
    </r>
  </si>
  <si>
    <r>
      <rPr>
        <sz val="8"/>
        <rFont val="Calibri"/>
        <family val="1"/>
      </rPr>
      <t>RECONOCIMIENTO DE SENTENCIA</t>
    </r>
  </si>
  <si>
    <r>
      <rPr>
        <sz val="8"/>
        <rFont val="Calibri"/>
        <family val="1"/>
      </rPr>
      <t>PRESCRIPCION  ADQUISITIVA  DE DOMINIO</t>
    </r>
  </si>
  <si>
    <r>
      <rPr>
        <sz val="8"/>
        <rFont val="Calibri"/>
        <family val="1"/>
      </rPr>
      <t>VIOLENCIA FAMILIAR</t>
    </r>
  </si>
  <si>
    <r>
      <rPr>
        <sz val="8"/>
        <rFont val="Calibri"/>
        <family val="1"/>
      </rPr>
      <t>VARIACION  DE TENENCIA</t>
    </r>
  </si>
  <si>
    <r>
      <rPr>
        <sz val="8"/>
        <rFont val="Calibri"/>
        <family val="1"/>
      </rPr>
      <t>FILIACION EXTRAMATRIMONIAL</t>
    </r>
  </si>
  <si>
    <r>
      <rPr>
        <sz val="7.5"/>
        <rFont val="Calibri"/>
        <family val="1"/>
      </rPr>
      <t xml:space="preserve">PONENCIAS  ADMINISTRATIVAS - JUNTA DE
</t>
    </r>
    <r>
      <rPr>
        <sz val="7.5"/>
        <rFont val="Calibri"/>
        <family val="1"/>
      </rPr>
      <t>FISCALES SUPREMOS -QUEJAS FUNCIONALES</t>
    </r>
  </si>
  <si>
    <t>CARGA PROCESAL PENAL: EXPEDIENTES EN FISCALIA SUPREMA DE FAMILIA. Octubre 2022</t>
  </si>
  <si>
    <t>CARGA PROCESAL CIVIL: EXPEDIENTES EN FISCALIA SUPREMA DE FAMILIA. Octubre 2022</t>
  </si>
  <si>
    <t>EXPEDIENTES PENALES SEGÚN(Resolucuion N° 409-2022-mp-fn) CASACION-NCPP</t>
  </si>
  <si>
    <t>PARRICIDIO - FEMINICIDIO</t>
  </si>
  <si>
    <t>AGRESIONES</t>
  </si>
  <si>
    <t>TOCAMIENTOS INDEBIDOS</t>
  </si>
  <si>
    <t>ACTOS CONTRA EL PUDOR</t>
  </si>
  <si>
    <t>HOMICIDIO CALIFICADO</t>
  </si>
  <si>
    <t>LESIONES GRAVES</t>
  </si>
  <si>
    <t>LESIONES LEVES</t>
  </si>
  <si>
    <t>VIOLACION SEXUAL</t>
  </si>
  <si>
    <t>RESUMEN FINAL: TOTAL DE CARGA PENDIENTE PARA EL MES DE OCTUBRE: 175 EXPEDIENTES.</t>
  </si>
  <si>
    <t>RESUMEN FINAL: TOTAL DE CARGA PENDIENTE PARA EL MES DE OCTUBRE:17 EXPEDIENTES CIVILES Y 11 PONENCIAS(ADMINISTRATIVAS-JUNTA DE FISCALES SUPREMOS-QUEJAS FUNCIONALES.</t>
  </si>
  <si>
    <t>RECONOCIMIENTO DE UNION DE HECHO</t>
  </si>
  <si>
    <t>RETRACTO</t>
  </si>
  <si>
    <t>SECUESTRO</t>
  </si>
  <si>
    <t>CARGA PROCESAL CIVIL: EXPEDIENTES EN FISCALIA SUPREMA DE FAMILIA. Noviembre 2022</t>
  </si>
  <si>
    <t>CARGA PROCESAL PENAL: EXPEDIENTES EN FISCALIA SUPREMA DE FAMILIA. Noviembre 2022</t>
  </si>
  <si>
    <t>FISCALÍA SUPREMA DE CONTROL INTERNO CUADRO ESTADÍSTICO  CONSOLIDADO  DE QUEJAS(*)
A NIVEL NACIONAL  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</si>
</sst>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7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.5"/>
      <name val="Arial"/>
      <family val="2"/>
    </font>
    <font>
      <sz val="9"/>
      <color rgb="FF030303"/>
      <name val="Courier New"/>
      <family val="3"/>
    </font>
    <font>
      <sz val="9"/>
      <color rgb="FF1C1C1C"/>
      <name val="Courier New"/>
      <family val="3"/>
    </font>
    <font>
      <sz val="10.5"/>
      <color rgb="FF030303"/>
      <name val="Arial"/>
      <family val="2"/>
    </font>
    <font>
      <sz val="6"/>
      <color rgb="FF030303"/>
      <name val="Arial"/>
      <family val="2"/>
    </font>
    <font>
      <sz val="6"/>
      <color rgb="FF444444"/>
      <name val="Arial"/>
      <family val="2"/>
    </font>
    <font>
      <sz val="6"/>
      <color rgb="FF1C1C1C"/>
      <name val="Arial"/>
      <family val="2"/>
    </font>
    <font>
      <sz val="6"/>
      <color rgb="FF2C2C2C"/>
      <name val="Arial"/>
      <family val="2"/>
    </font>
    <font>
      <sz val="6"/>
      <color rgb="FF565656"/>
      <name val="Arial"/>
      <family val="2"/>
    </font>
    <font>
      <sz val="11"/>
      <color rgb="FF181818"/>
      <name val="Times New Roman"/>
      <family val="1"/>
    </font>
    <font>
      <sz val="10.5"/>
      <color rgb="FF181818"/>
      <name val="Times New Roman"/>
      <family val="1"/>
    </font>
    <font>
      <sz val="8"/>
      <color rgb="FF181818"/>
      <name val="Times New Roman"/>
      <family val="1"/>
    </font>
    <font>
      <sz val="9"/>
      <color rgb="FF181818"/>
      <name val="Times New Roman"/>
      <family val="1"/>
    </font>
    <font>
      <sz val="8"/>
      <color rgb="FF000000"/>
      <name val="Calibri"/>
      <family val="2"/>
      <charset val="204"/>
    </font>
    <font>
      <sz val="9.5"/>
      <color rgb="FF181818"/>
      <name val="Times New Roman"/>
      <family val="1"/>
    </font>
    <font>
      <sz val="6.5"/>
      <color rgb="FF686868"/>
      <name val="Times New Roman"/>
      <family val="1"/>
    </font>
    <font>
      <sz val="9"/>
      <name val="Times New Roman"/>
      <family val="2"/>
    </font>
    <font>
      <sz val="9"/>
      <name val="Segoe UI"/>
      <family val="2"/>
    </font>
    <font>
      <sz val="9"/>
      <name val="Times New Roman"/>
      <family val="1"/>
    </font>
    <font>
      <sz val="8.5"/>
      <color rgb="FF878787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9"/>
      <name val="Arial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"/>
      <family val="2"/>
    </font>
    <font>
      <sz val="9"/>
      <color rgb="FF030303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81818"/>
      <name val="Times New Roman"/>
      <family val="1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 MT"/>
      <family val="2"/>
    </font>
    <font>
      <sz val="8"/>
      <name val="Arial MT"/>
    </font>
    <font>
      <sz val="8"/>
      <color rgb="FF000000"/>
      <name val="Arial MT"/>
      <family val="2"/>
    </font>
    <font>
      <sz val="8"/>
      <color rgb="FF111111"/>
      <name val="Arial MT"/>
      <family val="2"/>
    </font>
    <font>
      <sz val="8"/>
      <color rgb="FF181818"/>
      <name val="Arial MT"/>
      <family val="2"/>
    </font>
    <font>
      <b/>
      <sz val="9"/>
      <color rgb="FF030303"/>
      <name val="Arial"/>
      <family val="2"/>
    </font>
    <font>
      <b/>
      <sz val="14"/>
      <color theme="1"/>
      <name val="Arial"/>
      <family val="2"/>
    </font>
    <font>
      <sz val="9"/>
      <color rgb="FF181818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30303"/>
      <name val="Courier New"/>
      <family val="3"/>
    </font>
    <font>
      <sz val="8"/>
      <name val="Calibri"/>
      <family val="2"/>
      <scheme val="minor"/>
    </font>
    <font>
      <sz val="9.5"/>
      <color rgb="FF191919"/>
      <name val="Courier New"/>
      <family val="3"/>
    </font>
    <font>
      <sz val="9.5"/>
      <color rgb="FF333333"/>
      <name val="Courier New"/>
      <family val="3"/>
    </font>
    <font>
      <sz val="10.5"/>
      <color rgb="FF191919"/>
      <name val="Arial"/>
      <family val="2"/>
    </font>
    <font>
      <b/>
      <sz val="9.5"/>
      <color rgb="FF191919"/>
      <name val="Courier New"/>
      <family val="3"/>
    </font>
    <font>
      <sz val="6"/>
      <color rgb="FF191919"/>
      <name val="Arial"/>
      <family val="2"/>
    </font>
    <font>
      <sz val="6"/>
      <color rgb="FF5D5D5D"/>
      <name val="Arial"/>
      <family val="2"/>
    </font>
    <font>
      <sz val="6"/>
      <color rgb="FF333333"/>
      <name val="Arial"/>
      <family val="2"/>
    </font>
    <font>
      <sz val="6"/>
      <color rgb="FF6C6C6C"/>
      <name val="Arial"/>
      <family val="2"/>
    </font>
    <font>
      <sz val="6.5"/>
      <color rgb="FF333333"/>
      <name val="Arial"/>
      <family val="2"/>
    </font>
    <font>
      <sz val="6.5"/>
      <color rgb="FF191919"/>
      <name val="Arial"/>
      <family val="2"/>
    </font>
    <font>
      <sz val="7.5"/>
      <color rgb="FF161616"/>
      <name val="Arial"/>
      <family val="2"/>
    </font>
    <font>
      <sz val="9"/>
      <color rgb="FF252525"/>
      <name val="Arial"/>
      <family val="2"/>
    </font>
    <font>
      <sz val="9"/>
      <color rgb="FF161616"/>
      <name val="Arial"/>
      <family val="2"/>
    </font>
    <font>
      <sz val="9"/>
      <color rgb="FF252525"/>
      <name val="Times New Roman"/>
      <family val="1"/>
    </font>
    <font>
      <sz val="9"/>
      <color rgb="FF161616"/>
      <name val="Times New Roman"/>
      <family val="1"/>
    </font>
    <font>
      <sz val="9"/>
      <color rgb="FF3B3B3B"/>
      <name val="Arial"/>
      <family val="2"/>
    </font>
    <font>
      <sz val="9"/>
      <color rgb="FF3B3B3B"/>
      <name val="Times New Roman"/>
      <family val="1"/>
    </font>
    <font>
      <sz val="8"/>
      <color rgb="FF161616"/>
      <name val="Arial"/>
      <family val="2"/>
    </font>
    <font>
      <sz val="8"/>
      <color rgb="FF252525"/>
      <name val="Arial"/>
      <family val="2"/>
    </font>
    <font>
      <sz val="8"/>
      <color rgb="FF3B3B3B"/>
      <name val="Arial"/>
      <family val="2"/>
    </font>
    <font>
      <i/>
      <sz val="8"/>
      <color rgb="FF161616"/>
      <name val="Arial"/>
      <family val="2"/>
    </font>
    <font>
      <i/>
      <sz val="8"/>
      <color rgb="FF252525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191919"/>
      <name val="Courier New"/>
      <family val="3"/>
    </font>
    <font>
      <sz val="9"/>
      <color rgb="FF2F2F2F"/>
      <name val="Courier New"/>
      <family val="3"/>
    </font>
    <font>
      <sz val="12"/>
      <color rgb="FF191919"/>
      <name val="Times New Roman"/>
      <family val="1"/>
    </font>
    <font>
      <b/>
      <sz val="9"/>
      <color rgb="FF191919"/>
      <name val="Courier New"/>
      <family val="3"/>
    </font>
    <font>
      <b/>
      <sz val="11"/>
      <color rgb="FF000000"/>
      <name val="Calibri"/>
      <family val="2"/>
      <charset val="204"/>
    </font>
    <font>
      <sz val="8"/>
      <color rgb="FF1A1A1A"/>
      <name val="Arial"/>
      <family val="2"/>
    </font>
    <font>
      <sz val="7"/>
      <color rgb="FF1A1A1A"/>
      <name val="Arial"/>
      <family val="2"/>
    </font>
    <font>
      <sz val="7"/>
      <color rgb="FF2F2F2F"/>
      <name val="Times New Roman"/>
      <family val="1"/>
    </font>
    <font>
      <sz val="7"/>
      <color rgb="FF1A1A1A"/>
      <name val="Times New Roman"/>
      <family val="1"/>
    </font>
    <font>
      <sz val="10.5"/>
      <color rgb="FF1A1A1A"/>
      <name val="Times New Roman"/>
      <family val="1"/>
    </font>
    <font>
      <sz val="7"/>
      <color rgb="FF2F2F2F"/>
      <name val="Arial"/>
      <family val="2"/>
    </font>
    <font>
      <i/>
      <sz val="7"/>
      <color rgb="FF2F2F2F"/>
      <name val="Arial"/>
      <family val="2"/>
    </font>
    <font>
      <i/>
      <sz val="7"/>
      <color rgb="FF1A1A1A"/>
      <name val="Arial"/>
      <family val="2"/>
    </font>
    <font>
      <sz val="7.5"/>
      <color rgb="FF1A1A1A"/>
      <name val="Courier New"/>
      <family val="3"/>
    </font>
    <font>
      <sz val="6.5"/>
      <color rgb="FF1A1A1A"/>
      <name val="Arial"/>
      <family val="2"/>
    </font>
    <font>
      <sz val="60.5"/>
      <color rgb="FF1A1A1A"/>
      <name val="Malgun Gothic"/>
      <family val="2"/>
    </font>
    <font>
      <sz val="9"/>
      <color rgb="FF000000"/>
      <name val="Calibri"/>
      <family val="2"/>
      <charset val="204"/>
    </font>
    <font>
      <sz val="8"/>
      <color rgb="FF1A1A1A"/>
      <name val="Courier New"/>
      <family val="3"/>
    </font>
    <font>
      <sz val="8"/>
      <color rgb="FF1A1A1A"/>
      <name val="Times New Roman"/>
      <family val="1"/>
    </font>
    <font>
      <i/>
      <sz val="8"/>
      <color rgb="FF1A1A1A"/>
      <name val="Times New Roman"/>
      <family val="1"/>
    </font>
    <font>
      <b/>
      <sz val="11"/>
      <name val="Calibri"/>
      <family val="2"/>
      <scheme val="minor"/>
    </font>
    <font>
      <sz val="9"/>
      <color rgb="FF2F2F2F"/>
      <name val="Times New Roman"/>
      <family val="1"/>
    </font>
    <font>
      <sz val="9"/>
      <color rgb="FF1A1A1A"/>
      <name val="Times New Roman"/>
      <family val="1"/>
    </font>
    <font>
      <sz val="9"/>
      <color rgb="FF1A1A1A"/>
      <name val="Arial"/>
      <family val="2"/>
    </font>
    <font>
      <b/>
      <sz val="8"/>
      <color rgb="FF1A1A1A"/>
      <name val="Arial"/>
      <family val="2"/>
    </font>
    <font>
      <b/>
      <sz val="9"/>
      <color rgb="FF000000"/>
      <name val="Calibri"/>
      <family val="2"/>
      <charset val="204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b/>
      <sz val="12"/>
      <name val="Calibri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4"/>
      <color rgb="FFFF0000"/>
      <name val="Calibri"/>
      <family val="2"/>
      <scheme val="minor"/>
    </font>
    <font>
      <b/>
      <i/>
      <sz val="7.5"/>
      <color rgb="FF000000"/>
      <name val="Arial"/>
      <family val="2"/>
    </font>
    <font>
      <b/>
      <sz val="11"/>
      <color rgb="FF00B050"/>
      <name val="Arial"/>
      <family val="2"/>
    </font>
    <font>
      <sz val="12"/>
      <color theme="1"/>
      <name val="Arial"/>
      <family val="2"/>
    </font>
    <font>
      <sz val="7"/>
      <color theme="1"/>
      <name val="Arial"/>
      <family val="2"/>
    </font>
    <font>
      <b/>
      <sz val="14"/>
      <color theme="8" tint="-0.499984740745262"/>
      <name val="Calibri"/>
      <family val="2"/>
      <scheme val="minor"/>
    </font>
    <font>
      <b/>
      <sz val="12"/>
      <color rgb="FF00B050"/>
      <name val="Arial"/>
      <family val="2"/>
    </font>
    <font>
      <b/>
      <sz val="14"/>
      <color rgb="FF00B050"/>
      <name val="Calibri"/>
      <family val="2"/>
      <scheme val="minor"/>
    </font>
    <font>
      <b/>
      <sz val="14"/>
      <color rgb="FFFF0000"/>
      <name val="Arial"/>
      <family val="2"/>
    </font>
    <font>
      <sz val="12"/>
      <color rgb="FF222222"/>
      <name val="Arial"/>
      <family val="2"/>
    </font>
    <font>
      <sz val="9"/>
      <color rgb="FF191919"/>
      <name val="Arial"/>
      <family val="2"/>
    </font>
    <font>
      <sz val="11"/>
      <color theme="1"/>
      <name val="Arial"/>
      <family val="2"/>
    </font>
    <font>
      <b/>
      <sz val="9"/>
      <color rgb="FF191919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vertAlign val="superscript"/>
      <sz val="11"/>
      <color rgb="FF1A1A1A"/>
      <name val="Arial"/>
      <family val="2"/>
    </font>
    <font>
      <sz val="8"/>
      <name val="Calibri"/>
      <family val="2"/>
    </font>
    <font>
      <sz val="8"/>
      <name val="Calibri"/>
      <family val="1"/>
    </font>
    <font>
      <sz val="7.5"/>
      <name val="Calibri"/>
      <family val="1"/>
    </font>
    <font>
      <b/>
      <sz val="8"/>
      <name val="Calibri"/>
      <family val="2"/>
    </font>
    <font>
      <sz val="9"/>
      <color rgb="FF000000"/>
      <name val="Arial"/>
      <family val="2"/>
    </font>
    <font>
      <sz val="9"/>
      <color rgb="FF0F0F0F"/>
      <name val="Arial"/>
      <family val="2"/>
    </font>
    <font>
      <sz val="9"/>
      <color rgb="FF0C0C0C"/>
      <name val="Arial"/>
      <family val="2"/>
    </font>
    <font>
      <b/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FAFAFA"/>
      </patternFill>
    </fill>
    <fill>
      <patternFill patternType="solid">
        <fgColor rgb="FFCFCFC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F7F7"/>
      </patternFill>
    </fill>
    <fill>
      <patternFill patternType="solid">
        <fgColor rgb="FFE5E5E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81818"/>
      </left>
      <right style="thin">
        <color rgb="FF181818"/>
      </right>
      <top style="thin">
        <color rgb="FF181818"/>
      </top>
      <bottom style="thin">
        <color rgb="FF181818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181818"/>
      </right>
      <top style="thin">
        <color rgb="FF181818"/>
      </top>
      <bottom style="thin">
        <color rgb="FF181818"/>
      </bottom>
      <diagonal/>
    </border>
    <border>
      <left style="thin">
        <color auto="1"/>
      </left>
      <right/>
      <top style="thin">
        <color rgb="FF181818"/>
      </top>
      <bottom/>
      <diagonal/>
    </border>
    <border>
      <left/>
      <right/>
      <top style="thin">
        <color rgb="FF181818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4" fillId="0" borderId="0"/>
  </cellStyleXfs>
  <cellXfs count="452">
    <xf numFmtId="0" fontId="0" fillId="0" borderId="0" xfId="0"/>
    <xf numFmtId="0" fontId="2" fillId="0" borderId="0" xfId="1" applyFont="1"/>
    <xf numFmtId="0" fontId="3" fillId="0" borderId="0" xfId="1" applyFont="1"/>
    <xf numFmtId="0" fontId="5" fillId="0" borderId="0" xfId="1" applyFont="1"/>
    <xf numFmtId="0" fontId="1" fillId="2" borderId="1" xfId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/>
    <xf numFmtId="0" fontId="0" fillId="3" borderId="0" xfId="0" applyFill="1"/>
    <xf numFmtId="0" fontId="10" fillId="2" borderId="1" xfId="1" applyFont="1" applyFill="1" applyBorder="1" applyAlignment="1">
      <alignment horizontal="center" vertical="center" wrapText="1"/>
    </xf>
    <xf numFmtId="0" fontId="1" fillId="0" borderId="9" xfId="1" applyBorder="1"/>
    <xf numFmtId="0" fontId="1" fillId="0" borderId="0" xfId="1"/>
    <xf numFmtId="0" fontId="11" fillId="0" borderId="0" xfId="0" applyFont="1"/>
    <xf numFmtId="0" fontId="13" fillId="0" borderId="16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0" xfId="4"/>
    <xf numFmtId="0" fontId="1" fillId="0" borderId="19" xfId="1" applyBorder="1"/>
    <xf numFmtId="0" fontId="10" fillId="2" borderId="19" xfId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8" fillId="6" borderId="13" xfId="0" applyFont="1" applyFill="1" applyBorder="1" applyAlignment="1">
      <alignment horizontal="left" vertical="top"/>
    </xf>
    <xf numFmtId="1" fontId="18" fillId="6" borderId="13" xfId="0" applyNumberFormat="1" applyFont="1" applyFill="1" applyBorder="1" applyAlignment="1">
      <alignment horizontal="center" vertical="top"/>
    </xf>
    <xf numFmtId="1" fontId="19" fillId="6" borderId="13" xfId="0" applyNumberFormat="1" applyFont="1" applyFill="1" applyBorder="1" applyAlignment="1">
      <alignment horizontal="center" vertical="top"/>
    </xf>
    <xf numFmtId="0" fontId="0" fillId="6" borderId="13" xfId="0" applyFill="1" applyBorder="1" applyAlignment="1">
      <alignment horizontal="left" vertical="top"/>
    </xf>
    <xf numFmtId="0" fontId="20" fillId="6" borderId="13" xfId="0" applyFont="1" applyFill="1" applyBorder="1" applyAlignment="1">
      <alignment horizontal="left" vertical="top"/>
    </xf>
    <xf numFmtId="0" fontId="18" fillId="6" borderId="13" xfId="0" applyFont="1" applyFill="1" applyBorder="1" applyAlignment="1">
      <alignment horizontal="center" vertical="top"/>
    </xf>
    <xf numFmtId="0" fontId="18" fillId="2" borderId="13" xfId="0" applyFont="1" applyFill="1" applyBorder="1" applyAlignment="1">
      <alignment horizontal="left" vertical="top"/>
    </xf>
    <xf numFmtId="0" fontId="17" fillId="0" borderId="0" xfId="0" applyFont="1" applyAlignment="1">
      <alignment vertical="top" wrapText="1"/>
    </xf>
    <xf numFmtId="1" fontId="18" fillId="6" borderId="13" xfId="0" applyNumberFormat="1" applyFont="1" applyFill="1" applyBorder="1" applyAlignment="1">
      <alignment vertical="top"/>
    </xf>
    <xf numFmtId="0" fontId="18" fillId="2" borderId="13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vertical="top"/>
    </xf>
    <xf numFmtId="0" fontId="27" fillId="7" borderId="11" xfId="0" applyFont="1" applyFill="1" applyBorder="1" applyAlignment="1">
      <alignment vertical="top"/>
    </xf>
    <xf numFmtId="0" fontId="0" fillId="7" borderId="11" xfId="0" applyFill="1" applyBorder="1" applyAlignment="1">
      <alignment horizontal="left" vertical="top"/>
    </xf>
    <xf numFmtId="0" fontId="30" fillId="2" borderId="24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29" fillId="7" borderId="13" xfId="0" applyFont="1" applyFill="1" applyBorder="1" applyAlignment="1">
      <alignment horizontal="left" vertical="top"/>
    </xf>
    <xf numFmtId="0" fontId="0" fillId="7" borderId="13" xfId="0" applyFill="1" applyBorder="1" applyAlignment="1">
      <alignment horizontal="center" vertical="top"/>
    </xf>
    <xf numFmtId="0" fontId="0" fillId="7" borderId="15" xfId="0" applyFill="1" applyBorder="1" applyAlignment="1">
      <alignment vertical="top"/>
    </xf>
    <xf numFmtId="0" fontId="29" fillId="7" borderId="13" xfId="0" applyFont="1" applyFill="1" applyBorder="1" applyAlignment="1">
      <alignment horizontal="left" vertical="top" wrapText="1"/>
    </xf>
    <xf numFmtId="0" fontId="29" fillId="7" borderId="13" xfId="0" applyFont="1" applyFill="1" applyBorder="1" applyAlignment="1">
      <alignment horizontal="center" vertical="top" wrapText="1"/>
    </xf>
    <xf numFmtId="0" fontId="31" fillId="7" borderId="13" xfId="0" applyFont="1" applyFill="1" applyBorder="1" applyAlignment="1">
      <alignment horizontal="center" vertical="top" wrapText="1"/>
    </xf>
    <xf numFmtId="0" fontId="29" fillId="7" borderId="24" xfId="0" applyFont="1" applyFill="1" applyBorder="1" applyAlignment="1">
      <alignment horizontal="left" vertical="top"/>
    </xf>
    <xf numFmtId="0" fontId="29" fillId="7" borderId="24" xfId="0" applyFont="1" applyFill="1" applyBorder="1" applyAlignment="1">
      <alignment horizontal="center" vertical="top" wrapText="1"/>
    </xf>
    <xf numFmtId="0" fontId="0" fillId="7" borderId="17" xfId="0" applyFill="1" applyBorder="1" applyAlignment="1">
      <alignment vertical="top"/>
    </xf>
    <xf numFmtId="0" fontId="0" fillId="7" borderId="24" xfId="0" applyFill="1" applyBorder="1" applyAlignment="1">
      <alignment horizontal="center" vertical="top"/>
    </xf>
    <xf numFmtId="0" fontId="0" fillId="7" borderId="23" xfId="0" applyFill="1" applyBorder="1" applyAlignment="1">
      <alignment horizontal="center" vertical="top"/>
    </xf>
    <xf numFmtId="0" fontId="0" fillId="7" borderId="26" xfId="0" applyFill="1" applyBorder="1" applyAlignment="1">
      <alignment vertical="top"/>
    </xf>
    <xf numFmtId="1" fontId="29" fillId="7" borderId="23" xfId="0" applyNumberFormat="1" applyFont="1" applyFill="1" applyBorder="1" applyAlignment="1">
      <alignment horizontal="center" vertical="top"/>
    </xf>
    <xf numFmtId="0" fontId="29" fillId="8" borderId="13" xfId="0" applyFont="1" applyFill="1" applyBorder="1" applyAlignment="1">
      <alignment horizontal="center" vertical="top"/>
    </xf>
    <xf numFmtId="0" fontId="29" fillId="8" borderId="13" xfId="0" applyFont="1" applyFill="1" applyBorder="1" applyAlignment="1">
      <alignment horizontal="center" vertical="top" wrapText="1"/>
    </xf>
    <xf numFmtId="0" fontId="29" fillId="2" borderId="13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vertical="center" wrapText="1"/>
    </xf>
    <xf numFmtId="0" fontId="29" fillId="7" borderId="23" xfId="0" applyFont="1" applyFill="1" applyBorder="1" applyAlignment="1">
      <alignment vertical="center" wrapText="1"/>
    </xf>
    <xf numFmtId="0" fontId="33" fillId="7" borderId="1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39" fillId="0" borderId="19" xfId="1" applyFont="1" applyBorder="1"/>
    <xf numFmtId="0" fontId="39" fillId="3" borderId="19" xfId="1" applyFont="1" applyFill="1" applyBorder="1" applyAlignment="1">
      <alignment horizontal="center" vertical="center" wrapText="1"/>
    </xf>
    <xf numFmtId="0" fontId="39" fillId="3" borderId="19" xfId="1" applyFont="1" applyFill="1" applyBorder="1" applyAlignment="1">
      <alignment horizontal="left" vertical="center" wrapText="1"/>
    </xf>
    <xf numFmtId="0" fontId="39" fillId="2" borderId="19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/>
    </xf>
    <xf numFmtId="0" fontId="42" fillId="0" borderId="0" xfId="1" applyFont="1"/>
    <xf numFmtId="0" fontId="45" fillId="7" borderId="13" xfId="0" applyFont="1" applyFill="1" applyBorder="1" applyAlignment="1">
      <alignment horizontal="center" vertical="top"/>
    </xf>
    <xf numFmtId="0" fontId="46" fillId="7" borderId="13" xfId="0" applyFont="1" applyFill="1" applyBorder="1" applyAlignment="1">
      <alignment horizontal="center" vertical="top"/>
    </xf>
    <xf numFmtId="0" fontId="46" fillId="7" borderId="15" xfId="0" applyFont="1" applyFill="1" applyBorder="1" applyAlignment="1">
      <alignment vertical="top"/>
    </xf>
    <xf numFmtId="0" fontId="47" fillId="7" borderId="13" xfId="0" applyFont="1" applyFill="1" applyBorder="1" applyAlignment="1">
      <alignment horizontal="center" vertical="top" wrapText="1"/>
    </xf>
    <xf numFmtId="0" fontId="46" fillId="7" borderId="15" xfId="0" applyFont="1" applyFill="1" applyBorder="1" applyAlignment="1">
      <alignment horizontal="center" vertical="top"/>
    </xf>
    <xf numFmtId="0" fontId="47" fillId="7" borderId="24" xfId="0" applyFont="1" applyFill="1" applyBorder="1" applyAlignment="1">
      <alignment horizontal="center" vertical="top" wrapText="1"/>
    </xf>
    <xf numFmtId="0" fontId="46" fillId="7" borderId="17" xfId="0" applyFont="1" applyFill="1" applyBorder="1" applyAlignment="1">
      <alignment horizontal="center" vertical="top"/>
    </xf>
    <xf numFmtId="0" fontId="46" fillId="7" borderId="24" xfId="0" applyFont="1" applyFill="1" applyBorder="1" applyAlignment="1">
      <alignment horizontal="center" vertical="top"/>
    </xf>
    <xf numFmtId="0" fontId="46" fillId="7" borderId="23" xfId="0" applyFont="1" applyFill="1" applyBorder="1" applyAlignment="1">
      <alignment horizontal="center" vertical="top"/>
    </xf>
    <xf numFmtId="0" fontId="46" fillId="7" borderId="26" xfId="0" applyFont="1" applyFill="1" applyBorder="1" applyAlignment="1">
      <alignment horizontal="center" vertical="top"/>
    </xf>
    <xf numFmtId="1" fontId="47" fillId="7" borderId="23" xfId="0" applyNumberFormat="1" applyFont="1" applyFill="1" applyBorder="1" applyAlignment="1">
      <alignment horizontal="center" vertical="top"/>
    </xf>
    <xf numFmtId="0" fontId="3" fillId="0" borderId="28" xfId="1" applyFont="1" applyBorder="1"/>
    <xf numFmtId="0" fontId="39" fillId="3" borderId="21" xfId="1" applyFont="1" applyFill="1" applyBorder="1" applyAlignment="1">
      <alignment horizontal="center" vertical="center" wrapText="1"/>
    </xf>
    <xf numFmtId="0" fontId="39" fillId="3" borderId="28" xfId="1" applyFont="1" applyFill="1" applyBorder="1" applyAlignment="1">
      <alignment horizontal="center" vertical="center" wrapText="1"/>
    </xf>
    <xf numFmtId="0" fontId="15" fillId="0" borderId="12" xfId="4" applyFont="1" applyBorder="1" applyAlignment="1">
      <alignment horizontal="center" vertical="top" wrapText="1"/>
    </xf>
    <xf numFmtId="0" fontId="39" fillId="3" borderId="18" xfId="1" applyFont="1" applyFill="1" applyBorder="1" applyAlignment="1">
      <alignment horizontal="center" vertical="center" wrapText="1"/>
    </xf>
    <xf numFmtId="0" fontId="15" fillId="0" borderId="29" xfId="4" applyFont="1" applyBorder="1" applyAlignment="1">
      <alignment horizontal="center" vertical="top" wrapText="1"/>
    </xf>
    <xf numFmtId="0" fontId="14" fillId="0" borderId="29" xfId="4" applyBorder="1" applyAlignment="1">
      <alignment horizontal="center"/>
    </xf>
    <xf numFmtId="0" fontId="49" fillId="0" borderId="0" xfId="0" applyFont="1"/>
    <xf numFmtId="0" fontId="48" fillId="3" borderId="18" xfId="1" applyFont="1" applyFill="1" applyBorder="1" applyAlignment="1">
      <alignment horizontal="center" vertical="center" wrapText="1"/>
    </xf>
    <xf numFmtId="0" fontId="1" fillId="0" borderId="18" xfId="1" applyBorder="1"/>
    <xf numFmtId="0" fontId="1" fillId="0" borderId="3" xfId="1" applyBorder="1"/>
    <xf numFmtId="0" fontId="1" fillId="0" borderId="4" xfId="1" applyBorder="1"/>
    <xf numFmtId="0" fontId="38" fillId="3" borderId="21" xfId="1" applyFont="1" applyFill="1" applyBorder="1" applyAlignment="1">
      <alignment vertical="center" wrapText="1"/>
    </xf>
    <xf numFmtId="0" fontId="50" fillId="0" borderId="0" xfId="0" applyFont="1"/>
    <xf numFmtId="0" fontId="37" fillId="0" borderId="0" xfId="0" applyFont="1"/>
    <xf numFmtId="0" fontId="51" fillId="0" borderId="0" xfId="4" applyFont="1"/>
    <xf numFmtId="0" fontId="0" fillId="7" borderId="15" xfId="0" applyFill="1" applyBorder="1" applyAlignment="1">
      <alignment horizontal="center" vertical="top"/>
    </xf>
    <xf numFmtId="0" fontId="0" fillId="7" borderId="17" xfId="0" applyFill="1" applyBorder="1" applyAlignment="1">
      <alignment horizontal="center" vertical="top"/>
    </xf>
    <xf numFmtId="0" fontId="0" fillId="7" borderId="26" xfId="0" applyFill="1" applyBorder="1" applyAlignment="1">
      <alignment horizontal="center" vertical="top"/>
    </xf>
    <xf numFmtId="0" fontId="35" fillId="7" borderId="13" xfId="0" applyFont="1" applyFill="1" applyBorder="1" applyAlignment="1">
      <alignment horizontal="left" vertical="top"/>
    </xf>
    <xf numFmtId="0" fontId="35" fillId="7" borderId="13" xfId="0" applyFont="1" applyFill="1" applyBorder="1" applyAlignment="1">
      <alignment horizontal="left" vertical="top" wrapText="1"/>
    </xf>
    <xf numFmtId="0" fontId="35" fillId="7" borderId="24" xfId="0" applyFont="1" applyFill="1" applyBorder="1" applyAlignment="1">
      <alignment horizontal="left" vertical="top"/>
    </xf>
    <xf numFmtId="0" fontId="35" fillId="7" borderId="13" xfId="0" applyFont="1" applyFill="1" applyBorder="1" applyAlignment="1">
      <alignment vertical="center" wrapText="1"/>
    </xf>
    <xf numFmtId="0" fontId="35" fillId="7" borderId="23" xfId="0" applyFont="1" applyFill="1" applyBorder="1" applyAlignment="1">
      <alignment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6" fillId="4" borderId="19" xfId="1" applyFont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20" xfId="1" applyFill="1" applyBorder="1" applyAlignment="1">
      <alignment horizontal="center"/>
    </xf>
    <xf numFmtId="0" fontId="1" fillId="4" borderId="22" xfId="1" applyFill="1" applyBorder="1" applyAlignment="1">
      <alignment horizontal="center"/>
    </xf>
    <xf numFmtId="0" fontId="1" fillId="9" borderId="19" xfId="1" applyFill="1" applyBorder="1" applyAlignment="1">
      <alignment horizontal="center" vertical="center" wrapText="1"/>
    </xf>
    <xf numFmtId="0" fontId="10" fillId="9" borderId="1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53" fillId="4" borderId="19" xfId="1" applyFont="1" applyFill="1" applyBorder="1" applyAlignment="1">
      <alignment horizontal="center" vertical="center" wrapText="1"/>
    </xf>
    <xf numFmtId="0" fontId="1" fillId="9" borderId="1" xfId="1" applyFill="1" applyBorder="1" applyAlignment="1">
      <alignment horizontal="center" vertical="center" wrapText="1"/>
    </xf>
    <xf numFmtId="0" fontId="10" fillId="9" borderId="1" xfId="1" applyFont="1" applyFill="1" applyBorder="1" applyAlignment="1">
      <alignment horizontal="center" vertical="center" wrapText="1"/>
    </xf>
    <xf numFmtId="0" fontId="54" fillId="0" borderId="32" xfId="0" applyFont="1" applyBorder="1" applyAlignment="1">
      <alignment horizontal="center" vertical="top" wrapText="1"/>
    </xf>
    <xf numFmtId="0" fontId="56" fillId="0" borderId="32" xfId="0" applyFont="1" applyBorder="1" applyAlignment="1">
      <alignment horizontal="left" vertical="top" wrapText="1"/>
    </xf>
    <xf numFmtId="1" fontId="57" fillId="0" borderId="32" xfId="0" applyNumberFormat="1" applyFont="1" applyBorder="1" applyAlignment="1">
      <alignment horizontal="center" vertical="top" shrinkToFit="1"/>
    </xf>
    <xf numFmtId="1" fontId="57" fillId="0" borderId="32" xfId="0" applyNumberFormat="1" applyFont="1" applyBorder="1" applyAlignment="1">
      <alignment horizontal="right" vertical="top" indent="6" shrinkToFit="1"/>
    </xf>
    <xf numFmtId="0" fontId="0" fillId="0" borderId="32" xfId="0" applyBorder="1" applyAlignment="1">
      <alignment horizontal="left" wrapText="1"/>
    </xf>
    <xf numFmtId="1" fontId="58" fillId="0" borderId="32" xfId="0" applyNumberFormat="1" applyFont="1" applyBorder="1" applyAlignment="1">
      <alignment horizontal="center" vertical="top" shrinkToFit="1"/>
    </xf>
    <xf numFmtId="1" fontId="59" fillId="0" borderId="32" xfId="0" applyNumberFormat="1" applyFont="1" applyBorder="1" applyAlignment="1">
      <alignment horizontal="center" vertical="top" shrinkToFit="1"/>
    </xf>
    <xf numFmtId="1" fontId="16" fillId="0" borderId="32" xfId="0" applyNumberFormat="1" applyFont="1" applyBorder="1" applyAlignment="1">
      <alignment horizontal="center" vertical="top" shrinkToFit="1"/>
    </xf>
    <xf numFmtId="0" fontId="60" fillId="4" borderId="13" xfId="0" applyFont="1" applyFill="1" applyBorder="1" applyAlignment="1">
      <alignment horizontal="center" vertical="top"/>
    </xf>
    <xf numFmtId="1" fontId="60" fillId="4" borderId="13" xfId="0" applyNumberFormat="1" applyFont="1" applyFill="1" applyBorder="1" applyAlignment="1">
      <alignment horizontal="center" vertical="top"/>
    </xf>
    <xf numFmtId="0" fontId="61" fillId="0" borderId="0" xfId="0" applyFont="1"/>
    <xf numFmtId="0" fontId="30" fillId="4" borderId="24" xfId="0" applyFont="1" applyFill="1" applyBorder="1" applyAlignment="1">
      <alignment horizontal="center" vertical="center" wrapText="1"/>
    </xf>
    <xf numFmtId="0" fontId="30" fillId="4" borderId="17" xfId="0" applyFont="1" applyFill="1" applyBorder="1" applyAlignment="1">
      <alignment horizontal="center" vertical="center" wrapText="1"/>
    </xf>
    <xf numFmtId="0" fontId="62" fillId="8" borderId="13" xfId="0" applyFont="1" applyFill="1" applyBorder="1" applyAlignment="1">
      <alignment horizontal="center" vertical="top" wrapText="1"/>
    </xf>
    <xf numFmtId="0" fontId="11" fillId="7" borderId="13" xfId="0" applyFont="1" applyFill="1" applyBorder="1" applyAlignment="1">
      <alignment horizontal="center" vertical="top"/>
    </xf>
    <xf numFmtId="0" fontId="35" fillId="7" borderId="13" xfId="0" applyFont="1" applyFill="1" applyBorder="1" applyAlignment="1">
      <alignment horizontal="center" vertical="top" wrapText="1"/>
    </xf>
    <xf numFmtId="0" fontId="35" fillId="7" borderId="24" xfId="0" applyFont="1" applyFill="1" applyBorder="1" applyAlignment="1">
      <alignment horizontal="center" vertical="top" wrapText="1"/>
    </xf>
    <xf numFmtId="0" fontId="11" fillId="7" borderId="23" xfId="0" applyFont="1" applyFill="1" applyBorder="1" applyAlignment="1">
      <alignment horizontal="center" vertical="top"/>
    </xf>
    <xf numFmtId="0" fontId="15" fillId="0" borderId="0" xfId="4" applyFont="1" applyAlignment="1">
      <alignment horizontal="center" vertical="top" wrapText="1"/>
    </xf>
    <xf numFmtId="0" fontId="15" fillId="0" borderId="31" xfId="4" applyFont="1" applyBorder="1" applyAlignment="1">
      <alignment horizontal="center" vertical="top" wrapText="1"/>
    </xf>
    <xf numFmtId="0" fontId="14" fillId="0" borderId="31" xfId="4" applyBorder="1" applyAlignment="1">
      <alignment horizontal="center"/>
    </xf>
    <xf numFmtId="0" fontId="1" fillId="3" borderId="19" xfId="1" applyFill="1" applyBorder="1" applyAlignment="1">
      <alignment horizontal="center" vertical="center" wrapText="1"/>
    </xf>
    <xf numFmtId="0" fontId="63" fillId="0" borderId="28" xfId="0" applyFont="1" applyBorder="1" applyAlignment="1">
      <alignment horizontal="center"/>
    </xf>
    <xf numFmtId="0" fontId="63" fillId="3" borderId="28" xfId="0" applyFont="1" applyFill="1" applyBorder="1" applyAlignment="1">
      <alignment horizontal="center"/>
    </xf>
    <xf numFmtId="0" fontId="63" fillId="0" borderId="31" xfId="0" applyFont="1" applyBorder="1" applyAlignment="1">
      <alignment horizontal="center"/>
    </xf>
    <xf numFmtId="0" fontId="63" fillId="3" borderId="31" xfId="0" applyFont="1" applyFill="1" applyBorder="1" applyAlignment="1">
      <alignment horizontal="center"/>
    </xf>
    <xf numFmtId="0" fontId="63" fillId="0" borderId="30" xfId="0" applyFont="1" applyBorder="1" applyAlignment="1">
      <alignment horizontal="center"/>
    </xf>
    <xf numFmtId="0" fontId="63" fillId="3" borderId="30" xfId="0" applyFont="1" applyFill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3" fillId="3" borderId="1" xfId="0" applyFont="1" applyFill="1" applyBorder="1" applyAlignment="1">
      <alignment horizontal="center"/>
    </xf>
    <xf numFmtId="0" fontId="63" fillId="3" borderId="19" xfId="0" applyFont="1" applyFill="1" applyBorder="1" applyAlignment="1">
      <alignment horizontal="center"/>
    </xf>
    <xf numFmtId="0" fontId="65" fillId="4" borderId="19" xfId="0" applyFont="1" applyFill="1" applyBorder="1" applyAlignment="1">
      <alignment horizontal="center"/>
    </xf>
    <xf numFmtId="1" fontId="55" fillId="0" borderId="32" xfId="0" applyNumberFormat="1" applyFont="1" applyBorder="1" applyAlignment="1">
      <alignment horizontal="center" vertical="top" shrinkToFit="1"/>
    </xf>
    <xf numFmtId="0" fontId="11" fillId="0" borderId="32" xfId="0" applyFont="1" applyBorder="1" applyAlignment="1">
      <alignment horizontal="center" wrapText="1"/>
    </xf>
    <xf numFmtId="0" fontId="11" fillId="0" borderId="32" xfId="0" applyFont="1" applyBorder="1" applyAlignment="1">
      <alignment horizontal="left" wrapText="1"/>
    </xf>
    <xf numFmtId="0" fontId="66" fillId="6" borderId="13" xfId="0" applyFont="1" applyFill="1" applyBorder="1" applyAlignment="1">
      <alignment horizontal="center" vertical="top"/>
    </xf>
    <xf numFmtId="1" fontId="66" fillId="6" borderId="13" xfId="0" applyNumberFormat="1" applyFont="1" applyFill="1" applyBorder="1" applyAlignment="1">
      <alignment horizontal="center" vertical="top"/>
    </xf>
    <xf numFmtId="0" fontId="39" fillId="0" borderId="0" xfId="1" applyFont="1"/>
    <xf numFmtId="0" fontId="39" fillId="3" borderId="0" xfId="1" applyFont="1" applyFill="1" applyAlignment="1">
      <alignment horizontal="left" vertical="center" wrapText="1"/>
    </xf>
    <xf numFmtId="0" fontId="68" fillId="10" borderId="13" xfId="0" applyFont="1" applyFill="1" applyBorder="1" applyAlignment="1">
      <alignment horizontal="left" vertical="top"/>
    </xf>
    <xf numFmtId="1" fontId="68" fillId="10" borderId="13" xfId="0" applyNumberFormat="1" applyFont="1" applyFill="1" applyBorder="1" applyAlignment="1">
      <alignment horizontal="center" vertical="top"/>
    </xf>
    <xf numFmtId="1" fontId="69" fillId="10" borderId="13" xfId="0" applyNumberFormat="1" applyFont="1" applyFill="1" applyBorder="1" applyAlignment="1">
      <alignment horizontal="center" vertical="top"/>
    </xf>
    <xf numFmtId="0" fontId="0" fillId="10" borderId="13" xfId="0" applyFill="1" applyBorder="1" applyAlignment="1">
      <alignment horizontal="left" vertical="top"/>
    </xf>
    <xf numFmtId="0" fontId="70" fillId="10" borderId="13" xfId="0" applyFont="1" applyFill="1" applyBorder="1" applyAlignment="1">
      <alignment horizontal="left" vertical="top"/>
    </xf>
    <xf numFmtId="0" fontId="68" fillId="4" borderId="13" xfId="0" applyFont="1" applyFill="1" applyBorder="1" applyAlignment="1">
      <alignment horizontal="center" vertical="top"/>
    </xf>
    <xf numFmtId="0" fontId="71" fillId="4" borderId="13" xfId="0" applyFont="1" applyFill="1" applyBorder="1" applyAlignment="1">
      <alignment horizontal="center" vertical="center" wrapText="1"/>
    </xf>
    <xf numFmtId="1" fontId="68" fillId="4" borderId="13" xfId="0" applyNumberFormat="1" applyFont="1" applyFill="1" applyBorder="1" applyAlignment="1">
      <alignment horizontal="center" vertical="top"/>
    </xf>
    <xf numFmtId="0" fontId="79" fillId="7" borderId="13" xfId="0" applyFont="1" applyFill="1" applyBorder="1" applyAlignment="1">
      <alignment horizontal="center" vertical="top" wrapText="1"/>
    </xf>
    <xf numFmtId="0" fontId="80" fillId="7" borderId="13" xfId="0" applyFont="1" applyFill="1" applyBorder="1" applyAlignment="1">
      <alignment horizontal="center" vertical="top" wrapText="1"/>
    </xf>
    <xf numFmtId="0" fontId="81" fillId="7" borderId="13" xfId="0" applyFont="1" applyFill="1" applyBorder="1" applyAlignment="1">
      <alignment horizontal="center" vertical="top"/>
    </xf>
    <xf numFmtId="1" fontId="79" fillId="7" borderId="13" xfId="0" applyNumberFormat="1" applyFont="1" applyFill="1" applyBorder="1" applyAlignment="1">
      <alignment horizontal="center" vertical="top"/>
    </xf>
    <xf numFmtId="1" fontId="80" fillId="7" borderId="13" xfId="0" applyNumberFormat="1" applyFont="1" applyFill="1" applyBorder="1" applyAlignment="1">
      <alignment horizontal="center" vertical="top"/>
    </xf>
    <xf numFmtId="0" fontId="82" fillId="7" borderId="13" xfId="0" applyFont="1" applyFill="1" applyBorder="1" applyAlignment="1">
      <alignment horizontal="center" vertical="top"/>
    </xf>
    <xf numFmtId="1" fontId="81" fillId="7" borderId="13" xfId="0" applyNumberFormat="1" applyFont="1" applyFill="1" applyBorder="1" applyAlignment="1">
      <alignment horizontal="center" vertical="top"/>
    </xf>
    <xf numFmtId="1" fontId="83" fillId="7" borderId="13" xfId="0" applyNumberFormat="1" applyFont="1" applyFill="1" applyBorder="1" applyAlignment="1">
      <alignment horizontal="center" vertical="top"/>
    </xf>
    <xf numFmtId="0" fontId="81" fillId="7" borderId="13" xfId="0" applyFont="1" applyFill="1" applyBorder="1" applyAlignment="1">
      <alignment horizontal="center" vertical="top" wrapText="1"/>
    </xf>
    <xf numFmtId="1" fontId="82" fillId="7" borderId="13" xfId="0" applyNumberFormat="1" applyFont="1" applyFill="1" applyBorder="1" applyAlignment="1">
      <alignment horizontal="center" vertical="top"/>
    </xf>
    <xf numFmtId="0" fontId="79" fillId="7" borderId="12" xfId="0" applyFont="1" applyFill="1" applyBorder="1" applyAlignment="1">
      <alignment horizontal="center" vertical="top" wrapText="1"/>
    </xf>
    <xf numFmtId="0" fontId="81" fillId="7" borderId="12" xfId="0" applyFont="1" applyFill="1" applyBorder="1" applyAlignment="1">
      <alignment horizontal="center" vertical="top"/>
    </xf>
    <xf numFmtId="1" fontId="79" fillId="7" borderId="12" xfId="0" applyNumberFormat="1" applyFont="1" applyFill="1" applyBorder="1" applyAlignment="1">
      <alignment horizontal="center" vertical="top"/>
    </xf>
    <xf numFmtId="1" fontId="80" fillId="7" borderId="12" xfId="0" applyNumberFormat="1" applyFont="1" applyFill="1" applyBorder="1" applyAlignment="1">
      <alignment horizontal="center" vertical="top"/>
    </xf>
    <xf numFmtId="1" fontId="81" fillId="7" borderId="12" xfId="0" applyNumberFormat="1" applyFont="1" applyFill="1" applyBorder="1" applyAlignment="1">
      <alignment horizontal="center" vertical="top"/>
    </xf>
    <xf numFmtId="0" fontId="82" fillId="7" borderId="12" xfId="0" applyFont="1" applyFill="1" applyBorder="1" applyAlignment="1">
      <alignment horizontal="center" vertical="top"/>
    </xf>
    <xf numFmtId="0" fontId="81" fillId="7" borderId="12" xfId="0" applyFont="1" applyFill="1" applyBorder="1" applyAlignment="1">
      <alignment horizontal="center" vertical="top" wrapText="1"/>
    </xf>
    <xf numFmtId="1" fontId="82" fillId="7" borderId="12" xfId="0" applyNumberFormat="1" applyFont="1" applyFill="1" applyBorder="1" applyAlignment="1">
      <alignment horizontal="center" vertical="top"/>
    </xf>
    <xf numFmtId="1" fontId="84" fillId="7" borderId="12" xfId="0" applyNumberFormat="1" applyFont="1" applyFill="1" applyBorder="1" applyAlignment="1">
      <alignment horizontal="center" vertical="top"/>
    </xf>
    <xf numFmtId="0" fontId="0" fillId="0" borderId="13" xfId="0" applyBorder="1"/>
    <xf numFmtId="0" fontId="78" fillId="11" borderId="12" xfId="0" applyFont="1" applyFill="1" applyBorder="1" applyAlignment="1">
      <alignment horizontal="center" vertical="top"/>
    </xf>
    <xf numFmtId="0" fontId="85" fillId="7" borderId="13" xfId="0" applyFont="1" applyFill="1" applyBorder="1" applyAlignment="1">
      <alignment vertical="top" wrapText="1"/>
    </xf>
    <xf numFmtId="0" fontId="85" fillId="7" borderId="13" xfId="0" applyFont="1" applyFill="1" applyBorder="1" applyAlignment="1">
      <alignment vertical="top"/>
    </xf>
    <xf numFmtId="0" fontId="85" fillId="7" borderId="24" xfId="0" applyFont="1" applyFill="1" applyBorder="1" applyAlignment="1">
      <alignment vertical="top" wrapText="1"/>
    </xf>
    <xf numFmtId="0" fontId="4" fillId="7" borderId="24" xfId="0" applyFont="1" applyFill="1" applyBorder="1" applyAlignment="1">
      <alignment vertical="top"/>
    </xf>
    <xf numFmtId="0" fontId="90" fillId="2" borderId="27" xfId="0" applyFont="1" applyFill="1" applyBorder="1" applyAlignment="1">
      <alignment horizontal="center"/>
    </xf>
    <xf numFmtId="0" fontId="90" fillId="2" borderId="11" xfId="0" applyFont="1" applyFill="1" applyBorder="1" applyAlignment="1">
      <alignment horizontal="center"/>
    </xf>
    <xf numFmtId="0" fontId="90" fillId="2" borderId="26" xfId="0" applyFont="1" applyFill="1" applyBorder="1" applyAlignment="1">
      <alignment horizontal="center"/>
    </xf>
    <xf numFmtId="0" fontId="90" fillId="2" borderId="13" xfId="0" applyFont="1" applyFill="1" applyBorder="1" applyAlignment="1">
      <alignment horizontal="center"/>
    </xf>
    <xf numFmtId="0" fontId="45" fillId="7" borderId="15" xfId="0" applyFont="1" applyFill="1" applyBorder="1" applyAlignment="1">
      <alignment horizontal="center" vertical="top"/>
    </xf>
    <xf numFmtId="1" fontId="79" fillId="7" borderId="15" xfId="0" applyNumberFormat="1" applyFont="1" applyFill="1" applyBorder="1" applyAlignment="1">
      <alignment horizontal="center" vertical="top"/>
    </xf>
    <xf numFmtId="0" fontId="80" fillId="7" borderId="15" xfId="0" applyFont="1" applyFill="1" applyBorder="1" applyAlignment="1">
      <alignment horizontal="center" vertical="top" wrapText="1"/>
    </xf>
    <xf numFmtId="1" fontId="80" fillId="7" borderId="15" xfId="0" applyNumberFormat="1" applyFont="1" applyFill="1" applyBorder="1" applyAlignment="1">
      <alignment horizontal="center" vertical="top"/>
    </xf>
    <xf numFmtId="0" fontId="79" fillId="7" borderId="15" xfId="0" applyFont="1" applyFill="1" applyBorder="1" applyAlignment="1">
      <alignment horizontal="center" vertical="top" wrapText="1"/>
    </xf>
    <xf numFmtId="0" fontId="78" fillId="11" borderId="14" xfId="0" applyFont="1" applyFill="1" applyBorder="1" applyAlignment="1">
      <alignment horizontal="center" vertical="top"/>
    </xf>
    <xf numFmtId="0" fontId="90" fillId="2" borderId="36" xfId="0" applyFont="1" applyFill="1" applyBorder="1" applyAlignment="1">
      <alignment horizontal="center"/>
    </xf>
    <xf numFmtId="0" fontId="0" fillId="0" borderId="34" xfId="0" applyBorder="1"/>
    <xf numFmtId="0" fontId="78" fillId="11" borderId="34" xfId="0" applyFont="1" applyFill="1" applyBorder="1" applyAlignment="1">
      <alignment horizontal="center" vertical="top"/>
    </xf>
    <xf numFmtId="0" fontId="92" fillId="10" borderId="13" xfId="4" applyFont="1" applyFill="1" applyBorder="1" applyAlignment="1">
      <alignment horizontal="left" vertical="top"/>
    </xf>
    <xf numFmtId="1" fontId="92" fillId="10" borderId="13" xfId="4" applyNumberFormat="1" applyFont="1" applyFill="1" applyBorder="1" applyAlignment="1">
      <alignment horizontal="center" vertical="top"/>
    </xf>
    <xf numFmtId="0" fontId="92" fillId="10" borderId="13" xfId="4" applyFont="1" applyFill="1" applyBorder="1" applyAlignment="1">
      <alignment horizontal="center" vertical="top"/>
    </xf>
    <xf numFmtId="0" fontId="70" fillId="10" borderId="13" xfId="4" applyFont="1" applyFill="1" applyBorder="1" applyAlignment="1">
      <alignment horizontal="left" vertical="top"/>
    </xf>
    <xf numFmtId="0" fontId="95" fillId="4" borderId="13" xfId="4" applyFont="1" applyFill="1" applyBorder="1" applyAlignment="1">
      <alignment horizontal="center" vertical="top"/>
    </xf>
    <xf numFmtId="1" fontId="95" fillId="4" borderId="13" xfId="4" applyNumberFormat="1" applyFont="1" applyFill="1" applyBorder="1" applyAlignment="1">
      <alignment horizontal="center" vertical="top"/>
    </xf>
    <xf numFmtId="1" fontId="93" fillId="10" borderId="13" xfId="4" applyNumberFormat="1" applyFont="1" applyFill="1" applyBorder="1" applyAlignment="1">
      <alignment horizontal="center" vertical="top"/>
    </xf>
    <xf numFmtId="0" fontId="94" fillId="10" borderId="13" xfId="4" applyFont="1" applyFill="1" applyBorder="1" applyAlignment="1">
      <alignment horizontal="center" vertical="top"/>
    </xf>
    <xf numFmtId="0" fontId="14" fillId="10" borderId="13" xfId="4" applyFill="1" applyBorder="1" applyAlignment="1">
      <alignment horizontal="center" vertical="top"/>
    </xf>
    <xf numFmtId="1" fontId="99" fillId="0" borderId="31" xfId="4" applyNumberFormat="1" applyFont="1" applyBorder="1" applyAlignment="1">
      <alignment horizontal="center" vertical="top"/>
    </xf>
    <xf numFmtId="1" fontId="100" fillId="0" borderId="31" xfId="4" applyNumberFormat="1" applyFont="1" applyBorder="1" applyAlignment="1">
      <alignment horizontal="center" vertical="top"/>
    </xf>
    <xf numFmtId="0" fontId="14" fillId="0" borderId="31" xfId="4" applyBorder="1" applyAlignment="1">
      <alignment horizontal="center" vertical="top"/>
    </xf>
    <xf numFmtId="0" fontId="101" fillId="0" borderId="31" xfId="4" applyFont="1" applyBorder="1" applyAlignment="1">
      <alignment horizontal="center" vertical="top"/>
    </xf>
    <xf numFmtId="1" fontId="98" fillId="0" borderId="31" xfId="4" applyNumberFormat="1" applyFont="1" applyBorder="1" applyAlignment="1">
      <alignment horizontal="center" vertical="top"/>
    </xf>
    <xf numFmtId="1" fontId="105" fillId="0" borderId="31" xfId="4" applyNumberFormat="1" applyFont="1" applyBorder="1" applyAlignment="1">
      <alignment horizontal="center" vertical="top"/>
    </xf>
    <xf numFmtId="1" fontId="106" fillId="0" borderId="31" xfId="4" applyNumberFormat="1" applyFont="1" applyBorder="1" applyAlignment="1">
      <alignment horizontal="center" vertical="top"/>
    </xf>
    <xf numFmtId="0" fontId="100" fillId="0" borderId="31" xfId="4" applyFont="1" applyBorder="1" applyAlignment="1">
      <alignment horizontal="center" vertical="top"/>
    </xf>
    <xf numFmtId="0" fontId="108" fillId="2" borderId="19" xfId="4" applyFont="1" applyFill="1" applyBorder="1" applyAlignment="1">
      <alignment horizontal="center" vertical="center" wrapText="1"/>
    </xf>
    <xf numFmtId="0" fontId="14" fillId="2" borderId="19" xfId="4" applyFill="1" applyBorder="1" applyAlignment="1">
      <alignment horizontal="center" vertical="center" wrapText="1"/>
    </xf>
    <xf numFmtId="0" fontId="14" fillId="0" borderId="7" xfId="4" applyBorder="1"/>
    <xf numFmtId="0" fontId="98" fillId="0" borderId="3" xfId="4" applyFont="1" applyBorder="1" applyAlignment="1">
      <alignment horizontal="left" vertical="top"/>
    </xf>
    <xf numFmtId="0" fontId="14" fillId="0" borderId="28" xfId="4" applyBorder="1"/>
    <xf numFmtId="0" fontId="14" fillId="0" borderId="31" xfId="4" applyBorder="1"/>
    <xf numFmtId="0" fontId="30" fillId="0" borderId="31" xfId="4" applyFont="1" applyBorder="1" applyAlignment="1">
      <alignment horizontal="center" vertical="top"/>
    </xf>
    <xf numFmtId="0" fontId="97" fillId="2" borderId="19" xfId="4" applyFont="1" applyFill="1" applyBorder="1" applyAlignment="1">
      <alignment horizontal="center" vertical="top"/>
    </xf>
    <xf numFmtId="0" fontId="30" fillId="2" borderId="19" xfId="4" applyFont="1" applyFill="1" applyBorder="1" applyAlignment="1">
      <alignment horizontal="center" vertical="top"/>
    </xf>
    <xf numFmtId="1" fontId="109" fillId="2" borderId="19" xfId="4" applyNumberFormat="1" applyFont="1" applyFill="1" applyBorder="1" applyAlignment="1">
      <alignment horizontal="center" vertical="top"/>
    </xf>
    <xf numFmtId="1" fontId="110" fillId="2" borderId="19" xfId="4" applyNumberFormat="1" applyFont="1" applyFill="1" applyBorder="1" applyAlignment="1">
      <alignment horizontal="center" vertical="top"/>
    </xf>
    <xf numFmtId="0" fontId="109" fillId="2" borderId="19" xfId="4" applyFont="1" applyFill="1" applyBorder="1" applyAlignment="1">
      <alignment horizontal="center" vertical="top"/>
    </xf>
    <xf numFmtId="0" fontId="111" fillId="2" borderId="19" xfId="4" applyFont="1" applyFill="1" applyBorder="1" applyAlignment="1">
      <alignment horizontal="center" vertical="top"/>
    </xf>
    <xf numFmtId="0" fontId="30" fillId="2" borderId="19" xfId="4" applyFont="1" applyFill="1" applyBorder="1"/>
    <xf numFmtId="0" fontId="30" fillId="2" borderId="22" xfId="4" applyFont="1" applyFill="1" applyBorder="1"/>
    <xf numFmtId="0" fontId="112" fillId="0" borderId="19" xfId="0" applyFont="1" applyBorder="1" applyAlignment="1">
      <alignment horizontal="center"/>
    </xf>
    <xf numFmtId="0" fontId="95" fillId="4" borderId="13" xfId="4" applyFont="1" applyFill="1" applyBorder="1" applyAlignment="1">
      <alignment horizontal="center" vertical="center" wrapText="1"/>
    </xf>
    <xf numFmtId="1" fontId="113" fillId="0" borderId="31" xfId="4" applyNumberFormat="1" applyFont="1" applyBorder="1" applyAlignment="1">
      <alignment horizontal="center" vertical="top"/>
    </xf>
    <xf numFmtId="1" fontId="114" fillId="0" borderId="31" xfId="4" applyNumberFormat="1" applyFont="1" applyBorder="1" applyAlignment="1">
      <alignment horizontal="center" vertical="top"/>
    </xf>
    <xf numFmtId="0" fontId="108" fillId="0" borderId="31" xfId="4" applyFont="1" applyBorder="1" applyAlignment="1">
      <alignment horizontal="center" vertical="top"/>
    </xf>
    <xf numFmtId="0" fontId="108" fillId="0" borderId="28" xfId="4" applyFont="1" applyBorder="1"/>
    <xf numFmtId="0" fontId="108" fillId="0" borderId="7" xfId="4" applyFont="1" applyBorder="1"/>
    <xf numFmtId="0" fontId="108" fillId="0" borderId="31" xfId="4" applyFont="1" applyBorder="1"/>
    <xf numFmtId="0" fontId="114" fillId="0" borderId="31" xfId="4" applyFont="1" applyBorder="1" applyAlignment="1">
      <alignment horizontal="center" vertical="top"/>
    </xf>
    <xf numFmtId="1" fontId="115" fillId="0" borderId="31" xfId="4" applyNumberFormat="1" applyFont="1" applyBorder="1" applyAlignment="1">
      <alignment horizontal="center" vertical="top"/>
    </xf>
    <xf numFmtId="0" fontId="116" fillId="2" borderId="19" xfId="4" applyFont="1" applyFill="1" applyBorder="1" applyAlignment="1">
      <alignment horizontal="center" vertical="top"/>
    </xf>
    <xf numFmtId="1" fontId="117" fillId="2" borderId="19" xfId="4" applyNumberFormat="1" applyFont="1" applyFill="1" applyBorder="1" applyAlignment="1">
      <alignment horizontal="center" vertical="top"/>
    </xf>
    <xf numFmtId="0" fontId="2" fillId="3" borderId="0" xfId="1" applyFont="1" applyFill="1" applyAlignment="1">
      <alignment horizontal="center" vertical="center" wrapText="1"/>
    </xf>
    <xf numFmtId="0" fontId="53" fillId="3" borderId="0" xfId="1" applyFont="1" applyFill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3" borderId="21" xfId="1" applyFont="1" applyFill="1" applyBorder="1" applyAlignment="1">
      <alignment horizontal="center" vertical="center" wrapText="1"/>
    </xf>
    <xf numFmtId="0" fontId="2" fillId="3" borderId="20" xfId="1" applyFont="1" applyFill="1" applyBorder="1" applyAlignment="1">
      <alignment horizontal="center" vertical="center" wrapText="1"/>
    </xf>
    <xf numFmtId="0" fontId="2" fillId="3" borderId="22" xfId="1" applyFont="1" applyFill="1" applyBorder="1" applyAlignment="1">
      <alignment horizontal="center" vertical="center" wrapText="1"/>
    </xf>
    <xf numFmtId="0" fontId="6" fillId="3" borderId="22" xfId="1" applyFont="1" applyFill="1" applyBorder="1" applyAlignment="1">
      <alignment horizontal="center" vertical="center" wrapText="1"/>
    </xf>
    <xf numFmtId="0" fontId="112" fillId="4" borderId="19" xfId="0" applyFont="1" applyFill="1" applyBorder="1" applyAlignment="1">
      <alignment horizontal="center"/>
    </xf>
    <xf numFmtId="0" fontId="6" fillId="3" borderId="0" xfId="1" applyFont="1" applyFill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top"/>
    </xf>
    <xf numFmtId="0" fontId="15" fillId="0" borderId="13" xfId="0" applyFont="1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123" fillId="0" borderId="0" xfId="0" applyFont="1"/>
    <xf numFmtId="0" fontId="124" fillId="0" borderId="0" xfId="0" applyFont="1" applyAlignment="1">
      <alignment vertical="center" wrapText="1"/>
    </xf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1" applyFont="1"/>
    <xf numFmtId="0" fontId="132" fillId="0" borderId="0" xfId="0" applyFont="1"/>
    <xf numFmtId="0" fontId="37" fillId="3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52" fillId="3" borderId="0" xfId="1" applyFont="1" applyFill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22" xfId="1" applyFont="1" applyFill="1" applyBorder="1" applyAlignment="1">
      <alignment horizontal="center" vertical="center" wrapText="1"/>
    </xf>
    <xf numFmtId="0" fontId="133" fillId="10" borderId="13" xfId="4" applyFont="1" applyFill="1" applyBorder="1" applyAlignment="1">
      <alignment horizontal="left" vertical="top"/>
    </xf>
    <xf numFmtId="0" fontId="134" fillId="0" borderId="13" xfId="0" applyFont="1" applyBorder="1" applyAlignment="1">
      <alignment horizontal="center" vertical="top"/>
    </xf>
    <xf numFmtId="0" fontId="134" fillId="0" borderId="13" xfId="0" applyFont="1" applyBorder="1" applyAlignment="1">
      <alignment horizontal="left" vertical="top"/>
    </xf>
    <xf numFmtId="0" fontId="135" fillId="4" borderId="13" xfId="4" applyFont="1" applyFill="1" applyBorder="1" applyAlignment="1">
      <alignment horizontal="center" vertical="top"/>
    </xf>
    <xf numFmtId="1" fontId="135" fillId="4" borderId="13" xfId="4" applyNumberFormat="1" applyFont="1" applyFill="1" applyBorder="1" applyAlignment="1">
      <alignment horizontal="center" vertical="top"/>
    </xf>
    <xf numFmtId="1" fontId="92" fillId="10" borderId="25" xfId="4" applyNumberFormat="1" applyFont="1" applyFill="1" applyBorder="1" applyAlignment="1">
      <alignment horizontal="center" vertical="top"/>
    </xf>
    <xf numFmtId="0" fontId="37" fillId="3" borderId="0" xfId="0" applyFont="1" applyFill="1"/>
    <xf numFmtId="0" fontId="0" fillId="0" borderId="0" xfId="0" applyAlignment="1">
      <alignment horizontal="left" vertical="top"/>
    </xf>
    <xf numFmtId="0" fontId="54" fillId="4" borderId="13" xfId="0" applyFont="1" applyFill="1" applyBorder="1" applyAlignment="1">
      <alignment horizontal="center" vertical="top" wrapText="1"/>
    </xf>
    <xf numFmtId="3" fontId="16" fillId="4" borderId="13" xfId="0" applyNumberFormat="1" applyFont="1" applyFill="1" applyBorder="1" applyAlignment="1">
      <alignment horizontal="center" vertical="top" shrinkToFit="1"/>
    </xf>
    <xf numFmtId="1" fontId="16" fillId="4" borderId="13" xfId="0" applyNumberFormat="1" applyFont="1" applyFill="1" applyBorder="1" applyAlignment="1">
      <alignment horizontal="center" vertical="top" shrinkToFit="1"/>
    </xf>
    <xf numFmtId="0" fontId="56" fillId="0" borderId="24" xfId="0" applyFont="1" applyBorder="1" applyAlignment="1">
      <alignment horizontal="left" vertical="top" wrapText="1"/>
    </xf>
    <xf numFmtId="1" fontId="57" fillId="0" borderId="24" xfId="0" applyNumberFormat="1" applyFont="1" applyBorder="1" applyAlignment="1">
      <alignment horizontal="center" vertical="top" shrinkToFit="1"/>
    </xf>
    <xf numFmtId="3" fontId="57" fillId="0" borderId="24" xfId="0" applyNumberFormat="1" applyFont="1" applyBorder="1" applyAlignment="1">
      <alignment horizontal="center" vertical="top" shrinkToFit="1"/>
    </xf>
    <xf numFmtId="0" fontId="56" fillId="0" borderId="23" xfId="0" applyFont="1" applyBorder="1" applyAlignment="1">
      <alignment horizontal="left" vertical="top" wrapText="1"/>
    </xf>
    <xf numFmtId="1" fontId="57" fillId="0" borderId="23" xfId="0" applyNumberFormat="1" applyFont="1" applyBorder="1" applyAlignment="1">
      <alignment horizontal="center" vertical="top" shrinkToFit="1"/>
    </xf>
    <xf numFmtId="0" fontId="56" fillId="0" borderId="25" xfId="0" applyFont="1" applyBorder="1" applyAlignment="1">
      <alignment horizontal="left" vertical="top" wrapText="1"/>
    </xf>
    <xf numFmtId="1" fontId="57" fillId="0" borderId="25" xfId="0" applyNumberFormat="1" applyFont="1" applyBorder="1" applyAlignment="1">
      <alignment horizontal="center" vertical="top" shrinkToFit="1"/>
    </xf>
    <xf numFmtId="3" fontId="57" fillId="0" borderId="25" xfId="0" applyNumberFormat="1" applyFont="1" applyBorder="1" applyAlignment="1">
      <alignment horizontal="center" vertical="top" shrinkToFit="1"/>
    </xf>
    <xf numFmtId="0" fontId="0" fillId="0" borderId="25" xfId="0" applyBorder="1" applyAlignment="1">
      <alignment horizontal="left" wrapText="1"/>
    </xf>
    <xf numFmtId="1" fontId="108" fillId="0" borderId="28" xfId="4" applyNumberFormat="1" applyFont="1" applyBorder="1" applyAlignment="1">
      <alignment horizontal="center"/>
    </xf>
    <xf numFmtId="0" fontId="108" fillId="0" borderId="7" xfId="4" applyFont="1" applyBorder="1" applyAlignment="1">
      <alignment horizontal="center"/>
    </xf>
    <xf numFmtId="1" fontId="108" fillId="0" borderId="31" xfId="4" applyNumberFormat="1" applyFont="1" applyBorder="1" applyAlignment="1">
      <alignment horizontal="center"/>
    </xf>
    <xf numFmtId="0" fontId="108" fillId="0" borderId="31" xfId="4" applyFont="1" applyBorder="1" applyAlignment="1">
      <alignment horizontal="center"/>
    </xf>
    <xf numFmtId="0" fontId="139" fillId="0" borderId="37" xfId="0" applyFont="1" applyBorder="1" applyAlignment="1">
      <alignment horizontal="left" vertical="center" wrapText="1"/>
    </xf>
    <xf numFmtId="0" fontId="139" fillId="0" borderId="37" xfId="0" applyFont="1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1" fontId="0" fillId="0" borderId="0" xfId="0" applyNumberFormat="1"/>
    <xf numFmtId="1" fontId="143" fillId="0" borderId="32" xfId="0" applyNumberFormat="1" applyFont="1" applyBorder="1" applyAlignment="1">
      <alignment horizontal="center" shrinkToFit="1"/>
    </xf>
    <xf numFmtId="0" fontId="90" fillId="0" borderId="32" xfId="0" applyFont="1" applyBorder="1" applyAlignment="1">
      <alignment horizontal="center" vertical="center" wrapText="1"/>
    </xf>
    <xf numFmtId="0" fontId="90" fillId="0" borderId="32" xfId="0" applyFont="1" applyBorder="1" applyAlignment="1">
      <alignment horizontal="center" wrapText="1"/>
    </xf>
    <xf numFmtId="1" fontId="144" fillId="0" borderId="32" xfId="0" applyNumberFormat="1" applyFont="1" applyBorder="1" applyAlignment="1">
      <alignment horizontal="center" vertical="top" shrinkToFit="1"/>
    </xf>
    <xf numFmtId="1" fontId="143" fillId="0" borderId="32" xfId="0" applyNumberFormat="1" applyFont="1" applyBorder="1" applyAlignment="1">
      <alignment horizontal="center" vertical="top" shrinkToFit="1"/>
    </xf>
    <xf numFmtId="1" fontId="145" fillId="0" borderId="32" xfId="0" applyNumberFormat="1" applyFont="1" applyBorder="1" applyAlignment="1">
      <alignment horizontal="center" vertical="top" shrinkToFit="1"/>
    </xf>
    <xf numFmtId="1" fontId="115" fillId="0" borderId="32" xfId="0" applyNumberFormat="1" applyFont="1" applyBorder="1" applyAlignment="1">
      <alignment horizontal="center" vertical="top" shrinkToFit="1"/>
    </xf>
    <xf numFmtId="1" fontId="143" fillId="0" borderId="32" xfId="0" applyNumberFormat="1" applyFont="1" applyBorder="1" applyAlignment="1">
      <alignment horizontal="center" vertical="center" shrinkToFit="1"/>
    </xf>
    <xf numFmtId="1" fontId="90" fillId="0" borderId="32" xfId="0" applyNumberFormat="1" applyFont="1" applyBorder="1" applyAlignment="1">
      <alignment horizontal="center" vertical="center" wrapText="1"/>
    </xf>
    <xf numFmtId="0" fontId="142" fillId="2" borderId="37" xfId="0" applyFont="1" applyFill="1" applyBorder="1" applyAlignment="1">
      <alignment horizontal="center" vertical="top" wrapText="1"/>
    </xf>
    <xf numFmtId="1" fontId="39" fillId="2" borderId="32" xfId="0" applyNumberFormat="1" applyFont="1" applyFill="1" applyBorder="1" applyAlignment="1">
      <alignment horizontal="center" vertical="top" wrapText="1"/>
    </xf>
    <xf numFmtId="0" fontId="140" fillId="0" borderId="37" xfId="0" applyFont="1" applyBorder="1" applyAlignment="1">
      <alignment horizontal="left" vertical="center" wrapText="1"/>
    </xf>
    <xf numFmtId="0" fontId="140" fillId="0" borderId="37" xfId="0" applyFont="1" applyBorder="1" applyAlignment="1">
      <alignment horizontal="left" vertical="top" wrapText="1"/>
    </xf>
    <xf numFmtId="0" fontId="54" fillId="2" borderId="13" xfId="0" applyFont="1" applyFill="1" applyBorder="1" applyAlignment="1">
      <alignment horizontal="center" vertical="center" wrapText="1"/>
    </xf>
    <xf numFmtId="0" fontId="146" fillId="0" borderId="0" xfId="0" applyFont="1"/>
    <xf numFmtId="0" fontId="53" fillId="3" borderId="0" xfId="0" applyFont="1" applyFill="1" applyAlignment="1"/>
    <xf numFmtId="0" fontId="6" fillId="3" borderId="0" xfId="0" applyFont="1" applyFill="1" applyAlignment="1"/>
    <xf numFmtId="0" fontId="139" fillId="0" borderId="39" xfId="0" applyFont="1" applyBorder="1" applyAlignment="1">
      <alignment vertical="top" wrapText="1"/>
    </xf>
    <xf numFmtId="1" fontId="90" fillId="0" borderId="32" xfId="0" applyNumberFormat="1" applyFont="1" applyBorder="1" applyAlignment="1">
      <alignment horizontal="center" wrapText="1"/>
    </xf>
    <xf numFmtId="0" fontId="139" fillId="0" borderId="39" xfId="0" applyFont="1" applyBorder="1" applyAlignment="1">
      <alignment vertical="top"/>
    </xf>
    <xf numFmtId="0" fontId="139" fillId="0" borderId="38" xfId="0" applyFont="1" applyBorder="1" applyAlignment="1">
      <alignment vertical="top"/>
    </xf>
    <xf numFmtId="0" fontId="55" fillId="0" borderId="25" xfId="0" applyFont="1" applyBorder="1" applyAlignment="1">
      <alignment horizontal="left" vertical="top" wrapText="1"/>
    </xf>
    <xf numFmtId="0" fontId="0" fillId="2" borderId="24" xfId="0" applyFill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0" fontId="120" fillId="0" borderId="0" xfId="4" applyFont="1" applyAlignment="1">
      <alignment horizontal="center"/>
    </xf>
    <xf numFmtId="0" fontId="41" fillId="9" borderId="5" xfId="0" applyFont="1" applyFill="1" applyBorder="1" applyAlignment="1">
      <alignment horizontal="center"/>
    </xf>
    <xf numFmtId="0" fontId="41" fillId="9" borderId="8" xfId="0" applyFont="1" applyFill="1" applyBorder="1" applyAlignment="1">
      <alignment horizontal="center"/>
    </xf>
    <xf numFmtId="0" fontId="41" fillId="9" borderId="2" xfId="0" applyFont="1" applyFill="1" applyBorder="1" applyAlignment="1">
      <alignment horizontal="center"/>
    </xf>
    <xf numFmtId="0" fontId="2" fillId="3" borderId="0" xfId="1" applyFont="1" applyFill="1" applyAlignment="1">
      <alignment horizontal="center" vertical="center" wrapText="1"/>
    </xf>
    <xf numFmtId="0" fontId="41" fillId="9" borderId="20" xfId="0" applyFont="1" applyFill="1" applyBorder="1" applyAlignment="1">
      <alignment horizontal="center"/>
    </xf>
    <xf numFmtId="0" fontId="41" fillId="9" borderId="21" xfId="0" applyFont="1" applyFill="1" applyBorder="1" applyAlignment="1">
      <alignment horizontal="center"/>
    </xf>
    <xf numFmtId="0" fontId="41" fillId="9" borderId="2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41" fillId="5" borderId="5" xfId="0" applyFont="1" applyFill="1" applyBorder="1" applyAlignment="1">
      <alignment horizontal="center"/>
    </xf>
    <xf numFmtId="0" fontId="41" fillId="5" borderId="20" xfId="0" applyFont="1" applyFill="1" applyBorder="1" applyAlignment="1">
      <alignment horizontal="center"/>
    </xf>
    <xf numFmtId="0" fontId="41" fillId="5" borderId="8" xfId="0" applyFont="1" applyFill="1" applyBorder="1" applyAlignment="1">
      <alignment horizontal="center"/>
    </xf>
    <xf numFmtId="0" fontId="41" fillId="5" borderId="21" xfId="0" applyFont="1" applyFill="1" applyBorder="1" applyAlignment="1">
      <alignment horizontal="center"/>
    </xf>
    <xf numFmtId="0" fontId="41" fillId="5" borderId="22" xfId="0" applyFont="1" applyFill="1" applyBorder="1" applyAlignment="1">
      <alignment horizontal="center"/>
    </xf>
    <xf numFmtId="0" fontId="41" fillId="2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52" fillId="3" borderId="0" xfId="1" applyFont="1" applyFill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1" fillId="9" borderId="21" xfId="1" applyFill="1" applyBorder="1" applyAlignment="1">
      <alignment horizontal="center" vertical="center" wrapText="1"/>
    </xf>
    <xf numFmtId="0" fontId="1" fillId="9" borderId="22" xfId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37" fillId="9" borderId="21" xfId="0" applyFont="1" applyFill="1" applyBorder="1" applyAlignment="1">
      <alignment horizontal="center"/>
    </xf>
    <xf numFmtId="0" fontId="37" fillId="9" borderId="22" xfId="0" applyFont="1" applyFill="1" applyBorder="1" applyAlignment="1">
      <alignment horizontal="center"/>
    </xf>
    <xf numFmtId="0" fontId="139" fillId="0" borderId="38" xfId="0" applyFont="1" applyBorder="1" applyAlignment="1">
      <alignment horizontal="left" vertical="top" wrapText="1"/>
    </xf>
    <xf numFmtId="0" fontId="139" fillId="0" borderId="39" xfId="0" applyFont="1" applyBorder="1" applyAlignment="1">
      <alignment horizontal="left" vertical="top" wrapText="1"/>
    </xf>
    <xf numFmtId="0" fontId="6" fillId="3" borderId="0" xfId="0" applyFont="1" applyFill="1" applyAlignment="1">
      <alignment horizontal="center"/>
    </xf>
    <xf numFmtId="0" fontId="14" fillId="2" borderId="28" xfId="4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2" borderId="21" xfId="4" applyFill="1" applyBorder="1" applyAlignment="1">
      <alignment horizontal="center" vertical="top" wrapText="1"/>
    </xf>
    <xf numFmtId="0" fontId="14" fillId="2" borderId="20" xfId="4" applyFill="1" applyBorder="1" applyAlignment="1">
      <alignment horizontal="center" vertical="top" wrapText="1"/>
    </xf>
    <xf numFmtId="0" fontId="14" fillId="2" borderId="22" xfId="4" applyFill="1" applyBorder="1" applyAlignment="1">
      <alignment horizontal="center" vertical="top" wrapText="1"/>
    </xf>
    <xf numFmtId="0" fontId="53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/>
    </xf>
    <xf numFmtId="0" fontId="97" fillId="9" borderId="0" xfId="4" applyFont="1" applyFill="1" applyAlignment="1">
      <alignment horizontal="left" vertical="top" wrapText="1"/>
    </xf>
    <xf numFmtId="0" fontId="12" fillId="3" borderId="0" xfId="0" applyFont="1" applyFill="1" applyAlignment="1">
      <alignment horizontal="center"/>
    </xf>
    <xf numFmtId="0" fontId="28" fillId="4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horizontal="center" vertical="center" wrapText="1"/>
    </xf>
    <xf numFmtId="0" fontId="30" fillId="4" borderId="2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8" fillId="2" borderId="24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30" fillId="2" borderId="24" xfId="0" applyFont="1" applyFill="1" applyBorder="1" applyAlignment="1">
      <alignment horizontal="center" vertical="center" wrapText="1"/>
    </xf>
    <xf numFmtId="0" fontId="90" fillId="2" borderId="12" xfId="0" applyFont="1" applyFill="1" applyBorder="1" applyAlignment="1">
      <alignment horizontal="center"/>
    </xf>
    <xf numFmtId="0" fontId="90" fillId="2" borderId="14" xfId="0" applyFont="1" applyFill="1" applyBorder="1" applyAlignment="1">
      <alignment horizontal="center"/>
    </xf>
    <xf numFmtId="0" fontId="90" fillId="2" borderId="15" xfId="0" applyFont="1" applyFill="1" applyBorder="1" applyAlignment="1">
      <alignment horizontal="center"/>
    </xf>
    <xf numFmtId="0" fontId="90" fillId="2" borderId="35" xfId="0" applyFont="1" applyFill="1" applyBorder="1" applyAlignment="1">
      <alignment horizontal="center"/>
    </xf>
    <xf numFmtId="0" fontId="91" fillId="2" borderId="14" xfId="0" applyFont="1" applyFill="1" applyBorder="1" applyAlignment="1">
      <alignment horizontal="center"/>
    </xf>
    <xf numFmtId="0" fontId="91" fillId="2" borderId="15" xfId="0" applyFont="1" applyFill="1" applyBorder="1" applyAlignment="1">
      <alignment horizontal="center"/>
    </xf>
    <xf numFmtId="0" fontId="90" fillId="2" borderId="24" xfId="0" applyFont="1" applyFill="1" applyBorder="1" applyAlignment="1">
      <alignment horizontal="center" vertical="center" wrapText="1"/>
    </xf>
    <xf numFmtId="0" fontId="90" fillId="2" borderId="23" xfId="0" applyFont="1" applyFill="1" applyBorder="1" applyAlignment="1">
      <alignment horizontal="center" vertical="center" wrapText="1"/>
    </xf>
    <xf numFmtId="0" fontId="107" fillId="0" borderId="0" xfId="4" applyFont="1" applyAlignment="1">
      <alignment horizontal="left" vertical="top"/>
    </xf>
    <xf numFmtId="0" fontId="6" fillId="4" borderId="0" xfId="0" applyFont="1" applyFill="1" applyAlignment="1">
      <alignment horizontal="center"/>
    </xf>
    <xf numFmtId="0" fontId="97" fillId="0" borderId="0" xfId="4" applyFont="1" applyAlignment="1">
      <alignment horizontal="left" vertical="top" wrapText="1"/>
    </xf>
    <xf numFmtId="0" fontId="4" fillId="9" borderId="21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136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top" wrapText="1"/>
    </xf>
    <xf numFmtId="0" fontId="95" fillId="4" borderId="13" xfId="4" applyFont="1" applyFill="1" applyBorder="1" applyAlignment="1">
      <alignment horizontal="center" vertical="top" wrapText="1"/>
    </xf>
    <xf numFmtId="0" fontId="96" fillId="4" borderId="13" xfId="4" applyFont="1" applyFill="1" applyBorder="1" applyAlignment="1">
      <alignment horizontal="center" vertical="top"/>
    </xf>
    <xf numFmtId="0" fontId="95" fillId="4" borderId="24" xfId="4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5" fillId="4" borderId="13" xfId="4" applyFont="1" applyFill="1" applyBorder="1" applyAlignment="1">
      <alignment horizontal="center" vertical="top"/>
    </xf>
    <xf numFmtId="0" fontId="95" fillId="4" borderId="13" xfId="4" applyFont="1" applyFill="1" applyBorder="1" applyAlignment="1">
      <alignment horizontal="center" vertical="center" wrapText="1"/>
    </xf>
    <xf numFmtId="0" fontId="96" fillId="4" borderId="13" xfId="4" applyFont="1" applyFill="1" applyBorder="1" applyAlignment="1">
      <alignment horizontal="center" vertical="center" wrapText="1"/>
    </xf>
    <xf numFmtId="0" fontId="11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17" fillId="3" borderId="0" xfId="0" applyFont="1" applyFill="1" applyAlignment="1">
      <alignment horizontal="center" vertical="top" wrapText="1"/>
    </xf>
    <xf numFmtId="0" fontId="18" fillId="2" borderId="13" xfId="0" applyFont="1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18" fillId="2" borderId="13" xfId="0" applyFont="1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/>
    </xf>
    <xf numFmtId="0" fontId="18" fillId="2" borderId="13" xfId="0" applyFont="1" applyFill="1" applyBorder="1" applyAlignment="1">
      <alignment horizontal="center" vertical="top"/>
    </xf>
    <xf numFmtId="0" fontId="43" fillId="2" borderId="13" xfId="0" applyFont="1" applyFill="1" applyBorder="1" applyAlignment="1">
      <alignment horizontal="center" vertical="top" wrapText="1"/>
    </xf>
    <xf numFmtId="0" fontId="44" fillId="2" borderId="13" xfId="0" applyFont="1" applyFill="1" applyBorder="1" applyAlignment="1">
      <alignment horizontal="center" vertical="top"/>
    </xf>
    <xf numFmtId="0" fontId="18" fillId="2" borderId="24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8" fillId="9" borderId="24" xfId="0" applyFont="1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71" fillId="4" borderId="12" xfId="0" applyFont="1" applyFill="1" applyBorder="1" applyAlignment="1">
      <alignment horizontal="center" vertical="top"/>
    </xf>
    <xf numFmtId="0" fontId="71" fillId="4" borderId="15" xfId="0" applyFont="1" applyFill="1" applyBorder="1" applyAlignment="1">
      <alignment horizontal="center" vertical="top"/>
    </xf>
    <xf numFmtId="0" fontId="71" fillId="4" borderId="13" xfId="0" applyFont="1" applyFill="1" applyBorder="1" applyAlignment="1">
      <alignment horizontal="center" vertical="center" wrapText="1"/>
    </xf>
    <xf numFmtId="0" fontId="37" fillId="4" borderId="13" xfId="0" applyFont="1" applyFill="1" applyBorder="1" applyAlignment="1">
      <alignment horizontal="center" vertical="center" wrapText="1"/>
    </xf>
    <xf numFmtId="0" fontId="71" fillId="4" borderId="24" xfId="0" applyFont="1" applyFill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72" fillId="0" borderId="33" xfId="0" applyFont="1" applyBorder="1" applyAlignment="1">
      <alignment horizontal="center" vertical="top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54" fillId="2" borderId="24" xfId="0" applyFont="1" applyFill="1" applyBorder="1" applyAlignment="1">
      <alignment horizontal="center" vertical="center" wrapText="1"/>
    </xf>
    <xf numFmtId="0" fontId="54" fillId="2" borderId="23" xfId="0" applyFont="1" applyFill="1" applyBorder="1" applyAlignment="1">
      <alignment horizontal="center" vertical="center" wrapText="1"/>
    </xf>
    <xf numFmtId="0" fontId="54" fillId="2" borderId="12" xfId="0" applyFont="1" applyFill="1" applyBorder="1" applyAlignment="1">
      <alignment horizontal="center" vertical="center" wrapText="1"/>
    </xf>
    <xf numFmtId="0" fontId="54" fillId="2" borderId="14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0" fillId="0" borderId="0" xfId="0" applyNumberFormat="1"/>
    <xf numFmtId="0" fontId="63" fillId="0" borderId="3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5">
    <cellStyle name="Excel Built-in Normal" xfId="2"/>
    <cellStyle name="Excel Built-in Normal 2" xfId="3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520700</xdr:colOff>
      <xdr:row>32</xdr:row>
      <xdr:rowOff>0</xdr:rowOff>
    </xdr:from>
    <xdr:ext cx="43917" cy="167640"/>
    <xdr:sp macro="" textlink="">
      <xdr:nvSpPr>
        <xdr:cNvPr id="2" name="TextBox 13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656580" y="7985760"/>
          <a:ext cx="43917" cy="167640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900">
              <a:latin typeface="Times New Roman"/>
            </a:rPr>
            <a:t>.</a:t>
          </a:r>
          <a:r>
            <a:rPr sz="900"/>
            <a:t>,</a:t>
          </a:r>
        </a:p>
      </xdr:txBody>
    </xdr:sp>
    <xdr:clientData/>
  </xdr:oneCellAnchor>
  <xdr:oneCellAnchor>
    <xdr:from>
      <xdr:col>5</xdr:col>
      <xdr:colOff>0</xdr:colOff>
      <xdr:row>32</xdr:row>
      <xdr:rowOff>0</xdr:rowOff>
    </xdr:from>
    <xdr:ext cx="18299" cy="80010"/>
    <xdr:sp macro="" textlink="">
      <xdr:nvSpPr>
        <xdr:cNvPr id="3" name="TextBox 13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135880" y="7985760"/>
          <a:ext cx="18299" cy="80010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00">
              <a:latin typeface="Arial"/>
            </a:rPr>
            <a:t>1</a:t>
          </a:r>
        </a:p>
      </xdr:txBody>
    </xdr:sp>
    <xdr:clientData/>
  </xdr:oneCellAnchor>
  <xdr:oneCellAnchor>
    <xdr:from>
      <xdr:col>1</xdr:col>
      <xdr:colOff>0</xdr:colOff>
      <xdr:row>208</xdr:row>
      <xdr:rowOff>0</xdr:rowOff>
    </xdr:from>
    <xdr:ext cx="43889" cy="293369"/>
    <xdr:sp macro="" textlink="">
      <xdr:nvSpPr>
        <xdr:cNvPr id="4" name="TextBox 26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609850" y="676275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1</xdr:col>
      <xdr:colOff>0</xdr:colOff>
      <xdr:row>208</xdr:row>
      <xdr:rowOff>101600</xdr:rowOff>
    </xdr:from>
    <xdr:ext cx="14629" cy="87629"/>
    <xdr:sp macro="" textlink="">
      <xdr:nvSpPr>
        <xdr:cNvPr id="5" name="TextBox 26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609850" y="777875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1</xdr:col>
      <xdr:colOff>0</xdr:colOff>
      <xdr:row>243</xdr:row>
      <xdr:rowOff>0</xdr:rowOff>
    </xdr:from>
    <xdr:ext cx="43889" cy="293369"/>
    <xdr:sp macro="" textlink="">
      <xdr:nvSpPr>
        <xdr:cNvPr id="6" name="TextBox 26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733675" y="44357925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1</xdr:col>
      <xdr:colOff>0</xdr:colOff>
      <xdr:row>243</xdr:row>
      <xdr:rowOff>101600</xdr:rowOff>
    </xdr:from>
    <xdr:ext cx="14629" cy="87629"/>
    <xdr:sp macro="" textlink="">
      <xdr:nvSpPr>
        <xdr:cNvPr id="7" name="TextBox 26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733675" y="44459525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1</xdr:col>
      <xdr:colOff>0</xdr:colOff>
      <xdr:row>281</xdr:row>
      <xdr:rowOff>0</xdr:rowOff>
    </xdr:from>
    <xdr:ext cx="43889" cy="293369"/>
    <xdr:sp macro="" textlink="">
      <xdr:nvSpPr>
        <xdr:cNvPr id="8" name="TextBox 26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352800" y="51939825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1</xdr:col>
      <xdr:colOff>0</xdr:colOff>
      <xdr:row>281</xdr:row>
      <xdr:rowOff>101600</xdr:rowOff>
    </xdr:from>
    <xdr:ext cx="14629" cy="87629"/>
    <xdr:sp macro="" textlink="">
      <xdr:nvSpPr>
        <xdr:cNvPr id="9" name="TextBox 26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352800" y="52041425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1</xdr:col>
      <xdr:colOff>0</xdr:colOff>
      <xdr:row>324</xdr:row>
      <xdr:rowOff>0</xdr:rowOff>
    </xdr:from>
    <xdr:ext cx="43889" cy="293369"/>
    <xdr:sp macro="" textlink="">
      <xdr:nvSpPr>
        <xdr:cNvPr id="34" name="TextBox 265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3350559" y="59323941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1</xdr:col>
      <xdr:colOff>0</xdr:colOff>
      <xdr:row>324</xdr:row>
      <xdr:rowOff>101600</xdr:rowOff>
    </xdr:from>
    <xdr:ext cx="14629" cy="87629"/>
    <xdr:sp macro="" textlink="">
      <xdr:nvSpPr>
        <xdr:cNvPr id="35" name="TextBox 26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3350559" y="59425541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1</xdr:col>
      <xdr:colOff>0</xdr:colOff>
      <xdr:row>362</xdr:row>
      <xdr:rowOff>0</xdr:rowOff>
    </xdr:from>
    <xdr:ext cx="43889" cy="293369"/>
    <xdr:sp macro="" textlink="">
      <xdr:nvSpPr>
        <xdr:cNvPr id="36" name="TextBox 26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357563" y="68389500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1</xdr:col>
      <xdr:colOff>0</xdr:colOff>
      <xdr:row>362</xdr:row>
      <xdr:rowOff>101600</xdr:rowOff>
    </xdr:from>
    <xdr:ext cx="14629" cy="87629"/>
    <xdr:sp macro="" textlink="">
      <xdr:nvSpPr>
        <xdr:cNvPr id="37" name="TextBox 268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3357563" y="68491100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5</xdr:col>
      <xdr:colOff>0</xdr:colOff>
      <xdr:row>380</xdr:row>
      <xdr:rowOff>0</xdr:rowOff>
    </xdr:from>
    <xdr:ext cx="43889" cy="293369"/>
    <xdr:sp macro="" textlink="">
      <xdr:nvSpPr>
        <xdr:cNvPr id="10" name="TextBox 265">
          <a:extLst>
            <a:ext uri="{FF2B5EF4-FFF2-40B4-BE49-F238E27FC236}">
              <a16:creationId xmlns:a16="http://schemas.microsoft.com/office/drawing/2014/main" id="{CAD2DAEC-3407-41F1-9473-B80508F6A0EE}"/>
            </a:ext>
          </a:extLst>
        </xdr:cNvPr>
        <xdr:cNvSpPr txBox="1"/>
      </xdr:nvSpPr>
      <xdr:spPr>
        <a:xfrm>
          <a:off x="3357563" y="67448906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5</xdr:col>
      <xdr:colOff>0</xdr:colOff>
      <xdr:row>380</xdr:row>
      <xdr:rowOff>101600</xdr:rowOff>
    </xdr:from>
    <xdr:ext cx="14629" cy="87629"/>
    <xdr:sp macro="" textlink="">
      <xdr:nvSpPr>
        <xdr:cNvPr id="11" name="TextBox 268">
          <a:extLst>
            <a:ext uri="{FF2B5EF4-FFF2-40B4-BE49-F238E27FC236}">
              <a16:creationId xmlns:a16="http://schemas.microsoft.com/office/drawing/2014/main" id="{38F063C9-C184-4B63-B24D-99329EC39BFC}"/>
            </a:ext>
          </a:extLst>
        </xdr:cNvPr>
        <xdr:cNvSpPr txBox="1"/>
      </xdr:nvSpPr>
      <xdr:spPr>
        <a:xfrm>
          <a:off x="3357563" y="67550506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5</xdr:col>
      <xdr:colOff>0</xdr:colOff>
      <xdr:row>418</xdr:row>
      <xdr:rowOff>0</xdr:rowOff>
    </xdr:from>
    <xdr:ext cx="43889" cy="293369"/>
    <xdr:sp macro="" textlink="">
      <xdr:nvSpPr>
        <xdr:cNvPr id="12" name="TextBox 265">
          <a:extLst>
            <a:ext uri="{FF2B5EF4-FFF2-40B4-BE49-F238E27FC236}">
              <a16:creationId xmlns:a16="http://schemas.microsoft.com/office/drawing/2014/main" id="{EB97AEF4-B1CB-4E8D-A181-8CC79C1317C6}"/>
            </a:ext>
          </a:extLst>
        </xdr:cNvPr>
        <xdr:cNvSpPr txBox="1"/>
      </xdr:nvSpPr>
      <xdr:spPr>
        <a:xfrm>
          <a:off x="3357563" y="74699813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5</xdr:col>
      <xdr:colOff>0</xdr:colOff>
      <xdr:row>418</xdr:row>
      <xdr:rowOff>101600</xdr:rowOff>
    </xdr:from>
    <xdr:ext cx="14629" cy="87629"/>
    <xdr:sp macro="" textlink="">
      <xdr:nvSpPr>
        <xdr:cNvPr id="13" name="TextBox 268">
          <a:extLst>
            <a:ext uri="{FF2B5EF4-FFF2-40B4-BE49-F238E27FC236}">
              <a16:creationId xmlns:a16="http://schemas.microsoft.com/office/drawing/2014/main" id="{62B5BC24-26DF-45D3-8E61-5936D0E18EE1}"/>
            </a:ext>
          </a:extLst>
        </xdr:cNvPr>
        <xdr:cNvSpPr txBox="1"/>
      </xdr:nvSpPr>
      <xdr:spPr>
        <a:xfrm>
          <a:off x="3357563" y="74801413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  <xdr:oneCellAnchor>
    <xdr:from>
      <xdr:col>5</xdr:col>
      <xdr:colOff>0</xdr:colOff>
      <xdr:row>418</xdr:row>
      <xdr:rowOff>0</xdr:rowOff>
    </xdr:from>
    <xdr:ext cx="43889" cy="293369"/>
    <xdr:sp macro="" textlink="">
      <xdr:nvSpPr>
        <xdr:cNvPr id="18" name="TextBox 265">
          <a:extLst>
            <a:ext uri="{FF2B5EF4-FFF2-40B4-BE49-F238E27FC236}">
              <a16:creationId xmlns:a16="http://schemas.microsoft.com/office/drawing/2014/main" id="{CAD2DAEC-3407-41F1-9473-B80508F6A0EE}"/>
            </a:ext>
          </a:extLst>
        </xdr:cNvPr>
        <xdr:cNvSpPr txBox="1"/>
      </xdr:nvSpPr>
      <xdr:spPr>
        <a:xfrm>
          <a:off x="5869781" y="83379469"/>
          <a:ext cx="43889" cy="29336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1550">
              <a:latin typeface="Times New Roman"/>
            </a:rPr>
            <a:t>-</a:t>
          </a:r>
        </a:p>
      </xdr:txBody>
    </xdr:sp>
    <xdr:clientData/>
  </xdr:oneCellAnchor>
  <xdr:oneCellAnchor>
    <xdr:from>
      <xdr:col>5</xdr:col>
      <xdr:colOff>0</xdr:colOff>
      <xdr:row>418</xdr:row>
      <xdr:rowOff>101600</xdr:rowOff>
    </xdr:from>
    <xdr:ext cx="14629" cy="87629"/>
    <xdr:sp macro="" textlink="">
      <xdr:nvSpPr>
        <xdr:cNvPr id="19" name="TextBox 268">
          <a:extLst>
            <a:ext uri="{FF2B5EF4-FFF2-40B4-BE49-F238E27FC236}">
              <a16:creationId xmlns:a16="http://schemas.microsoft.com/office/drawing/2014/main" id="{38F063C9-C184-4B63-B24D-99329EC39BFC}"/>
            </a:ext>
          </a:extLst>
        </xdr:cNvPr>
        <xdr:cNvSpPr txBox="1"/>
      </xdr:nvSpPr>
      <xdr:spPr>
        <a:xfrm>
          <a:off x="5869781" y="83481069"/>
          <a:ext cx="14629" cy="87629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450">
              <a:latin typeface="Arial"/>
            </a:rPr>
            <a:t>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I49"/>
  <sheetViews>
    <sheetView zoomScale="90" zoomScaleNormal="90" workbookViewId="0">
      <selection activeCell="A16" sqref="A16"/>
    </sheetView>
  </sheetViews>
  <sheetFormatPr baseColWidth="10" defaultColWidth="10.7109375" defaultRowHeight="15"/>
  <cols>
    <col min="1" max="1" width="55.5703125" customWidth="1"/>
    <col min="2" max="13" width="10.28515625" hidden="1" customWidth="1"/>
    <col min="14" max="28" width="10.28515625" customWidth="1"/>
    <col min="29" max="32" width="10.28515625" hidden="1" customWidth="1"/>
    <col min="33" max="35" width="10.28515625" customWidth="1"/>
  </cols>
  <sheetData>
    <row r="2" spans="1:35">
      <c r="A2" s="1" t="s">
        <v>0</v>
      </c>
      <c r="B2" s="16"/>
      <c r="C2" s="16"/>
      <c r="D2" s="16"/>
      <c r="E2" s="16"/>
    </row>
    <row r="3" spans="1:35" ht="18.75">
      <c r="A3" s="2" t="s">
        <v>1</v>
      </c>
      <c r="B3" s="16"/>
      <c r="C3" s="16"/>
      <c r="D3" s="16"/>
      <c r="E3" s="16"/>
      <c r="I3" s="97" t="s">
        <v>142</v>
      </c>
      <c r="O3" s="331" t="s">
        <v>162</v>
      </c>
      <c r="P3" s="331"/>
      <c r="Q3" s="331"/>
      <c r="R3" s="331"/>
      <c r="S3" s="331"/>
      <c r="U3" s="263" t="s">
        <v>316</v>
      </c>
    </row>
    <row r="5" spans="1:35" ht="34.5" customHeight="1">
      <c r="A5" s="335" t="s">
        <v>313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</row>
    <row r="6" spans="1:35" ht="16.5">
      <c r="A6" s="3"/>
      <c r="B6" s="332" t="s">
        <v>56</v>
      </c>
      <c r="C6" s="336"/>
      <c r="D6" s="333"/>
      <c r="E6" s="332" t="s">
        <v>58</v>
      </c>
      <c r="F6" s="336"/>
      <c r="G6" s="333"/>
      <c r="H6" s="337" t="s">
        <v>59</v>
      </c>
      <c r="I6" s="336"/>
      <c r="J6" s="338"/>
      <c r="K6" s="332" t="s">
        <v>60</v>
      </c>
      <c r="L6" s="336"/>
      <c r="M6" s="333"/>
      <c r="N6" s="332" t="s">
        <v>61</v>
      </c>
      <c r="O6" s="336"/>
      <c r="P6" s="333"/>
      <c r="Q6" s="332" t="s">
        <v>62</v>
      </c>
      <c r="R6" s="336"/>
      <c r="S6" s="333"/>
      <c r="T6" s="332" t="s">
        <v>63</v>
      </c>
      <c r="U6" s="336"/>
      <c r="V6" s="333"/>
      <c r="W6" s="332" t="s">
        <v>64</v>
      </c>
      <c r="X6" s="333"/>
      <c r="Y6" s="332" t="s">
        <v>65</v>
      </c>
      <c r="Z6" s="333"/>
      <c r="AA6" s="332" t="s">
        <v>66</v>
      </c>
      <c r="AB6" s="333"/>
      <c r="AC6" s="332" t="s">
        <v>67</v>
      </c>
      <c r="AD6" s="333"/>
      <c r="AE6" s="332" t="s">
        <v>68</v>
      </c>
      <c r="AF6" s="333"/>
      <c r="AG6" s="332" t="s">
        <v>11</v>
      </c>
      <c r="AH6" s="334"/>
      <c r="AI6" s="333"/>
    </row>
    <row r="7" spans="1:35">
      <c r="A7" s="117" t="s">
        <v>99</v>
      </c>
      <c r="B7" s="118" t="s">
        <v>136</v>
      </c>
      <c r="C7" s="118" t="s">
        <v>74</v>
      </c>
      <c r="D7" s="113" t="s">
        <v>85</v>
      </c>
      <c r="E7" s="118" t="s">
        <v>16</v>
      </c>
      <c r="F7" s="118" t="s">
        <v>74</v>
      </c>
      <c r="G7" s="113" t="s">
        <v>85</v>
      </c>
      <c r="H7" s="118" t="s">
        <v>16</v>
      </c>
      <c r="I7" s="118" t="s">
        <v>74</v>
      </c>
      <c r="J7" s="113" t="s">
        <v>86</v>
      </c>
      <c r="K7" s="118" t="s">
        <v>16</v>
      </c>
      <c r="L7" s="118" t="s">
        <v>74</v>
      </c>
      <c r="M7" s="113" t="s">
        <v>85</v>
      </c>
      <c r="N7" s="118" t="s">
        <v>16</v>
      </c>
      <c r="O7" s="113" t="s">
        <v>217</v>
      </c>
      <c r="P7" s="118" t="s">
        <v>85</v>
      </c>
      <c r="Q7" s="118" t="s">
        <v>16</v>
      </c>
      <c r="R7" s="113"/>
      <c r="S7" s="118" t="s">
        <v>57</v>
      </c>
      <c r="T7" s="118" t="s">
        <v>16</v>
      </c>
      <c r="U7" s="113"/>
      <c r="V7" s="118" t="s">
        <v>57</v>
      </c>
      <c r="W7" s="118" t="s">
        <v>16</v>
      </c>
      <c r="X7" s="118" t="s">
        <v>57</v>
      </c>
      <c r="Y7" s="118" t="s">
        <v>16</v>
      </c>
      <c r="Z7" s="118" t="s">
        <v>57</v>
      </c>
      <c r="AA7" s="118" t="s">
        <v>16</v>
      </c>
      <c r="AB7" s="118" t="s">
        <v>57</v>
      </c>
      <c r="AC7" s="118" t="s">
        <v>16</v>
      </c>
      <c r="AD7" s="118" t="s">
        <v>57</v>
      </c>
      <c r="AE7" s="118" t="s">
        <v>16</v>
      </c>
      <c r="AF7" s="118" t="s">
        <v>57</v>
      </c>
      <c r="AG7" s="118" t="s">
        <v>21</v>
      </c>
      <c r="AH7" s="118" t="s">
        <v>74</v>
      </c>
      <c r="AI7" s="118" t="s">
        <v>15</v>
      </c>
    </row>
    <row r="8" spans="1:35">
      <c r="A8" s="82" t="s">
        <v>204</v>
      </c>
      <c r="B8" s="65"/>
      <c r="C8" s="65"/>
      <c r="D8" s="65">
        <v>1</v>
      </c>
      <c r="E8" s="86"/>
      <c r="F8" s="84"/>
      <c r="G8" s="84">
        <v>1</v>
      </c>
      <c r="H8" s="84"/>
      <c r="I8" s="65"/>
      <c r="J8" s="65">
        <v>1</v>
      </c>
      <c r="K8" s="65"/>
      <c r="L8" s="65"/>
      <c r="M8" s="65">
        <v>1</v>
      </c>
      <c r="N8" s="65"/>
      <c r="O8" s="65"/>
      <c r="P8" s="65">
        <v>1</v>
      </c>
      <c r="Q8" s="65"/>
      <c r="R8" s="65"/>
      <c r="S8" s="65"/>
      <c r="T8" s="65"/>
      <c r="U8" s="65"/>
      <c r="V8" s="65"/>
      <c r="W8" s="65"/>
      <c r="X8" s="65"/>
      <c r="Y8" s="65"/>
      <c r="Z8" s="67"/>
      <c r="AA8" s="67"/>
      <c r="AB8" s="67"/>
      <c r="AC8" s="67"/>
      <c r="AD8" s="67"/>
      <c r="AE8" s="67"/>
      <c r="AF8" s="67"/>
      <c r="AG8" s="65">
        <f>+B8+E8+H8+K8+N8</f>
        <v>0</v>
      </c>
      <c r="AH8" s="65">
        <f t="shared" ref="AH8:AI8" si="0">+C8+F8+I8+L8+O8</f>
        <v>0</v>
      </c>
      <c r="AI8" s="65">
        <f t="shared" si="0"/>
        <v>5</v>
      </c>
    </row>
    <row r="9" spans="1:35">
      <c r="A9" s="82" t="s">
        <v>205</v>
      </c>
      <c r="B9" s="65"/>
      <c r="C9" s="65"/>
      <c r="D9" s="83">
        <v>59</v>
      </c>
      <c r="E9" s="85"/>
      <c r="F9" s="87"/>
      <c r="G9" s="88">
        <v>59</v>
      </c>
      <c r="H9" s="87"/>
      <c r="I9" s="65"/>
      <c r="J9" s="65">
        <v>59</v>
      </c>
      <c r="K9" s="65"/>
      <c r="L9" s="65"/>
      <c r="M9" s="65">
        <v>61</v>
      </c>
      <c r="N9" s="65"/>
      <c r="O9" s="65"/>
      <c r="P9" s="65">
        <v>62</v>
      </c>
      <c r="Q9" s="65"/>
      <c r="R9" s="65"/>
      <c r="S9" s="65"/>
      <c r="T9" s="65"/>
      <c r="U9" s="65"/>
      <c r="V9" s="65"/>
      <c r="W9" s="65"/>
      <c r="X9" s="65"/>
      <c r="Y9" s="65"/>
      <c r="Z9" s="67"/>
      <c r="AA9" s="67"/>
      <c r="AB9" s="67"/>
      <c r="AC9" s="67"/>
      <c r="AD9" s="67"/>
      <c r="AE9" s="67"/>
      <c r="AF9" s="67"/>
      <c r="AG9" s="65">
        <f t="shared" ref="AG9:AG14" si="1">+B9+E9+H9+K9+N9</f>
        <v>0</v>
      </c>
      <c r="AH9" s="65">
        <f t="shared" ref="AH9:AH14" si="2">+C9+F9+I9+L9+O9</f>
        <v>0</v>
      </c>
      <c r="AI9" s="65">
        <f t="shared" ref="AI9:AI14" si="3">+D9+G9+J9+M9+P9</f>
        <v>300</v>
      </c>
    </row>
    <row r="10" spans="1:35">
      <c r="A10" s="82" t="s">
        <v>206</v>
      </c>
      <c r="B10" s="65"/>
      <c r="C10" s="65"/>
      <c r="D10" s="83">
        <v>6</v>
      </c>
      <c r="E10" s="85"/>
      <c r="F10" s="87"/>
      <c r="G10" s="88">
        <v>5</v>
      </c>
      <c r="H10" s="87"/>
      <c r="I10" s="65"/>
      <c r="J10" s="65">
        <v>8</v>
      </c>
      <c r="K10" s="65"/>
      <c r="L10" s="65"/>
      <c r="M10" s="65">
        <v>7</v>
      </c>
      <c r="N10" s="65"/>
      <c r="O10" s="65"/>
      <c r="P10" s="65">
        <v>7</v>
      </c>
      <c r="Q10" s="65"/>
      <c r="R10" s="65"/>
      <c r="S10" s="65"/>
      <c r="T10" s="65"/>
      <c r="U10" s="65"/>
      <c r="V10" s="65"/>
      <c r="W10" s="65"/>
      <c r="X10" s="65"/>
      <c r="Y10" s="65"/>
      <c r="Z10" s="67"/>
      <c r="AA10" s="67"/>
      <c r="AB10" s="67"/>
      <c r="AC10" s="67"/>
      <c r="AD10" s="67"/>
      <c r="AE10" s="67"/>
      <c r="AF10" s="67"/>
      <c r="AG10" s="65">
        <f t="shared" si="1"/>
        <v>0</v>
      </c>
      <c r="AH10" s="65">
        <f t="shared" si="2"/>
        <v>0</v>
      </c>
      <c r="AI10" s="65">
        <f t="shared" si="3"/>
        <v>33</v>
      </c>
    </row>
    <row r="11" spans="1:35">
      <c r="A11" s="82" t="s">
        <v>207</v>
      </c>
      <c r="B11" s="65"/>
      <c r="C11" s="65"/>
      <c r="D11" s="83">
        <v>12</v>
      </c>
      <c r="E11" s="85"/>
      <c r="F11" s="87"/>
      <c r="G11" s="88">
        <v>15</v>
      </c>
      <c r="H11" s="87"/>
      <c r="I11" s="65">
        <v>2</v>
      </c>
      <c r="J11" s="65">
        <v>13</v>
      </c>
      <c r="K11" s="65">
        <v>2</v>
      </c>
      <c r="L11" s="65"/>
      <c r="M11" s="65">
        <v>14</v>
      </c>
      <c r="N11" s="65">
        <v>7</v>
      </c>
      <c r="O11" s="65"/>
      <c r="P11" s="65">
        <v>20</v>
      </c>
      <c r="Q11" s="65"/>
      <c r="R11" s="65"/>
      <c r="S11" s="65"/>
      <c r="T11" s="65"/>
      <c r="U11" s="65"/>
      <c r="V11" s="65"/>
      <c r="W11" s="65"/>
      <c r="X11" s="65"/>
      <c r="Y11" s="65"/>
      <c r="Z11" s="67"/>
      <c r="AA11" s="67"/>
      <c r="AB11" s="67"/>
      <c r="AC11" s="67"/>
      <c r="AD11" s="67"/>
      <c r="AE11" s="67"/>
      <c r="AF11" s="67"/>
      <c r="AG11" s="65">
        <f t="shared" si="1"/>
        <v>9</v>
      </c>
      <c r="AH11" s="65">
        <f t="shared" si="2"/>
        <v>2</v>
      </c>
      <c r="AI11" s="65">
        <f t="shared" si="3"/>
        <v>74</v>
      </c>
    </row>
    <row r="12" spans="1:35">
      <c r="A12" s="82" t="s">
        <v>208</v>
      </c>
      <c r="B12" s="65"/>
      <c r="C12" s="65"/>
      <c r="D12" s="83">
        <v>1</v>
      </c>
      <c r="E12" s="85"/>
      <c r="F12" s="87"/>
      <c r="G12" s="88">
        <v>1</v>
      </c>
      <c r="H12" s="87"/>
      <c r="I12" s="65"/>
      <c r="J12" s="65">
        <v>1</v>
      </c>
      <c r="K12" s="65"/>
      <c r="L12" s="65"/>
      <c r="M12" s="65">
        <v>1</v>
      </c>
      <c r="N12" s="65"/>
      <c r="O12" s="65"/>
      <c r="P12" s="65">
        <v>1</v>
      </c>
      <c r="Q12" s="65"/>
      <c r="R12" s="65"/>
      <c r="S12" s="65"/>
      <c r="T12" s="65"/>
      <c r="U12" s="65"/>
      <c r="V12" s="65"/>
      <c r="W12" s="65"/>
      <c r="X12" s="65"/>
      <c r="Y12" s="65"/>
      <c r="Z12" s="67"/>
      <c r="AA12" s="67"/>
      <c r="AB12" s="67"/>
      <c r="AC12" s="67"/>
      <c r="AD12" s="67"/>
      <c r="AE12" s="67"/>
      <c r="AF12" s="67"/>
      <c r="AG12" s="65">
        <f t="shared" si="1"/>
        <v>0</v>
      </c>
      <c r="AH12" s="65">
        <f t="shared" si="2"/>
        <v>0</v>
      </c>
      <c r="AI12" s="65">
        <f t="shared" si="3"/>
        <v>5</v>
      </c>
    </row>
    <row r="13" spans="1:35">
      <c r="A13" s="82" t="s">
        <v>209</v>
      </c>
      <c r="B13" s="65"/>
      <c r="C13" s="65"/>
      <c r="D13" s="83">
        <v>9</v>
      </c>
      <c r="E13" s="85"/>
      <c r="F13" s="87"/>
      <c r="G13" s="88">
        <v>9</v>
      </c>
      <c r="H13" s="87"/>
      <c r="I13" s="65"/>
      <c r="J13" s="65">
        <v>9</v>
      </c>
      <c r="K13" s="65"/>
      <c r="L13" s="65"/>
      <c r="M13" s="65">
        <v>9</v>
      </c>
      <c r="N13" s="65"/>
      <c r="O13" s="65"/>
      <c r="P13" s="65">
        <v>9</v>
      </c>
      <c r="Q13" s="65"/>
      <c r="R13" s="65"/>
      <c r="S13" s="65"/>
      <c r="T13" s="65"/>
      <c r="U13" s="65"/>
      <c r="V13" s="65"/>
      <c r="W13" s="65"/>
      <c r="X13" s="65"/>
      <c r="Y13" s="65"/>
      <c r="Z13" s="67"/>
      <c r="AA13" s="67"/>
      <c r="AB13" s="67"/>
      <c r="AC13" s="67"/>
      <c r="AD13" s="67"/>
      <c r="AE13" s="67"/>
      <c r="AF13" s="67"/>
      <c r="AG13" s="65">
        <f t="shared" si="1"/>
        <v>0</v>
      </c>
      <c r="AH13" s="65">
        <f t="shared" si="2"/>
        <v>0</v>
      </c>
      <c r="AI13" s="65">
        <f t="shared" si="3"/>
        <v>45</v>
      </c>
    </row>
    <row r="14" spans="1:35">
      <c r="A14" s="82" t="s">
        <v>210</v>
      </c>
      <c r="B14" s="65"/>
      <c r="C14" s="65"/>
      <c r="D14" s="83"/>
      <c r="E14" s="137"/>
      <c r="F14" s="138"/>
      <c r="G14" s="139"/>
      <c r="H14" s="138"/>
      <c r="I14" s="65"/>
      <c r="J14" s="65"/>
      <c r="K14" s="65"/>
      <c r="L14" s="65"/>
      <c r="M14" s="65">
        <v>10</v>
      </c>
      <c r="N14" s="65"/>
      <c r="O14" s="65"/>
      <c r="P14" s="65">
        <v>10</v>
      </c>
      <c r="Q14" s="65"/>
      <c r="R14" s="65"/>
      <c r="S14" s="65"/>
      <c r="T14" s="65"/>
      <c r="U14" s="65"/>
      <c r="V14" s="65"/>
      <c r="W14" s="65"/>
      <c r="X14" s="65"/>
      <c r="Y14" s="65"/>
      <c r="Z14" s="67"/>
      <c r="AA14" s="67"/>
      <c r="AB14" s="67"/>
      <c r="AC14" s="67"/>
      <c r="AD14" s="67"/>
      <c r="AE14" s="67"/>
      <c r="AF14" s="67"/>
      <c r="AG14" s="65">
        <f t="shared" si="1"/>
        <v>0</v>
      </c>
      <c r="AH14" s="65">
        <f t="shared" si="2"/>
        <v>0</v>
      </c>
      <c r="AI14" s="65">
        <f t="shared" si="3"/>
        <v>20</v>
      </c>
    </row>
    <row r="15" spans="1:35">
      <c r="A15" s="68" t="s">
        <v>11</v>
      </c>
      <c r="B15" s="69">
        <f t="shared" ref="B15:C15" si="4">SUM(B8:B13)</f>
        <v>0</v>
      </c>
      <c r="C15" s="69">
        <f t="shared" si="4"/>
        <v>0</v>
      </c>
      <c r="D15" s="69">
        <f>SUM(D8:D14)</f>
        <v>88</v>
      </c>
      <c r="E15" s="69">
        <f t="shared" ref="E15:AI15" si="5">SUM(E8:E14)</f>
        <v>0</v>
      </c>
      <c r="F15" s="69">
        <f t="shared" si="5"/>
        <v>0</v>
      </c>
      <c r="G15" s="69">
        <f t="shared" si="5"/>
        <v>90</v>
      </c>
      <c r="H15" s="69">
        <f t="shared" si="5"/>
        <v>0</v>
      </c>
      <c r="I15" s="69">
        <f t="shared" si="5"/>
        <v>2</v>
      </c>
      <c r="J15" s="69">
        <f t="shared" si="5"/>
        <v>91</v>
      </c>
      <c r="K15" s="69">
        <f t="shared" si="5"/>
        <v>2</v>
      </c>
      <c r="L15" s="69">
        <f t="shared" si="5"/>
        <v>0</v>
      </c>
      <c r="M15" s="69">
        <f t="shared" si="5"/>
        <v>103</v>
      </c>
      <c r="N15" s="69">
        <f t="shared" si="5"/>
        <v>7</v>
      </c>
      <c r="O15" s="69">
        <f t="shared" si="5"/>
        <v>0</v>
      </c>
      <c r="P15" s="69">
        <f t="shared" si="5"/>
        <v>110</v>
      </c>
      <c r="Q15" s="69">
        <f t="shared" si="5"/>
        <v>0</v>
      </c>
      <c r="R15" s="69">
        <f t="shared" si="5"/>
        <v>0</v>
      </c>
      <c r="S15" s="69">
        <f t="shared" si="5"/>
        <v>0</v>
      </c>
      <c r="T15" s="69">
        <f t="shared" si="5"/>
        <v>0</v>
      </c>
      <c r="U15" s="69">
        <f t="shared" si="5"/>
        <v>0</v>
      </c>
      <c r="V15" s="69">
        <f t="shared" si="5"/>
        <v>0</v>
      </c>
      <c r="W15" s="69">
        <f t="shared" si="5"/>
        <v>0</v>
      </c>
      <c r="X15" s="69">
        <f t="shared" si="5"/>
        <v>0</v>
      </c>
      <c r="Y15" s="69">
        <f t="shared" si="5"/>
        <v>0</v>
      </c>
      <c r="Z15" s="69">
        <f t="shared" si="5"/>
        <v>0</v>
      </c>
      <c r="AA15" s="69">
        <f t="shared" si="5"/>
        <v>0</v>
      </c>
      <c r="AB15" s="69">
        <f t="shared" si="5"/>
        <v>0</v>
      </c>
      <c r="AC15" s="69">
        <f t="shared" si="5"/>
        <v>0</v>
      </c>
      <c r="AD15" s="69">
        <f t="shared" si="5"/>
        <v>0</v>
      </c>
      <c r="AE15" s="69">
        <f t="shared" si="5"/>
        <v>0</v>
      </c>
      <c r="AF15" s="69">
        <f t="shared" si="5"/>
        <v>0</v>
      </c>
      <c r="AG15" s="69">
        <f t="shared" si="5"/>
        <v>9</v>
      </c>
      <c r="AH15" s="69">
        <f t="shared" si="5"/>
        <v>2</v>
      </c>
      <c r="AI15" s="69">
        <f t="shared" si="5"/>
        <v>482</v>
      </c>
    </row>
    <row r="16" spans="1:35">
      <c r="A16" s="70" t="s">
        <v>130</v>
      </c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>
      <c r="A17" s="70"/>
      <c r="B17" s="62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>
      <c r="A18" s="70"/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18">
      <c r="A19" s="270" t="s">
        <v>312</v>
      </c>
      <c r="B19" s="62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2"/>
      <c r="O19" s="62"/>
      <c r="P19" s="62"/>
      <c r="Q19" s="62"/>
      <c r="R19" s="62"/>
      <c r="S19" s="62"/>
      <c r="T19" s="62"/>
      <c r="U19" s="271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>
      <c r="A20" s="70"/>
      <c r="B20" s="62"/>
      <c r="C20" s="6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>
      <c r="A21" s="70"/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>
      <c r="A22" s="70"/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>
      <c r="A23" s="70"/>
      <c r="B23" s="62"/>
      <c r="C23" s="62"/>
      <c r="D23" s="62"/>
      <c r="E23" s="63"/>
      <c r="F23" s="63"/>
      <c r="G23" s="63"/>
      <c r="H23" s="63"/>
      <c r="I23" s="63"/>
      <c r="J23" s="63"/>
      <c r="K23" s="63"/>
      <c r="L23" s="63"/>
      <c r="M23" s="63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>
      <c r="A24" s="70"/>
      <c r="B24" s="62"/>
      <c r="C24" s="62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>
      <c r="A25" s="70"/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>
      <c r="A26" s="70"/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>
      <c r="A27" s="70"/>
      <c r="B27" s="62"/>
      <c r="C27" s="62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 spans="1:35">
      <c r="A28" s="70"/>
      <c r="B28" s="62"/>
      <c r="C28" s="62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 spans="1:35">
      <c r="A29" s="70"/>
      <c r="B29" s="62"/>
      <c r="C29" s="62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35">
      <c r="A30" s="70"/>
      <c r="B30" s="62"/>
      <c r="C30" s="6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>
      <c r="A31" s="70"/>
      <c r="B31" s="62"/>
      <c r="C31" s="6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>
      <c r="A32" s="70"/>
      <c r="B32" s="62"/>
      <c r="C32" s="62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>
      <c r="A33" s="70"/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>
      <c r="A34" s="70"/>
      <c r="B34" s="62"/>
      <c r="C34" s="6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>
      <c r="A35" s="70"/>
      <c r="B35" s="62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>
      <c r="A36" s="70"/>
      <c r="B36" s="62"/>
      <c r="C36" s="6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>
      <c r="A37" s="70"/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>
      <c r="A38" s="70"/>
      <c r="B38" s="62"/>
      <c r="C38" s="62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>
      <c r="A39" s="70"/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>
      <c r="A40" s="70"/>
      <c r="B40" s="62"/>
      <c r="C40" s="62"/>
      <c r="D40" s="62"/>
      <c r="E40" s="63"/>
      <c r="F40" s="63"/>
      <c r="G40" s="63"/>
      <c r="H40" s="63"/>
      <c r="I40" s="63"/>
      <c r="J40" s="63"/>
      <c r="K40" s="63"/>
      <c r="L40" s="63"/>
      <c r="M40" s="63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>
      <c r="A41" s="70"/>
      <c r="B41" s="62"/>
      <c r="C41" s="62"/>
      <c r="D41" s="62"/>
      <c r="E41" s="63"/>
      <c r="F41" s="63"/>
      <c r="G41" s="63"/>
      <c r="H41" s="63"/>
      <c r="I41" s="63"/>
      <c r="J41" s="63"/>
      <c r="K41" s="63"/>
      <c r="L41" s="63"/>
      <c r="M41" s="63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D42" t="s">
        <v>79</v>
      </c>
    </row>
    <row r="43" spans="1:35">
      <c r="A43" t="s">
        <v>134</v>
      </c>
    </row>
    <row r="44" spans="1:35">
      <c r="A44" t="s">
        <v>135</v>
      </c>
    </row>
    <row r="45" spans="1:35">
      <c r="A45" s="64" t="s">
        <v>72</v>
      </c>
      <c r="B45">
        <v>250</v>
      </c>
    </row>
    <row r="46" spans="1:35">
      <c r="A46" s="66" t="s">
        <v>18</v>
      </c>
      <c r="B46">
        <v>1</v>
      </c>
    </row>
    <row r="47" spans="1:35">
      <c r="A47" s="66" t="s">
        <v>128</v>
      </c>
    </row>
    <row r="48" spans="1:35">
      <c r="A48" s="66" t="s">
        <v>129</v>
      </c>
      <c r="B48">
        <v>475</v>
      </c>
    </row>
    <row r="49" spans="2:2">
      <c r="B49">
        <v>665</v>
      </c>
    </row>
  </sheetData>
  <mergeCells count="15">
    <mergeCell ref="O3:S3"/>
    <mergeCell ref="AA6:AB6"/>
    <mergeCell ref="AC6:AD6"/>
    <mergeCell ref="AE6:AF6"/>
    <mergeCell ref="AG6:AI6"/>
    <mergeCell ref="A5:AI5"/>
    <mergeCell ref="B6:D6"/>
    <mergeCell ref="E6:G6"/>
    <mergeCell ref="H6:J6"/>
    <mergeCell ref="K6:M6"/>
    <mergeCell ref="N6:P6"/>
    <mergeCell ref="Q6:S6"/>
    <mergeCell ref="T6:V6"/>
    <mergeCell ref="W6:X6"/>
    <mergeCell ref="Y6:Z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N23"/>
  <sheetViews>
    <sheetView topLeftCell="A3" zoomScaleNormal="100" workbookViewId="0">
      <selection activeCell="M21" sqref="M21"/>
    </sheetView>
  </sheetViews>
  <sheetFormatPr baseColWidth="10" defaultColWidth="10.7109375" defaultRowHeight="15"/>
  <cols>
    <col min="1" max="1" width="22.7109375" customWidth="1"/>
    <col min="2" max="6" width="8.7109375" hidden="1" customWidth="1"/>
    <col min="7" max="13" width="8.7109375" customWidth="1"/>
    <col min="14" max="19" width="8.7109375" hidden="1" customWidth="1"/>
    <col min="20" max="23" width="8.7109375" customWidth="1"/>
    <col min="24" max="25" width="9.42578125" customWidth="1"/>
    <col min="26" max="31" width="8.7109375" customWidth="1"/>
    <col min="32" max="37" width="8.7109375" hidden="1" customWidth="1"/>
  </cols>
  <sheetData>
    <row r="2" spans="1:40" ht="18">
      <c r="A2" s="129" t="s">
        <v>140</v>
      </c>
    </row>
    <row r="4" spans="1:40" ht="21">
      <c r="A4" s="1" t="s">
        <v>0</v>
      </c>
      <c r="B4" s="16"/>
      <c r="C4" s="16"/>
      <c r="D4" s="16"/>
      <c r="E4" s="16"/>
      <c r="F4" s="95"/>
    </row>
    <row r="5" spans="1:40" ht="15.75">
      <c r="A5" s="2" t="s">
        <v>1</v>
      </c>
      <c r="B5" s="16"/>
      <c r="C5" s="16"/>
      <c r="D5" s="16"/>
      <c r="E5" s="16"/>
      <c r="I5" s="268"/>
      <c r="W5" s="321" t="s">
        <v>319</v>
      </c>
      <c r="X5" s="96"/>
      <c r="Y5" s="96"/>
      <c r="Z5" s="96"/>
    </row>
    <row r="7" spans="1:40">
      <c r="A7" s="335" t="s">
        <v>317</v>
      </c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</row>
    <row r="8" spans="1:40" ht="16.5">
      <c r="A8" s="3"/>
      <c r="B8" s="342" t="s">
        <v>56</v>
      </c>
      <c r="C8" s="343"/>
      <c r="D8" s="344"/>
      <c r="E8" s="342" t="s">
        <v>58</v>
      </c>
      <c r="F8" s="343"/>
      <c r="G8" s="344"/>
      <c r="H8" s="345" t="s">
        <v>59</v>
      </c>
      <c r="I8" s="343"/>
      <c r="J8" s="346"/>
      <c r="K8" s="342" t="s">
        <v>60</v>
      </c>
      <c r="L8" s="343"/>
      <c r="M8" s="344"/>
      <c r="N8" s="342" t="s">
        <v>61</v>
      </c>
      <c r="O8" s="343"/>
      <c r="P8" s="344"/>
      <c r="Q8" s="342" t="s">
        <v>62</v>
      </c>
      <c r="R8" s="343"/>
      <c r="S8" s="344"/>
      <c r="T8" s="342" t="s">
        <v>63</v>
      </c>
      <c r="U8" s="343"/>
      <c r="V8" s="344"/>
      <c r="W8" s="345" t="s">
        <v>64</v>
      </c>
      <c r="X8" s="343"/>
      <c r="Y8" s="346"/>
      <c r="Z8" s="345" t="s">
        <v>65</v>
      </c>
      <c r="AA8" s="343"/>
      <c r="AB8" s="346"/>
      <c r="AC8" s="345" t="s">
        <v>66</v>
      </c>
      <c r="AD8" s="343"/>
      <c r="AE8" s="346"/>
      <c r="AF8" s="345" t="s">
        <v>67</v>
      </c>
      <c r="AG8" s="343"/>
      <c r="AH8" s="346"/>
      <c r="AI8" s="345" t="s">
        <v>68</v>
      </c>
      <c r="AJ8" s="343"/>
      <c r="AK8" s="346"/>
      <c r="AL8" s="339" t="s">
        <v>11</v>
      </c>
      <c r="AM8" s="340"/>
      <c r="AN8" s="341"/>
    </row>
    <row r="9" spans="1:40" ht="18">
      <c r="A9" s="4" t="s">
        <v>99</v>
      </c>
      <c r="B9" s="13" t="s">
        <v>16</v>
      </c>
      <c r="C9" s="13" t="s">
        <v>74</v>
      </c>
      <c r="D9" s="24" t="s">
        <v>85</v>
      </c>
      <c r="E9" s="13" t="s">
        <v>16</v>
      </c>
      <c r="F9" s="13" t="s">
        <v>74</v>
      </c>
      <c r="G9" s="24" t="s">
        <v>85</v>
      </c>
      <c r="H9" s="13" t="s">
        <v>16</v>
      </c>
      <c r="I9" s="13" t="s">
        <v>74</v>
      </c>
      <c r="J9" s="24" t="s">
        <v>85</v>
      </c>
      <c r="K9" s="13" t="s">
        <v>16</v>
      </c>
      <c r="L9" s="13" t="s">
        <v>74</v>
      </c>
      <c r="M9" s="24" t="s">
        <v>85</v>
      </c>
      <c r="N9" s="13" t="s">
        <v>16</v>
      </c>
      <c r="O9" s="13" t="s">
        <v>74</v>
      </c>
      <c r="P9" s="24" t="s">
        <v>85</v>
      </c>
      <c r="Q9" s="13" t="s">
        <v>16</v>
      </c>
      <c r="R9" s="13" t="s">
        <v>74</v>
      </c>
      <c r="S9" s="24" t="s">
        <v>85</v>
      </c>
      <c r="T9" s="13" t="s">
        <v>16</v>
      </c>
      <c r="U9" s="13" t="s">
        <v>74</v>
      </c>
      <c r="V9" s="24" t="s">
        <v>85</v>
      </c>
      <c r="W9" s="13" t="s">
        <v>16</v>
      </c>
      <c r="X9" s="13" t="s">
        <v>74</v>
      </c>
      <c r="Y9" s="24" t="s">
        <v>85</v>
      </c>
      <c r="Z9" s="13" t="s">
        <v>16</v>
      </c>
      <c r="AA9" s="13" t="s">
        <v>74</v>
      </c>
      <c r="AB9" s="24" t="s">
        <v>85</v>
      </c>
      <c r="AC9" s="13" t="s">
        <v>16</v>
      </c>
      <c r="AD9" s="13" t="s">
        <v>74</v>
      </c>
      <c r="AE9" s="24" t="s">
        <v>85</v>
      </c>
      <c r="AF9" s="13" t="s">
        <v>16</v>
      </c>
      <c r="AG9" s="13" t="s">
        <v>74</v>
      </c>
      <c r="AH9" s="24" t="s">
        <v>85</v>
      </c>
      <c r="AI9" s="13" t="s">
        <v>16</v>
      </c>
      <c r="AJ9" s="13" t="s">
        <v>74</v>
      </c>
      <c r="AK9" s="24" t="s">
        <v>85</v>
      </c>
      <c r="AL9" s="13" t="s">
        <v>16</v>
      </c>
      <c r="AM9" s="13" t="s">
        <v>74</v>
      </c>
      <c r="AN9" s="24" t="s">
        <v>85</v>
      </c>
    </row>
    <row r="10" spans="1:40">
      <c r="A10" s="23" t="s">
        <v>72</v>
      </c>
      <c r="B10" s="19"/>
      <c r="C10" s="27"/>
      <c r="D10" s="19"/>
      <c r="E10" s="20">
        <v>45</v>
      </c>
      <c r="F10" s="26">
        <v>11</v>
      </c>
      <c r="G10" s="20">
        <v>34</v>
      </c>
      <c r="H10" s="20"/>
      <c r="I10" s="20"/>
      <c r="J10" s="26"/>
      <c r="K10" s="20">
        <v>31</v>
      </c>
      <c r="L10" s="26">
        <v>8</v>
      </c>
      <c r="M10" s="20">
        <v>23</v>
      </c>
      <c r="N10" s="19">
        <v>37</v>
      </c>
      <c r="O10" s="19">
        <v>4</v>
      </c>
      <c r="P10" s="19">
        <v>33</v>
      </c>
      <c r="Q10" s="19"/>
      <c r="R10" s="27"/>
      <c r="S10" s="19"/>
      <c r="T10" s="19"/>
      <c r="U10" s="27"/>
      <c r="V10" s="19"/>
      <c r="W10" s="19"/>
      <c r="X10" s="19"/>
      <c r="Y10" s="27"/>
      <c r="Z10" s="19"/>
      <c r="AA10" s="19"/>
      <c r="AB10" s="27"/>
      <c r="AC10" s="19"/>
      <c r="AD10" s="19"/>
      <c r="AE10" s="27"/>
      <c r="AF10" s="19"/>
      <c r="AG10" s="19"/>
      <c r="AH10" s="27"/>
      <c r="AI10" s="19"/>
      <c r="AJ10" s="19"/>
      <c r="AK10" s="27"/>
      <c r="AL10" s="19">
        <f>+E10+H10+K10+N10++N37+Q10+T10+W10+Z10+AC10+AF10+AI10</f>
        <v>113</v>
      </c>
      <c r="AM10" s="19">
        <f t="shared" ref="AM10:AN10" si="0">+F10+I10+L10+O10++O37+R10+U10+X10+AA10+AD10+AG10+AJ10</f>
        <v>23</v>
      </c>
      <c r="AN10" s="19">
        <f t="shared" si="0"/>
        <v>90</v>
      </c>
    </row>
    <row r="11" spans="1:40">
      <c r="A11" t="s">
        <v>87</v>
      </c>
      <c r="AG11" t="s">
        <v>79</v>
      </c>
    </row>
    <row r="15" spans="1:40" ht="18.75">
      <c r="I15" s="269" t="s">
        <v>141</v>
      </c>
    </row>
    <row r="16" spans="1:40" ht="18.75">
      <c r="I16" s="269" t="s">
        <v>214</v>
      </c>
    </row>
    <row r="18" spans="1:9">
      <c r="I18" s="264"/>
    </row>
    <row r="19" spans="1:9">
      <c r="I19" s="264"/>
    </row>
    <row r="21" spans="1:9" ht="15.75">
      <c r="A21" s="265"/>
    </row>
    <row r="22" spans="1:9">
      <c r="A22" s="266"/>
    </row>
    <row r="23" spans="1:9">
      <c r="A23" s="266"/>
    </row>
  </sheetData>
  <mergeCells count="14">
    <mergeCell ref="AL8:AN8"/>
    <mergeCell ref="A7:AK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I24"/>
  <sheetViews>
    <sheetView zoomScale="90" zoomScaleNormal="90" workbookViewId="0">
      <selection activeCell="W10" sqref="W10:AI16"/>
    </sheetView>
  </sheetViews>
  <sheetFormatPr baseColWidth="10" defaultColWidth="10.7109375" defaultRowHeight="15"/>
  <cols>
    <col min="1" max="1" width="27.140625" customWidth="1"/>
    <col min="2" max="10" width="0" hidden="1" customWidth="1"/>
    <col min="11" max="16" width="11.42578125" hidden="1" customWidth="1"/>
    <col min="17" max="28" width="11.42578125" customWidth="1"/>
    <col min="29" max="32" width="11.42578125" hidden="1" customWidth="1"/>
  </cols>
  <sheetData>
    <row r="3" spans="1:35" ht="18">
      <c r="A3" s="129"/>
    </row>
    <row r="5" spans="1:35" ht="18.75">
      <c r="C5" s="89"/>
    </row>
    <row r="6" spans="1:35" ht="18.75">
      <c r="A6" s="1" t="s">
        <v>0</v>
      </c>
      <c r="B6" s="16"/>
      <c r="C6" s="16"/>
      <c r="D6" s="16"/>
      <c r="E6" s="16"/>
      <c r="U6" s="89" t="s">
        <v>318</v>
      </c>
    </row>
    <row r="7" spans="1:35" ht="18.75">
      <c r="A7" s="2" t="s">
        <v>1</v>
      </c>
      <c r="B7" s="16"/>
      <c r="C7" s="16"/>
      <c r="D7" s="16"/>
      <c r="E7" s="16"/>
      <c r="U7" s="267" t="s">
        <v>314</v>
      </c>
    </row>
    <row r="9" spans="1:35">
      <c r="A9" s="335" t="s">
        <v>315</v>
      </c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</row>
    <row r="10" spans="1:35" ht="16.5">
      <c r="A10" s="3"/>
      <c r="B10" s="350" t="s">
        <v>56</v>
      </c>
      <c r="C10" s="351"/>
      <c r="D10" s="352"/>
      <c r="E10" s="350" t="s">
        <v>58</v>
      </c>
      <c r="F10" s="351"/>
      <c r="G10" s="352"/>
      <c r="H10" s="353" t="s">
        <v>59</v>
      </c>
      <c r="I10" s="351"/>
      <c r="J10" s="354"/>
      <c r="K10" s="350" t="s">
        <v>60</v>
      </c>
      <c r="L10" s="351"/>
      <c r="M10" s="352"/>
      <c r="N10" s="350" t="s">
        <v>61</v>
      </c>
      <c r="O10" s="351"/>
      <c r="P10" s="352"/>
      <c r="Q10" s="347" t="s">
        <v>62</v>
      </c>
      <c r="R10" s="355"/>
      <c r="S10" s="348"/>
      <c r="T10" s="347" t="s">
        <v>63</v>
      </c>
      <c r="U10" s="355"/>
      <c r="V10" s="348"/>
      <c r="W10" s="347" t="s">
        <v>64</v>
      </c>
      <c r="X10" s="348"/>
      <c r="Y10" s="347" t="s">
        <v>65</v>
      </c>
      <c r="Z10" s="348"/>
      <c r="AA10" s="347" t="s">
        <v>66</v>
      </c>
      <c r="AB10" s="348"/>
      <c r="AC10" s="347" t="s">
        <v>67</v>
      </c>
      <c r="AD10" s="348"/>
      <c r="AE10" s="347" t="s">
        <v>68</v>
      </c>
      <c r="AF10" s="348"/>
      <c r="AG10" s="347" t="s">
        <v>11</v>
      </c>
      <c r="AH10" s="349"/>
      <c r="AI10" s="348"/>
    </row>
    <row r="11" spans="1:35">
      <c r="A11" s="4" t="s">
        <v>143</v>
      </c>
      <c r="B11" s="13" t="s">
        <v>136</v>
      </c>
      <c r="C11" s="13" t="s">
        <v>74</v>
      </c>
      <c r="D11" s="24" t="s">
        <v>85</v>
      </c>
      <c r="E11" s="13" t="s">
        <v>16</v>
      </c>
      <c r="F11" s="13" t="s">
        <v>74</v>
      </c>
      <c r="G11" s="24" t="s">
        <v>85</v>
      </c>
      <c r="H11" s="13" t="s">
        <v>16</v>
      </c>
      <c r="I11" s="13" t="s">
        <v>74</v>
      </c>
      <c r="J11" s="24" t="s">
        <v>86</v>
      </c>
      <c r="K11" s="13" t="s">
        <v>16</v>
      </c>
      <c r="L11" s="13" t="s">
        <v>74</v>
      </c>
      <c r="M11" s="24" t="s">
        <v>85</v>
      </c>
      <c r="N11" s="13" t="s">
        <v>16</v>
      </c>
      <c r="O11" s="13" t="s">
        <v>74</v>
      </c>
      <c r="P11" s="24" t="s">
        <v>85</v>
      </c>
      <c r="Q11" s="13" t="s">
        <v>16</v>
      </c>
      <c r="R11" s="13" t="s">
        <v>74</v>
      </c>
      <c r="S11" s="13" t="s">
        <v>85</v>
      </c>
      <c r="T11" s="13" t="s">
        <v>16</v>
      </c>
      <c r="U11" s="13" t="s">
        <v>74</v>
      </c>
      <c r="V11" s="13" t="s">
        <v>85</v>
      </c>
      <c r="W11" s="13" t="s">
        <v>16</v>
      </c>
      <c r="X11" s="13" t="s">
        <v>57</v>
      </c>
      <c r="Y11" s="13" t="s">
        <v>16</v>
      </c>
      <c r="Z11" s="13" t="s">
        <v>57</v>
      </c>
      <c r="AA11" s="13" t="s">
        <v>16</v>
      </c>
      <c r="AB11" s="13" t="s">
        <v>57</v>
      </c>
      <c r="AC11" s="13" t="s">
        <v>16</v>
      </c>
      <c r="AD11" s="13" t="s">
        <v>57</v>
      </c>
      <c r="AE11" s="13" t="s">
        <v>16</v>
      </c>
      <c r="AF11" s="13" t="s">
        <v>57</v>
      </c>
      <c r="AG11" s="13" t="s">
        <v>16</v>
      </c>
      <c r="AH11" s="13" t="s">
        <v>74</v>
      </c>
      <c r="AI11" s="24" t="s">
        <v>85</v>
      </c>
    </row>
    <row r="12" spans="1:35">
      <c r="A12" s="64" t="s">
        <v>72</v>
      </c>
      <c r="B12" s="65">
        <v>36</v>
      </c>
      <c r="C12" s="65"/>
      <c r="D12" s="65">
        <v>282</v>
      </c>
      <c r="E12" s="65">
        <v>39</v>
      </c>
      <c r="F12" s="65"/>
      <c r="G12" s="65">
        <v>29</v>
      </c>
      <c r="H12" s="65">
        <v>33</v>
      </c>
      <c r="I12" s="65"/>
      <c r="J12" s="65">
        <v>75</v>
      </c>
      <c r="K12" s="65"/>
      <c r="L12" s="65"/>
      <c r="M12" s="65"/>
      <c r="N12" s="65">
        <v>33</v>
      </c>
      <c r="O12" s="65"/>
      <c r="P12" s="65">
        <v>270</v>
      </c>
      <c r="Q12" s="65">
        <v>43</v>
      </c>
      <c r="R12" s="65"/>
      <c r="S12" s="65">
        <v>246</v>
      </c>
      <c r="T12" s="65">
        <v>35</v>
      </c>
      <c r="U12" s="65"/>
      <c r="V12" s="65">
        <v>23</v>
      </c>
      <c r="W12" s="65"/>
      <c r="X12" s="65"/>
      <c r="Y12" s="65"/>
      <c r="Z12" s="65"/>
      <c r="AA12" s="65"/>
      <c r="AB12" s="65"/>
      <c r="AC12" s="67"/>
      <c r="AD12" s="67"/>
      <c r="AE12" s="67"/>
      <c r="AF12" s="67"/>
      <c r="AG12" s="65">
        <f>+B12+E12+H12</f>
        <v>108</v>
      </c>
      <c r="AH12" s="65">
        <f t="shared" ref="AH12:AI12" si="0">+C12+F12+I12</f>
        <v>0</v>
      </c>
      <c r="AI12" s="65">
        <f t="shared" si="0"/>
        <v>386</v>
      </c>
    </row>
    <row r="13" spans="1:35">
      <c r="A13" s="66" t="s">
        <v>18</v>
      </c>
      <c r="B13" s="65">
        <v>1</v>
      </c>
      <c r="C13" s="65"/>
      <c r="D13" s="65">
        <v>1</v>
      </c>
      <c r="E13" s="65"/>
      <c r="F13" s="65"/>
      <c r="G13" s="65"/>
      <c r="H13" s="65">
        <v>4</v>
      </c>
      <c r="I13" s="65"/>
      <c r="J13" s="65">
        <v>6</v>
      </c>
      <c r="K13" s="65"/>
      <c r="L13" s="65"/>
      <c r="M13" s="65"/>
      <c r="N13" s="65">
        <v>4</v>
      </c>
      <c r="O13" s="65"/>
      <c r="P13" s="65">
        <v>15</v>
      </c>
      <c r="Q13" s="65">
        <v>2</v>
      </c>
      <c r="R13" s="65"/>
      <c r="S13" s="65">
        <v>8</v>
      </c>
      <c r="T13" s="65">
        <v>5</v>
      </c>
      <c r="U13" s="65"/>
      <c r="V13" s="65">
        <v>1</v>
      </c>
      <c r="W13" s="65"/>
      <c r="X13" s="65"/>
      <c r="Y13" s="65"/>
      <c r="Z13" s="65"/>
      <c r="AA13" s="65"/>
      <c r="AB13" s="65"/>
      <c r="AC13" s="67"/>
      <c r="AD13" s="67"/>
      <c r="AE13" s="67"/>
      <c r="AF13" s="67"/>
      <c r="AG13" s="65">
        <f t="shared" ref="AG13:AG15" si="1">+B13+E13+H13</f>
        <v>5</v>
      </c>
      <c r="AH13" s="65">
        <f t="shared" ref="AH13:AH15" si="2">+C13+F13+I13</f>
        <v>0</v>
      </c>
      <c r="AI13" s="65">
        <f t="shared" ref="AI13:AI15" si="3">+D13+G13+J13</f>
        <v>7</v>
      </c>
    </row>
    <row r="14" spans="1:35">
      <c r="A14" s="66" t="s">
        <v>128</v>
      </c>
      <c r="B14" s="65"/>
      <c r="C14" s="65"/>
      <c r="D14" s="65"/>
      <c r="E14" s="65">
        <v>2</v>
      </c>
      <c r="F14" s="65"/>
      <c r="G14" s="65">
        <v>2</v>
      </c>
      <c r="H14" s="65">
        <v>3</v>
      </c>
      <c r="I14" s="65"/>
      <c r="J14" s="65">
        <v>4</v>
      </c>
      <c r="K14" s="65"/>
      <c r="L14" s="65"/>
      <c r="M14" s="65"/>
      <c r="N14" s="65"/>
      <c r="O14" s="65"/>
      <c r="P14" s="65">
        <v>6</v>
      </c>
      <c r="Q14" s="65">
        <v>6</v>
      </c>
      <c r="R14" s="65"/>
      <c r="S14" s="65">
        <v>6</v>
      </c>
      <c r="T14" s="65">
        <v>7</v>
      </c>
      <c r="U14" s="65"/>
      <c r="V14" s="65">
        <v>1</v>
      </c>
      <c r="W14" s="65"/>
      <c r="X14" s="65"/>
      <c r="Y14" s="65"/>
      <c r="Z14" s="65"/>
      <c r="AA14" s="65"/>
      <c r="AB14" s="65"/>
      <c r="AC14" s="67"/>
      <c r="AD14" s="67"/>
      <c r="AE14" s="67"/>
      <c r="AF14" s="67"/>
      <c r="AG14" s="65">
        <f t="shared" si="1"/>
        <v>5</v>
      </c>
      <c r="AH14" s="65">
        <f t="shared" si="2"/>
        <v>0</v>
      </c>
      <c r="AI14" s="65">
        <f t="shared" si="3"/>
        <v>6</v>
      </c>
    </row>
    <row r="15" spans="1:35">
      <c r="A15" s="66" t="s">
        <v>129</v>
      </c>
      <c r="B15" s="65">
        <v>29</v>
      </c>
      <c r="C15" s="65"/>
      <c r="D15" s="65">
        <v>444</v>
      </c>
      <c r="E15" s="65">
        <v>38</v>
      </c>
      <c r="F15" s="65"/>
      <c r="G15" s="65">
        <v>18</v>
      </c>
      <c r="H15" s="65">
        <v>29</v>
      </c>
      <c r="I15" s="65"/>
      <c r="J15" s="65">
        <v>43</v>
      </c>
      <c r="K15" s="65"/>
      <c r="L15" s="65"/>
      <c r="M15" s="65"/>
      <c r="N15" s="65">
        <v>64</v>
      </c>
      <c r="O15" s="65"/>
      <c r="P15" s="65">
        <v>472</v>
      </c>
      <c r="Q15" s="65">
        <v>74</v>
      </c>
      <c r="R15" s="65"/>
      <c r="S15" s="65">
        <v>443</v>
      </c>
      <c r="T15" s="65">
        <v>53</v>
      </c>
      <c r="U15" s="65"/>
      <c r="V15" s="65">
        <v>49</v>
      </c>
      <c r="W15" s="65"/>
      <c r="X15" s="65"/>
      <c r="Y15" s="65"/>
      <c r="Z15" s="65"/>
      <c r="AA15" s="65"/>
      <c r="AB15" s="65"/>
      <c r="AC15" s="67"/>
      <c r="AD15" s="67"/>
      <c r="AE15" s="67"/>
      <c r="AF15" s="67"/>
      <c r="AG15" s="65">
        <f t="shared" si="1"/>
        <v>96</v>
      </c>
      <c r="AH15" s="65">
        <f t="shared" si="2"/>
        <v>0</v>
      </c>
      <c r="AI15" s="65">
        <f t="shared" si="3"/>
        <v>505</v>
      </c>
    </row>
    <row r="16" spans="1:35">
      <c r="A16" s="68" t="s">
        <v>11</v>
      </c>
      <c r="B16" s="69">
        <f>SUM(B12:B15)</f>
        <v>66</v>
      </c>
      <c r="C16" s="69">
        <f t="shared" ref="C16:AF16" si="4">SUM(C12:C15)</f>
        <v>0</v>
      </c>
      <c r="D16" s="69">
        <f t="shared" si="4"/>
        <v>727</v>
      </c>
      <c r="E16" s="69">
        <f t="shared" si="4"/>
        <v>79</v>
      </c>
      <c r="F16" s="69">
        <f t="shared" si="4"/>
        <v>0</v>
      </c>
      <c r="G16" s="69">
        <f t="shared" si="4"/>
        <v>49</v>
      </c>
      <c r="H16" s="69">
        <f t="shared" si="4"/>
        <v>69</v>
      </c>
      <c r="I16" s="69">
        <f t="shared" si="4"/>
        <v>0</v>
      </c>
      <c r="J16" s="69">
        <f t="shared" si="4"/>
        <v>128</v>
      </c>
      <c r="K16" s="69">
        <f t="shared" si="4"/>
        <v>0</v>
      </c>
      <c r="L16" s="69">
        <f t="shared" si="4"/>
        <v>0</v>
      </c>
      <c r="M16" s="69">
        <f t="shared" si="4"/>
        <v>0</v>
      </c>
      <c r="N16" s="69">
        <f t="shared" si="4"/>
        <v>101</v>
      </c>
      <c r="O16" s="69">
        <f t="shared" si="4"/>
        <v>0</v>
      </c>
      <c r="P16" s="69">
        <f t="shared" si="4"/>
        <v>763</v>
      </c>
      <c r="Q16" s="69">
        <f t="shared" si="4"/>
        <v>125</v>
      </c>
      <c r="R16" s="69">
        <f t="shared" si="4"/>
        <v>0</v>
      </c>
      <c r="S16" s="69">
        <f t="shared" si="4"/>
        <v>703</v>
      </c>
      <c r="T16" s="69">
        <f t="shared" si="4"/>
        <v>100</v>
      </c>
      <c r="U16" s="69">
        <f t="shared" si="4"/>
        <v>0</v>
      </c>
      <c r="V16" s="69">
        <f t="shared" si="4"/>
        <v>74</v>
      </c>
      <c r="W16" s="69">
        <f t="shared" si="4"/>
        <v>0</v>
      </c>
      <c r="X16" s="69">
        <f t="shared" si="4"/>
        <v>0</v>
      </c>
      <c r="Y16" s="69">
        <f t="shared" si="4"/>
        <v>0</v>
      </c>
      <c r="Z16" s="69">
        <f t="shared" si="4"/>
        <v>0</v>
      </c>
      <c r="AA16" s="69">
        <f t="shared" si="4"/>
        <v>0</v>
      </c>
      <c r="AB16" s="69">
        <f t="shared" si="4"/>
        <v>0</v>
      </c>
      <c r="AC16" s="69">
        <f t="shared" si="4"/>
        <v>0</v>
      </c>
      <c r="AD16" s="69">
        <f t="shared" si="4"/>
        <v>0</v>
      </c>
      <c r="AE16" s="69">
        <f t="shared" si="4"/>
        <v>0</v>
      </c>
      <c r="AF16" s="69">
        <f t="shared" si="4"/>
        <v>0</v>
      </c>
      <c r="AG16" s="69">
        <f>SUM(AG12:AG15)</f>
        <v>214</v>
      </c>
      <c r="AH16" s="69">
        <f t="shared" ref="AH16:AI16" si="5">SUM(AH12:AH15)</f>
        <v>0</v>
      </c>
      <c r="AI16" s="69">
        <f t="shared" si="5"/>
        <v>904</v>
      </c>
    </row>
    <row r="17" spans="1:35">
      <c r="A17" s="70" t="s">
        <v>130</v>
      </c>
      <c r="B17" s="62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>
      <c r="AD18" t="s">
        <v>79</v>
      </c>
    </row>
    <row r="21" spans="1:35">
      <c r="A21" s="156"/>
      <c r="B21">
        <v>250</v>
      </c>
    </row>
    <row r="22" spans="1:35">
      <c r="A22" s="157"/>
      <c r="B22">
        <v>1</v>
      </c>
    </row>
    <row r="23" spans="1:35">
      <c r="A23" s="157"/>
      <c r="H23" s="96"/>
    </row>
    <row r="24" spans="1:35">
      <c r="A24" s="157"/>
      <c r="B24">
        <v>475</v>
      </c>
    </row>
  </sheetData>
  <mergeCells count="14">
    <mergeCell ref="AA10:AB10"/>
    <mergeCell ref="AC10:AD10"/>
    <mergeCell ref="AE10:AF10"/>
    <mergeCell ref="AG10:AI10"/>
    <mergeCell ref="A9:AI9"/>
    <mergeCell ref="B10:D10"/>
    <mergeCell ref="E10:G10"/>
    <mergeCell ref="H10:J10"/>
    <mergeCell ref="K10:M10"/>
    <mergeCell ref="N10:P10"/>
    <mergeCell ref="Q10:S10"/>
    <mergeCell ref="T10:V10"/>
    <mergeCell ref="W10:X10"/>
    <mergeCell ref="Y10:Z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2"/>
  <sheetViews>
    <sheetView topLeftCell="H4" zoomScale="90" zoomScaleNormal="90" workbookViewId="0">
      <selection activeCell="V25" sqref="V25"/>
    </sheetView>
  </sheetViews>
  <sheetFormatPr baseColWidth="10" defaultColWidth="10.7109375" defaultRowHeight="15"/>
  <cols>
    <col min="1" max="1" width="34.28515625" customWidth="1"/>
    <col min="2" max="2" width="9.28515625" customWidth="1"/>
    <col min="3" max="3" width="12.140625" customWidth="1"/>
    <col min="4" max="15" width="9.28515625" customWidth="1"/>
    <col min="16" max="19" width="11.5703125" customWidth="1"/>
  </cols>
  <sheetData>
    <row r="2" spans="1:25" ht="18.75">
      <c r="A2" s="129" t="s">
        <v>199</v>
      </c>
      <c r="G2" s="89" t="s">
        <v>213</v>
      </c>
    </row>
    <row r="5" spans="1:25" ht="14.45" customHeight="1">
      <c r="A5" s="335" t="s">
        <v>80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248"/>
      <c r="S5" s="248"/>
    </row>
    <row r="6" spans="1:25" ht="16.5">
      <c r="A6" s="3"/>
      <c r="B6" s="358" t="s">
        <v>56</v>
      </c>
      <c r="C6" s="359"/>
      <c r="D6" s="358" t="s">
        <v>58</v>
      </c>
      <c r="E6" s="359"/>
      <c r="F6" s="358" t="s">
        <v>59</v>
      </c>
      <c r="G6" s="359"/>
      <c r="H6" s="356" t="s">
        <v>60</v>
      </c>
      <c r="I6" s="357"/>
      <c r="J6" s="356" t="s">
        <v>61</v>
      </c>
      <c r="K6" s="357"/>
      <c r="L6" s="356" t="s">
        <v>62</v>
      </c>
      <c r="M6" s="357"/>
      <c r="N6" s="356" t="s">
        <v>63</v>
      </c>
      <c r="O6" s="357"/>
      <c r="P6" s="356" t="s">
        <v>64</v>
      </c>
      <c r="Q6" s="357"/>
      <c r="R6" s="356" t="s">
        <v>65</v>
      </c>
      <c r="S6" s="357"/>
      <c r="T6" s="356" t="s">
        <v>66</v>
      </c>
      <c r="U6" s="357"/>
      <c r="V6" s="356" t="s">
        <v>67</v>
      </c>
      <c r="W6" s="357"/>
      <c r="X6" s="356" t="s">
        <v>11</v>
      </c>
      <c r="Y6" s="357"/>
    </row>
    <row r="7" spans="1:25" ht="22.15" customHeight="1">
      <c r="A7" s="4" t="s">
        <v>2</v>
      </c>
      <c r="B7" s="13" t="s">
        <v>16</v>
      </c>
      <c r="C7" s="13" t="s">
        <v>57</v>
      </c>
      <c r="D7" s="13" t="s">
        <v>16</v>
      </c>
      <c r="E7" s="13" t="s">
        <v>57</v>
      </c>
      <c r="F7" s="13" t="s">
        <v>16</v>
      </c>
      <c r="G7" s="13" t="s">
        <v>57</v>
      </c>
      <c r="H7" s="13" t="s">
        <v>16</v>
      </c>
      <c r="I7" s="13" t="s">
        <v>57</v>
      </c>
      <c r="J7" s="13" t="s">
        <v>16</v>
      </c>
      <c r="K7" s="13" t="s">
        <v>57</v>
      </c>
      <c r="L7" s="13" t="s">
        <v>16</v>
      </c>
      <c r="M7" s="13" t="s">
        <v>57</v>
      </c>
      <c r="N7" s="13" t="s">
        <v>16</v>
      </c>
      <c r="O7" s="13" t="s">
        <v>57</v>
      </c>
      <c r="P7" s="13" t="s">
        <v>21</v>
      </c>
      <c r="Q7" s="13" t="s">
        <v>57</v>
      </c>
      <c r="R7" s="13" t="s">
        <v>21</v>
      </c>
      <c r="S7" s="13" t="s">
        <v>57</v>
      </c>
      <c r="T7" s="13" t="s">
        <v>21</v>
      </c>
      <c r="U7" s="13" t="s">
        <v>57</v>
      </c>
      <c r="V7" s="13" t="s">
        <v>21</v>
      </c>
      <c r="W7" s="13" t="s">
        <v>57</v>
      </c>
      <c r="X7" s="13" t="s">
        <v>21</v>
      </c>
      <c r="Y7" s="13" t="s">
        <v>57</v>
      </c>
    </row>
    <row r="8" spans="1:25" ht="22.15" customHeight="1">
      <c r="A8" s="90" t="s">
        <v>137</v>
      </c>
      <c r="B8" s="140">
        <f>SUM(B9:B16)</f>
        <v>52</v>
      </c>
      <c r="C8" s="140">
        <f t="shared" ref="C8:S8" si="0">SUM(C9:C16)</f>
        <v>59</v>
      </c>
      <c r="D8" s="140">
        <f t="shared" si="0"/>
        <v>41</v>
      </c>
      <c r="E8" s="140">
        <f t="shared" si="0"/>
        <v>15</v>
      </c>
      <c r="F8" s="140">
        <f t="shared" si="0"/>
        <v>54</v>
      </c>
      <c r="G8" s="140">
        <f t="shared" si="0"/>
        <v>158</v>
      </c>
      <c r="H8" s="140">
        <f t="shared" si="0"/>
        <v>121</v>
      </c>
      <c r="I8" s="140">
        <f t="shared" si="0"/>
        <v>79</v>
      </c>
      <c r="J8" s="140">
        <f t="shared" ref="J8:O8" si="1">SUM(J9:J16)</f>
        <v>89</v>
      </c>
      <c r="K8" s="140">
        <f t="shared" si="1"/>
        <v>105</v>
      </c>
      <c r="L8" s="140">
        <f t="shared" si="1"/>
        <v>87</v>
      </c>
      <c r="M8" s="140">
        <f t="shared" si="1"/>
        <v>62</v>
      </c>
      <c r="N8" s="140">
        <f t="shared" si="1"/>
        <v>88</v>
      </c>
      <c r="O8" s="140">
        <f t="shared" si="1"/>
        <v>74</v>
      </c>
      <c r="P8" s="140">
        <f>SUM(P9:P16)</f>
        <v>49</v>
      </c>
      <c r="Q8" s="140">
        <f t="shared" si="0"/>
        <v>136</v>
      </c>
      <c r="R8" s="140">
        <f t="shared" si="0"/>
        <v>107</v>
      </c>
      <c r="S8" s="140">
        <f t="shared" si="0"/>
        <v>197</v>
      </c>
      <c r="T8" s="140">
        <f>SUM(T9:T16)</f>
        <v>58</v>
      </c>
      <c r="U8" s="140">
        <f t="shared" ref="U8" si="2">SUM(U9:U16)</f>
        <v>95</v>
      </c>
      <c r="V8" s="140">
        <f>SUM(V9:V16)</f>
        <v>54</v>
      </c>
      <c r="W8" s="140">
        <f t="shared" ref="W8:Y8" si="3">SUM(W9:W16)</f>
        <v>86</v>
      </c>
      <c r="X8" s="140">
        <f>SUM(X9:X16)</f>
        <v>800</v>
      </c>
      <c r="Y8" s="140">
        <f t="shared" si="3"/>
        <v>1066</v>
      </c>
    </row>
    <row r="9" spans="1:25">
      <c r="A9" s="91" t="s">
        <v>3</v>
      </c>
      <c r="B9" s="141"/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1"/>
      <c r="Q9" s="141"/>
      <c r="R9" s="143"/>
      <c r="S9" s="143"/>
      <c r="T9" s="143"/>
      <c r="U9" s="143"/>
      <c r="V9" s="143">
        <v>0</v>
      </c>
      <c r="W9" s="143"/>
      <c r="X9" s="143">
        <f>B9+D9+F9+H9+J9+L9+N9+P9+R9+V9+T9</f>
        <v>0</v>
      </c>
      <c r="Y9" s="143">
        <f>C9+E9+G9+I9+K9+M9+O9+Q9+S9+W9+U9</f>
        <v>0</v>
      </c>
    </row>
    <row r="10" spans="1:25">
      <c r="A10" s="92" t="s">
        <v>4</v>
      </c>
      <c r="B10" s="143">
        <v>4</v>
      </c>
      <c r="C10" s="143">
        <v>2</v>
      </c>
      <c r="D10" s="144"/>
      <c r="E10" s="144">
        <v>1</v>
      </c>
      <c r="F10" s="144">
        <v>2</v>
      </c>
      <c r="G10" s="144">
        <v>5</v>
      </c>
      <c r="H10" s="144">
        <v>3</v>
      </c>
      <c r="I10" s="144">
        <v>1</v>
      </c>
      <c r="J10" s="144">
        <v>3</v>
      </c>
      <c r="K10" s="144">
        <v>2</v>
      </c>
      <c r="L10" s="144"/>
      <c r="M10" s="144"/>
      <c r="N10" s="144">
        <v>1</v>
      </c>
      <c r="O10" s="144">
        <v>2</v>
      </c>
      <c r="P10" s="143"/>
      <c r="Q10" s="143">
        <v>1</v>
      </c>
      <c r="R10" s="143">
        <v>4</v>
      </c>
      <c r="S10" s="143">
        <v>4</v>
      </c>
      <c r="T10" s="143"/>
      <c r="U10" s="143">
        <v>3</v>
      </c>
      <c r="V10" s="143">
        <v>4</v>
      </c>
      <c r="W10" s="143"/>
      <c r="X10" s="143">
        <f t="shared" ref="X10:X16" si="4">B10+D10+F10+H10+J10+L10+N10+P10+R10+V10+T10</f>
        <v>21</v>
      </c>
      <c r="Y10" s="143">
        <f t="shared" ref="Y10:Y16" si="5">C10+E10+G10+I10+K10+M10+O10+Q10+S10+W10+U10</f>
        <v>21</v>
      </c>
    </row>
    <row r="11" spans="1:25">
      <c r="A11" s="92" t="s">
        <v>5</v>
      </c>
      <c r="B11" s="143">
        <v>41</v>
      </c>
      <c r="C11" s="143">
        <v>51</v>
      </c>
      <c r="D11" s="144">
        <v>30</v>
      </c>
      <c r="E11" s="144">
        <v>13</v>
      </c>
      <c r="F11" s="144">
        <v>30</v>
      </c>
      <c r="G11" s="144">
        <v>96</v>
      </c>
      <c r="H11" s="144">
        <v>99</v>
      </c>
      <c r="I11" s="144">
        <v>57</v>
      </c>
      <c r="J11" s="144">
        <v>59</v>
      </c>
      <c r="K11" s="144">
        <v>81</v>
      </c>
      <c r="L11" s="144">
        <v>74</v>
      </c>
      <c r="M11" s="144">
        <v>46</v>
      </c>
      <c r="N11" s="144">
        <v>57</v>
      </c>
      <c r="O11" s="144">
        <v>71</v>
      </c>
      <c r="P11" s="143">
        <v>33</v>
      </c>
      <c r="Q11" s="143">
        <v>98</v>
      </c>
      <c r="R11" s="143">
        <v>79</v>
      </c>
      <c r="S11" s="143">
        <v>159</v>
      </c>
      <c r="T11" s="143">
        <v>47</v>
      </c>
      <c r="U11" s="143">
        <v>56</v>
      </c>
      <c r="V11" s="143">
        <v>37</v>
      </c>
      <c r="W11" s="143">
        <v>64</v>
      </c>
      <c r="X11" s="143">
        <f t="shared" si="4"/>
        <v>586</v>
      </c>
      <c r="Y11" s="143">
        <f t="shared" si="5"/>
        <v>792</v>
      </c>
    </row>
    <row r="12" spans="1:25">
      <c r="A12" s="92" t="s">
        <v>6</v>
      </c>
      <c r="B12" s="143">
        <v>1</v>
      </c>
      <c r="C12" s="143"/>
      <c r="D12" s="144"/>
      <c r="E12" s="144"/>
      <c r="F12" s="144">
        <v>2</v>
      </c>
      <c r="G12" s="144">
        <v>3</v>
      </c>
      <c r="H12" s="144">
        <v>1</v>
      </c>
      <c r="I12" s="144"/>
      <c r="J12" s="144">
        <v>1</v>
      </c>
      <c r="K12" s="144">
        <v>2</v>
      </c>
      <c r="L12" s="144"/>
      <c r="M12" s="144">
        <v>2</v>
      </c>
      <c r="N12" s="144">
        <v>1</v>
      </c>
      <c r="O12" s="144"/>
      <c r="P12" s="143">
        <v>1</v>
      </c>
      <c r="Q12" s="143">
        <v>1</v>
      </c>
      <c r="R12" s="143"/>
      <c r="S12" s="143">
        <v>2</v>
      </c>
      <c r="T12" s="143"/>
      <c r="U12" s="143"/>
      <c r="V12" s="143">
        <v>0</v>
      </c>
      <c r="W12" s="143"/>
      <c r="X12" s="143">
        <f t="shared" si="4"/>
        <v>7</v>
      </c>
      <c r="Y12" s="143">
        <f t="shared" si="5"/>
        <v>10</v>
      </c>
    </row>
    <row r="13" spans="1:25">
      <c r="A13" s="92" t="s">
        <v>7</v>
      </c>
      <c r="B13" s="143"/>
      <c r="C13" s="143"/>
      <c r="D13" s="144"/>
      <c r="E13" s="144"/>
      <c r="F13" s="144"/>
      <c r="G13" s="144"/>
      <c r="H13" s="144"/>
      <c r="I13" s="144"/>
      <c r="J13" s="144"/>
      <c r="K13" s="144"/>
      <c r="L13" s="144">
        <v>1</v>
      </c>
      <c r="M13" s="144">
        <v>1</v>
      </c>
      <c r="N13" s="144">
        <v>1</v>
      </c>
      <c r="O13" s="144">
        <v>1</v>
      </c>
      <c r="P13" s="143"/>
      <c r="Q13" s="143"/>
      <c r="R13" s="143">
        <v>2</v>
      </c>
      <c r="S13" s="143">
        <v>2</v>
      </c>
      <c r="T13" s="143"/>
      <c r="U13" s="143"/>
      <c r="V13" s="143">
        <v>0</v>
      </c>
      <c r="W13" s="143"/>
      <c r="X13" s="143">
        <f t="shared" si="4"/>
        <v>4</v>
      </c>
      <c r="Y13" s="143">
        <f t="shared" si="5"/>
        <v>4</v>
      </c>
    </row>
    <row r="14" spans="1:25">
      <c r="A14" s="92"/>
      <c r="B14" s="143"/>
      <c r="C14" s="143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3"/>
      <c r="Q14" s="143"/>
      <c r="R14" s="143"/>
      <c r="S14" s="143"/>
      <c r="T14" s="143"/>
      <c r="U14" s="143"/>
      <c r="V14" s="143">
        <v>0</v>
      </c>
      <c r="W14" s="143"/>
      <c r="X14" s="143">
        <f t="shared" si="4"/>
        <v>0</v>
      </c>
      <c r="Y14" s="143">
        <f t="shared" si="5"/>
        <v>0</v>
      </c>
    </row>
    <row r="15" spans="1:25">
      <c r="A15" s="92" t="s">
        <v>9</v>
      </c>
      <c r="B15" s="143"/>
      <c r="C15" s="143"/>
      <c r="D15" s="144">
        <v>2</v>
      </c>
      <c r="E15" s="144"/>
      <c r="F15" s="144">
        <v>2</v>
      </c>
      <c r="G15" s="144">
        <v>1</v>
      </c>
      <c r="H15" s="144">
        <v>2</v>
      </c>
      <c r="I15" s="144">
        <v>2</v>
      </c>
      <c r="J15" s="144">
        <v>2</v>
      </c>
      <c r="K15" s="144">
        <v>2</v>
      </c>
      <c r="L15" s="144">
        <v>1</v>
      </c>
      <c r="M15" s="144"/>
      <c r="N15" s="144">
        <v>2</v>
      </c>
      <c r="O15" s="144"/>
      <c r="P15" s="143"/>
      <c r="Q15" s="143">
        <v>1</v>
      </c>
      <c r="R15" s="143">
        <v>1</v>
      </c>
      <c r="S15" s="143">
        <v>1</v>
      </c>
      <c r="T15" s="143">
        <v>1</v>
      </c>
      <c r="U15" s="143">
        <v>2</v>
      </c>
      <c r="V15" s="143">
        <v>0</v>
      </c>
      <c r="W15" s="143"/>
      <c r="X15" s="143">
        <f t="shared" si="4"/>
        <v>13</v>
      </c>
      <c r="Y15" s="143">
        <f t="shared" si="5"/>
        <v>9</v>
      </c>
    </row>
    <row r="16" spans="1:25">
      <c r="A16" s="93" t="s">
        <v>10</v>
      </c>
      <c r="B16" s="145">
        <v>6</v>
      </c>
      <c r="C16" s="145">
        <v>6</v>
      </c>
      <c r="D16" s="146">
        <v>9</v>
      </c>
      <c r="E16" s="146">
        <v>1</v>
      </c>
      <c r="F16" s="146">
        <v>18</v>
      </c>
      <c r="G16" s="146">
        <v>53</v>
      </c>
      <c r="H16" s="146">
        <v>16</v>
      </c>
      <c r="I16" s="146">
        <v>19</v>
      </c>
      <c r="J16" s="146">
        <v>24</v>
      </c>
      <c r="K16" s="146">
        <v>18</v>
      </c>
      <c r="L16" s="144">
        <v>11</v>
      </c>
      <c r="M16" s="144">
        <v>13</v>
      </c>
      <c r="N16" s="144">
        <v>26</v>
      </c>
      <c r="O16" s="144"/>
      <c r="P16" s="143">
        <v>15</v>
      </c>
      <c r="Q16" s="143">
        <v>35</v>
      </c>
      <c r="R16" s="143">
        <v>21</v>
      </c>
      <c r="S16" s="143">
        <v>29</v>
      </c>
      <c r="T16" s="143">
        <v>10</v>
      </c>
      <c r="U16" s="143">
        <v>34</v>
      </c>
      <c r="V16" s="143">
        <v>13</v>
      </c>
      <c r="W16" s="143">
        <v>22</v>
      </c>
      <c r="X16" s="143">
        <f t="shared" si="4"/>
        <v>169</v>
      </c>
      <c r="Y16" s="143">
        <f t="shared" si="5"/>
        <v>230</v>
      </c>
    </row>
    <row r="17" spans="1:25">
      <c r="A17" s="147" t="s">
        <v>76</v>
      </c>
      <c r="B17" s="148">
        <f>SUM(B18:B24)</f>
        <v>21</v>
      </c>
      <c r="C17" s="148">
        <f t="shared" ref="C17:U17" si="6">SUM(C18:C24)</f>
        <v>21</v>
      </c>
      <c r="D17" s="148">
        <f t="shared" si="6"/>
        <v>4</v>
      </c>
      <c r="E17" s="148">
        <f t="shared" si="6"/>
        <v>6</v>
      </c>
      <c r="F17" s="148">
        <f t="shared" si="6"/>
        <v>30</v>
      </c>
      <c r="G17" s="148">
        <f t="shared" si="6"/>
        <v>29</v>
      </c>
      <c r="H17" s="148">
        <f t="shared" si="6"/>
        <v>24</v>
      </c>
      <c r="I17" s="148">
        <f t="shared" si="6"/>
        <v>25</v>
      </c>
      <c r="J17" s="148">
        <f t="shared" ref="J17:O17" si="7">SUM(J18:J24)</f>
        <v>24</v>
      </c>
      <c r="K17" s="148">
        <f t="shared" si="7"/>
        <v>25</v>
      </c>
      <c r="L17" s="148">
        <f t="shared" si="7"/>
        <v>31</v>
      </c>
      <c r="M17" s="148">
        <f t="shared" si="7"/>
        <v>31</v>
      </c>
      <c r="N17" s="148">
        <f t="shared" si="7"/>
        <v>15</v>
      </c>
      <c r="O17" s="148">
        <f t="shared" si="7"/>
        <v>15</v>
      </c>
      <c r="P17" s="149">
        <f t="shared" si="6"/>
        <v>19</v>
      </c>
      <c r="Q17" s="149">
        <f t="shared" si="6"/>
        <v>19</v>
      </c>
      <c r="R17" s="149">
        <f t="shared" si="6"/>
        <v>22</v>
      </c>
      <c r="S17" s="149">
        <f t="shared" si="6"/>
        <v>21</v>
      </c>
      <c r="T17" s="149">
        <f t="shared" si="6"/>
        <v>19</v>
      </c>
      <c r="U17" s="149">
        <f t="shared" si="6"/>
        <v>19</v>
      </c>
      <c r="V17" s="149">
        <f t="shared" ref="V17:W17" si="8">SUM(V18:V24)</f>
        <v>26</v>
      </c>
      <c r="W17" s="149">
        <f t="shared" si="8"/>
        <v>25</v>
      </c>
      <c r="X17" s="149">
        <f t="shared" ref="X17:Y17" si="9">SUM(X18:X24)</f>
        <v>235</v>
      </c>
      <c r="Y17" s="149">
        <f t="shared" si="9"/>
        <v>236</v>
      </c>
    </row>
    <row r="18" spans="1:25">
      <c r="A18" s="91" t="s">
        <v>3</v>
      </c>
      <c r="B18" s="141"/>
      <c r="C18" s="141"/>
      <c r="D18" s="142"/>
      <c r="E18" s="142">
        <v>2</v>
      </c>
      <c r="F18" s="142">
        <v>1</v>
      </c>
      <c r="G18" s="142"/>
      <c r="H18" s="142"/>
      <c r="I18" s="142">
        <v>1</v>
      </c>
      <c r="J18" s="142"/>
      <c r="K18" s="142">
        <v>1</v>
      </c>
      <c r="L18" s="144"/>
      <c r="M18" s="144"/>
      <c r="N18" s="144"/>
      <c r="O18" s="144"/>
      <c r="P18" s="141"/>
      <c r="Q18" s="141"/>
      <c r="R18" s="143">
        <v>1</v>
      </c>
      <c r="S18" s="143"/>
      <c r="T18" s="143">
        <v>1</v>
      </c>
      <c r="U18" s="143">
        <v>1</v>
      </c>
      <c r="V18" s="143">
        <v>1</v>
      </c>
      <c r="W18" s="143"/>
      <c r="X18" s="143">
        <f>B18+D18+F18+H18+J18+L18+N18+P18+R18+V18+T18</f>
        <v>4</v>
      </c>
      <c r="Y18" s="143">
        <f>C18+E18+G18+I18+K18+M18+O18+Q18+S18+W18+U18</f>
        <v>5</v>
      </c>
    </row>
    <row r="19" spans="1:25">
      <c r="A19" s="92" t="s">
        <v>12</v>
      </c>
      <c r="B19" s="143">
        <v>12</v>
      </c>
      <c r="C19" s="143">
        <v>12</v>
      </c>
      <c r="D19" s="144"/>
      <c r="E19" s="144"/>
      <c r="F19" s="144">
        <v>14</v>
      </c>
      <c r="G19" s="144">
        <v>14</v>
      </c>
      <c r="H19" s="144">
        <v>10</v>
      </c>
      <c r="I19" s="144">
        <v>10</v>
      </c>
      <c r="J19" s="144">
        <v>8</v>
      </c>
      <c r="K19" s="144">
        <v>8</v>
      </c>
      <c r="L19" s="144">
        <v>2</v>
      </c>
      <c r="M19" s="144">
        <v>2</v>
      </c>
      <c r="N19" s="144">
        <v>1</v>
      </c>
      <c r="O19" s="144">
        <v>1</v>
      </c>
      <c r="P19" s="143">
        <v>1</v>
      </c>
      <c r="Q19" s="143">
        <v>1</v>
      </c>
      <c r="R19" s="143"/>
      <c r="S19" s="143"/>
      <c r="T19" s="143">
        <v>1</v>
      </c>
      <c r="U19" s="143">
        <v>1</v>
      </c>
      <c r="V19" s="143">
        <v>6</v>
      </c>
      <c r="W19" s="143">
        <v>6</v>
      </c>
      <c r="X19" s="143">
        <f t="shared" ref="X19:X24" si="10">B19+D19+F19+H19+J19+L19+N19+P19+R19+V19+T19</f>
        <v>55</v>
      </c>
      <c r="Y19" s="143">
        <f t="shared" ref="Y19:Y24" si="11">C19+E19+G19+I19+K19+M19+O19+Q19+S19+W19+U19</f>
        <v>55</v>
      </c>
    </row>
    <row r="20" spans="1:25">
      <c r="A20" s="92" t="s">
        <v>6</v>
      </c>
      <c r="B20" s="143"/>
      <c r="C20" s="143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3"/>
      <c r="Q20" s="143"/>
      <c r="R20" s="143"/>
      <c r="S20" s="143"/>
      <c r="T20" s="143"/>
      <c r="U20" s="143"/>
      <c r="V20" s="143"/>
      <c r="W20" s="143"/>
      <c r="X20" s="143">
        <f t="shared" si="10"/>
        <v>0</v>
      </c>
      <c r="Y20" s="143">
        <f t="shared" si="11"/>
        <v>0</v>
      </c>
    </row>
    <row r="21" spans="1:25">
      <c r="A21" s="92" t="s">
        <v>13</v>
      </c>
      <c r="B21" s="143">
        <v>2</v>
      </c>
      <c r="C21" s="143">
        <v>2</v>
      </c>
      <c r="D21" s="144"/>
      <c r="E21" s="144"/>
      <c r="F21" s="144">
        <v>2</v>
      </c>
      <c r="G21" s="144">
        <v>2</v>
      </c>
      <c r="H21" s="144">
        <v>4</v>
      </c>
      <c r="I21" s="144">
        <v>4</v>
      </c>
      <c r="J21" s="144">
        <v>7</v>
      </c>
      <c r="K21" s="144">
        <v>7</v>
      </c>
      <c r="L21" s="144">
        <v>5</v>
      </c>
      <c r="M21" s="144">
        <v>5</v>
      </c>
      <c r="N21" s="144">
        <v>4</v>
      </c>
      <c r="O21" s="144">
        <v>4</v>
      </c>
      <c r="P21" s="143">
        <v>5</v>
      </c>
      <c r="Q21" s="143">
        <v>5</v>
      </c>
      <c r="R21" s="143">
        <v>2</v>
      </c>
      <c r="S21" s="143">
        <v>2</v>
      </c>
      <c r="T21" s="143">
        <v>4</v>
      </c>
      <c r="U21" s="143">
        <v>4</v>
      </c>
      <c r="V21" s="143">
        <v>1</v>
      </c>
      <c r="W21" s="143">
        <v>1</v>
      </c>
      <c r="X21" s="143">
        <f t="shared" si="10"/>
        <v>36</v>
      </c>
      <c r="Y21" s="143">
        <f t="shared" si="11"/>
        <v>36</v>
      </c>
    </row>
    <row r="22" spans="1:25">
      <c r="A22" s="92" t="s">
        <v>8</v>
      </c>
      <c r="B22" s="143"/>
      <c r="C22" s="143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3"/>
      <c r="Q22" s="143"/>
      <c r="R22" s="143"/>
      <c r="S22" s="143"/>
      <c r="T22" s="143"/>
      <c r="U22" s="143"/>
      <c r="V22" s="143"/>
      <c r="W22" s="143"/>
      <c r="X22" s="143">
        <f t="shared" si="10"/>
        <v>0</v>
      </c>
      <c r="Y22" s="143">
        <f t="shared" si="11"/>
        <v>0</v>
      </c>
    </row>
    <row r="23" spans="1:25">
      <c r="A23" s="92" t="s">
        <v>14</v>
      </c>
      <c r="B23" s="143">
        <v>5</v>
      </c>
      <c r="C23" s="143">
        <v>5</v>
      </c>
      <c r="D23" s="144"/>
      <c r="E23" s="144"/>
      <c r="F23" s="144">
        <v>10</v>
      </c>
      <c r="G23" s="144">
        <v>10</v>
      </c>
      <c r="H23" s="144">
        <v>4</v>
      </c>
      <c r="I23" s="144">
        <v>4</v>
      </c>
      <c r="J23" s="144">
        <v>5</v>
      </c>
      <c r="K23" s="144">
        <v>5</v>
      </c>
      <c r="L23" s="144">
        <v>15</v>
      </c>
      <c r="M23" s="144">
        <v>15</v>
      </c>
      <c r="N23" s="144">
        <v>7</v>
      </c>
      <c r="O23" s="144">
        <v>7</v>
      </c>
      <c r="P23" s="143">
        <v>6</v>
      </c>
      <c r="Q23" s="143">
        <v>6</v>
      </c>
      <c r="R23" s="143">
        <v>10</v>
      </c>
      <c r="S23" s="143">
        <v>10</v>
      </c>
      <c r="T23" s="143">
        <v>7</v>
      </c>
      <c r="U23" s="143">
        <v>7</v>
      </c>
      <c r="V23" s="143">
        <v>7</v>
      </c>
      <c r="W23" s="143">
        <v>7</v>
      </c>
      <c r="X23" s="143">
        <f t="shared" si="10"/>
        <v>76</v>
      </c>
      <c r="Y23" s="143">
        <f t="shared" si="11"/>
        <v>76</v>
      </c>
    </row>
    <row r="24" spans="1:25">
      <c r="A24" s="93" t="s">
        <v>10</v>
      </c>
      <c r="B24" s="145">
        <v>2</v>
      </c>
      <c r="C24" s="145">
        <v>2</v>
      </c>
      <c r="D24" s="146">
        <v>4</v>
      </c>
      <c r="E24" s="146">
        <v>4</v>
      </c>
      <c r="F24" s="146">
        <v>3</v>
      </c>
      <c r="G24" s="146">
        <v>3</v>
      </c>
      <c r="H24" s="146">
        <v>6</v>
      </c>
      <c r="I24" s="146">
        <v>6</v>
      </c>
      <c r="J24" s="146">
        <v>4</v>
      </c>
      <c r="K24" s="146">
        <v>4</v>
      </c>
      <c r="L24" s="144">
        <v>9</v>
      </c>
      <c r="M24" s="144">
        <v>9</v>
      </c>
      <c r="N24" s="144">
        <v>3</v>
      </c>
      <c r="O24" s="144">
        <v>3</v>
      </c>
      <c r="P24" s="143">
        <v>7</v>
      </c>
      <c r="Q24" s="143">
        <v>7</v>
      </c>
      <c r="R24" s="143">
        <v>9</v>
      </c>
      <c r="S24" s="143">
        <v>9</v>
      </c>
      <c r="T24" s="143">
        <v>6</v>
      </c>
      <c r="U24" s="143">
        <v>6</v>
      </c>
      <c r="V24" s="143">
        <v>11</v>
      </c>
      <c r="W24" s="143">
        <v>11</v>
      </c>
      <c r="X24" s="143">
        <f t="shared" si="10"/>
        <v>64</v>
      </c>
      <c r="Y24" s="143">
        <f t="shared" si="11"/>
        <v>64</v>
      </c>
    </row>
    <row r="25" spans="1:25">
      <c r="A25" s="107" t="s">
        <v>11</v>
      </c>
      <c r="B25" s="150">
        <f>+B8+B17</f>
        <v>73</v>
      </c>
      <c r="C25" s="150">
        <f t="shared" ref="C25:S25" si="12">+C8+C17</f>
        <v>80</v>
      </c>
      <c r="D25" s="150">
        <f t="shared" si="12"/>
        <v>45</v>
      </c>
      <c r="E25" s="150">
        <f t="shared" si="12"/>
        <v>21</v>
      </c>
      <c r="F25" s="150">
        <f t="shared" si="12"/>
        <v>84</v>
      </c>
      <c r="G25" s="150">
        <f t="shared" si="12"/>
        <v>187</v>
      </c>
      <c r="H25" s="150">
        <f t="shared" si="12"/>
        <v>145</v>
      </c>
      <c r="I25" s="150">
        <f t="shared" si="12"/>
        <v>104</v>
      </c>
      <c r="J25" s="150">
        <f t="shared" ref="J25:O25" si="13">+J8+J17</f>
        <v>113</v>
      </c>
      <c r="K25" s="150">
        <f t="shared" si="13"/>
        <v>130</v>
      </c>
      <c r="L25" s="150">
        <f t="shared" si="13"/>
        <v>118</v>
      </c>
      <c r="M25" s="150">
        <f t="shared" si="13"/>
        <v>93</v>
      </c>
      <c r="N25" s="150">
        <f t="shared" si="13"/>
        <v>103</v>
      </c>
      <c r="O25" s="150">
        <f t="shared" si="13"/>
        <v>89</v>
      </c>
      <c r="P25" s="150">
        <f t="shared" si="12"/>
        <v>68</v>
      </c>
      <c r="Q25" s="150">
        <f t="shared" si="12"/>
        <v>155</v>
      </c>
      <c r="R25" s="150">
        <f t="shared" si="12"/>
        <v>129</v>
      </c>
      <c r="S25" s="150">
        <f t="shared" si="12"/>
        <v>218</v>
      </c>
      <c r="T25" s="150">
        <f t="shared" ref="T25:Y25" si="14">+T8+T17</f>
        <v>77</v>
      </c>
      <c r="U25" s="150">
        <f t="shared" si="14"/>
        <v>114</v>
      </c>
      <c r="V25" s="150">
        <f t="shared" si="14"/>
        <v>80</v>
      </c>
      <c r="W25" s="150">
        <f t="shared" si="14"/>
        <v>111</v>
      </c>
      <c r="X25" s="150">
        <f t="shared" si="14"/>
        <v>1035</v>
      </c>
      <c r="Y25" s="150">
        <f t="shared" si="14"/>
        <v>1302</v>
      </c>
    </row>
    <row r="26" spans="1:25">
      <c r="T26" s="450">
        <v>105</v>
      </c>
    </row>
    <row r="27" spans="1:25">
      <c r="V27">
        <v>80</v>
      </c>
    </row>
    <row r="28" spans="1:25">
      <c r="V28">
        <v>135</v>
      </c>
    </row>
    <row r="29" spans="1:25">
      <c r="V29">
        <v>46</v>
      </c>
    </row>
    <row r="30" spans="1:25">
      <c r="V30">
        <v>178</v>
      </c>
    </row>
    <row r="31" spans="1:25">
      <c r="V31">
        <v>1259</v>
      </c>
    </row>
    <row r="32" spans="1:25">
      <c r="V32">
        <f>SUM(V27:V31)</f>
        <v>1698</v>
      </c>
    </row>
  </sheetData>
  <mergeCells count="13">
    <mergeCell ref="X6:Y6"/>
    <mergeCell ref="V6:W6"/>
    <mergeCell ref="A5:Q5"/>
    <mergeCell ref="P6:Q6"/>
    <mergeCell ref="B6:C6"/>
    <mergeCell ref="D6:E6"/>
    <mergeCell ref="F6:G6"/>
    <mergeCell ref="H6:I6"/>
    <mergeCell ref="J6:K6"/>
    <mergeCell ref="L6:M6"/>
    <mergeCell ref="N6:O6"/>
    <mergeCell ref="R6:S6"/>
    <mergeCell ref="T6:U6"/>
  </mergeCells>
  <phoneticPr fontId="6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9"/>
  <sheetViews>
    <sheetView topLeftCell="B10" zoomScale="80" zoomScaleNormal="80" workbookViewId="0">
      <selection activeCell="W38" activeCellId="1" sqref="W25 W38"/>
    </sheetView>
  </sheetViews>
  <sheetFormatPr baseColWidth="10" defaultColWidth="10.7109375" defaultRowHeight="15"/>
  <cols>
    <col min="1" max="1" width="39.5703125" customWidth="1"/>
    <col min="2" max="2" width="9" bestFit="1" customWidth="1"/>
    <col min="3" max="3" width="8.5703125" bestFit="1" customWidth="1"/>
    <col min="4" max="4" width="9" bestFit="1" customWidth="1"/>
    <col min="5" max="5" width="8.5703125" bestFit="1" customWidth="1"/>
    <col min="6" max="6" width="9" bestFit="1" customWidth="1"/>
    <col min="7" max="7" width="8.5703125" bestFit="1" customWidth="1"/>
    <col min="8" max="8" width="9" bestFit="1" customWidth="1"/>
    <col min="9" max="9" width="8.5703125" bestFit="1" customWidth="1"/>
    <col min="10" max="10" width="9" bestFit="1" customWidth="1"/>
    <col min="11" max="11" width="8.5703125" bestFit="1" customWidth="1"/>
    <col min="12" max="12" width="9" bestFit="1" customWidth="1"/>
    <col min="13" max="13" width="8.5703125" bestFit="1" customWidth="1"/>
    <col min="14" max="14" width="9" bestFit="1" customWidth="1"/>
    <col min="15" max="15" width="8.5703125" bestFit="1" customWidth="1"/>
    <col min="16" max="16" width="9" bestFit="1" customWidth="1"/>
    <col min="18" max="18" width="9" bestFit="1" customWidth="1"/>
    <col min="20" max="20" width="9" bestFit="1" customWidth="1"/>
    <col min="22" max="22" width="9" bestFit="1" customWidth="1"/>
  </cols>
  <sheetData>
    <row r="2" spans="1:35" ht="18">
      <c r="A2" s="129" t="s">
        <v>252</v>
      </c>
    </row>
    <row r="4" spans="1:35" ht="31.5" customHeight="1">
      <c r="A4" s="360" t="s">
        <v>81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274"/>
      <c r="S4" s="274"/>
    </row>
    <row r="5" spans="1:35" ht="16.5">
      <c r="A5" s="3"/>
      <c r="B5" s="358" t="s">
        <v>56</v>
      </c>
      <c r="C5" s="359"/>
      <c r="D5" s="358" t="s">
        <v>58</v>
      </c>
      <c r="E5" s="359"/>
      <c r="F5" s="358" t="s">
        <v>59</v>
      </c>
      <c r="G5" s="359"/>
      <c r="H5" s="358" t="s">
        <v>60</v>
      </c>
      <c r="I5" s="359"/>
      <c r="J5" s="358" t="s">
        <v>61</v>
      </c>
      <c r="K5" s="359"/>
      <c r="L5" s="358" t="s">
        <v>62</v>
      </c>
      <c r="M5" s="359"/>
      <c r="N5" s="358" t="s">
        <v>63</v>
      </c>
      <c r="O5" s="359"/>
      <c r="P5" s="358" t="s">
        <v>64</v>
      </c>
      <c r="Q5" s="359"/>
      <c r="R5" s="358" t="s">
        <v>65</v>
      </c>
      <c r="S5" s="359"/>
      <c r="T5" s="356" t="s">
        <v>66</v>
      </c>
      <c r="U5" s="357"/>
      <c r="V5" s="356" t="s">
        <v>67</v>
      </c>
      <c r="W5" s="357"/>
      <c r="X5" s="366" t="s">
        <v>11</v>
      </c>
      <c r="Y5" s="367"/>
    </row>
    <row r="6" spans="1:35" ht="18">
      <c r="A6" s="112" t="s">
        <v>2</v>
      </c>
      <c r="B6" s="113" t="s">
        <v>16</v>
      </c>
      <c r="C6" s="113" t="s">
        <v>57</v>
      </c>
      <c r="D6" s="113" t="s">
        <v>16</v>
      </c>
      <c r="E6" s="113" t="s">
        <v>57</v>
      </c>
      <c r="F6" s="113" t="s">
        <v>16</v>
      </c>
      <c r="G6" s="113" t="s">
        <v>57</v>
      </c>
      <c r="H6" s="113" t="s">
        <v>16</v>
      </c>
      <c r="I6" s="113" t="s">
        <v>57</v>
      </c>
      <c r="J6" s="113" t="s">
        <v>16</v>
      </c>
      <c r="K6" s="113" t="s">
        <v>57</v>
      </c>
      <c r="L6" s="113" t="s">
        <v>16</v>
      </c>
      <c r="M6" s="113" t="s">
        <v>57</v>
      </c>
      <c r="N6" s="113" t="s">
        <v>16</v>
      </c>
      <c r="O6" s="113" t="s">
        <v>57</v>
      </c>
      <c r="P6" s="113" t="s">
        <v>21</v>
      </c>
      <c r="Q6" s="113" t="s">
        <v>73</v>
      </c>
      <c r="R6" s="113" t="s">
        <v>21</v>
      </c>
      <c r="S6" s="113" t="s">
        <v>73</v>
      </c>
      <c r="T6" s="113" t="s">
        <v>21</v>
      </c>
      <c r="U6" s="113" t="s">
        <v>73</v>
      </c>
      <c r="V6" s="113" t="s">
        <v>21</v>
      </c>
      <c r="W6" s="113" t="s">
        <v>73</v>
      </c>
      <c r="X6" s="113" t="s">
        <v>21</v>
      </c>
      <c r="Y6" s="113" t="s">
        <v>73</v>
      </c>
    </row>
    <row r="7" spans="1:35">
      <c r="A7" s="90" t="s">
        <v>138</v>
      </c>
      <c r="B7" s="114">
        <f t="shared" ref="B7:W7" si="0">SUM(B8:B14)</f>
        <v>105</v>
      </c>
      <c r="C7" s="114">
        <f t="shared" si="0"/>
        <v>24</v>
      </c>
      <c r="D7" s="114">
        <f t="shared" si="0"/>
        <v>56</v>
      </c>
      <c r="E7" s="114">
        <f t="shared" si="0"/>
        <v>84</v>
      </c>
      <c r="F7" s="114">
        <f t="shared" si="0"/>
        <v>57</v>
      </c>
      <c r="G7" s="114">
        <f t="shared" si="0"/>
        <v>139</v>
      </c>
      <c r="H7" s="114">
        <f t="shared" si="0"/>
        <v>169</v>
      </c>
      <c r="I7" s="114">
        <f t="shared" si="0"/>
        <v>26</v>
      </c>
      <c r="J7" s="114">
        <f t="shared" si="0"/>
        <v>0</v>
      </c>
      <c r="K7" s="114">
        <f t="shared" si="0"/>
        <v>0</v>
      </c>
      <c r="L7" s="114">
        <f t="shared" si="0"/>
        <v>132</v>
      </c>
      <c r="M7" s="114">
        <f t="shared" si="0"/>
        <v>43</v>
      </c>
      <c r="N7" s="114">
        <f t="shared" si="0"/>
        <v>117</v>
      </c>
      <c r="O7" s="114">
        <f t="shared" si="0"/>
        <v>163</v>
      </c>
      <c r="P7" s="114">
        <f t="shared" si="0"/>
        <v>39</v>
      </c>
      <c r="Q7" s="114">
        <f t="shared" si="0"/>
        <v>185</v>
      </c>
      <c r="R7" s="115">
        <f t="shared" si="0"/>
        <v>144</v>
      </c>
      <c r="S7" s="115">
        <f t="shared" si="0"/>
        <v>222</v>
      </c>
      <c r="T7" s="114">
        <f t="shared" ref="T7:U7" si="1">SUM(T8:T14)</f>
        <v>72</v>
      </c>
      <c r="U7" s="115">
        <f t="shared" si="1"/>
        <v>142</v>
      </c>
      <c r="V7" s="114">
        <f t="shared" si="0"/>
        <v>100</v>
      </c>
      <c r="W7" s="115">
        <f t="shared" si="0"/>
        <v>34</v>
      </c>
      <c r="X7" s="114">
        <f t="shared" ref="X7:Y7" si="2">SUM(X8:X14)</f>
        <v>991</v>
      </c>
      <c r="Y7" s="115">
        <f t="shared" si="2"/>
        <v>1062</v>
      </c>
    </row>
    <row r="8" spans="1:35">
      <c r="A8" s="91" t="s">
        <v>3</v>
      </c>
      <c r="B8" s="5"/>
      <c r="C8" s="5"/>
      <c r="D8" s="5"/>
      <c r="E8" s="5">
        <v>1</v>
      </c>
      <c r="F8" s="5"/>
      <c r="G8" s="5"/>
      <c r="H8" s="5"/>
      <c r="I8" s="5"/>
      <c r="J8" s="5"/>
      <c r="K8" s="5"/>
      <c r="L8" s="5"/>
      <c r="M8" s="5">
        <v>1</v>
      </c>
      <c r="N8" s="5"/>
      <c r="O8" s="5"/>
      <c r="P8" s="6"/>
      <c r="Q8" s="6"/>
      <c r="R8" s="6"/>
      <c r="S8" s="6"/>
      <c r="T8" s="6">
        <v>1</v>
      </c>
      <c r="U8" s="7"/>
      <c r="V8" s="6">
        <v>1</v>
      </c>
      <c r="W8" s="7">
        <v>0</v>
      </c>
      <c r="X8" s="6">
        <f>B8+D8+F8+H8+J8+L8+N8+P8+R8+V8+T8</f>
        <v>2</v>
      </c>
      <c r="Y8" s="7">
        <f>C8+E8+G8+I8+K8+M8+O8+Q8+S8+W8+U8</f>
        <v>2</v>
      </c>
    </row>
    <row r="9" spans="1:35">
      <c r="A9" s="92" t="s">
        <v>4</v>
      </c>
      <c r="B9" s="8">
        <v>2</v>
      </c>
      <c r="C9" s="8"/>
      <c r="D9" s="8"/>
      <c r="E9" s="8"/>
      <c r="F9" s="8">
        <v>2</v>
      </c>
      <c r="G9" s="8"/>
      <c r="H9" s="8">
        <v>3</v>
      </c>
      <c r="I9" s="8"/>
      <c r="J9" s="8"/>
      <c r="K9" s="8"/>
      <c r="L9" s="8"/>
      <c r="M9" s="8"/>
      <c r="N9" s="8">
        <v>1</v>
      </c>
      <c r="O9" s="8">
        <v>2</v>
      </c>
      <c r="P9" s="8">
        <v>1</v>
      </c>
      <c r="Q9" s="8">
        <v>3</v>
      </c>
      <c r="R9" s="8">
        <v>3</v>
      </c>
      <c r="S9" s="8">
        <v>2</v>
      </c>
      <c r="T9" s="8"/>
      <c r="U9" s="9">
        <v>3</v>
      </c>
      <c r="V9" s="8">
        <v>4</v>
      </c>
      <c r="W9" s="9">
        <v>0</v>
      </c>
      <c r="X9" s="6">
        <f t="shared" ref="X9:X14" si="3">B9+D9+F9+H9+J9+L9+N9+P9+R9+V9+T9</f>
        <v>16</v>
      </c>
      <c r="Y9" s="7">
        <f t="shared" ref="Y9:Y14" si="4">C9+E9+G9+I9+K9+M9+O9+Q9+S9+W9+U9</f>
        <v>10</v>
      </c>
    </row>
    <row r="10" spans="1:35">
      <c r="A10" s="92" t="s">
        <v>5</v>
      </c>
      <c r="B10" s="8">
        <v>39</v>
      </c>
      <c r="C10" s="8">
        <v>18</v>
      </c>
      <c r="D10" s="8">
        <v>42</v>
      </c>
      <c r="E10" s="8">
        <v>31</v>
      </c>
      <c r="F10" s="8">
        <v>23</v>
      </c>
      <c r="G10" s="8">
        <v>73</v>
      </c>
      <c r="H10" s="8">
        <v>108</v>
      </c>
      <c r="I10" s="8">
        <v>10</v>
      </c>
      <c r="J10" s="8"/>
      <c r="K10" s="8"/>
      <c r="L10" s="8">
        <v>77</v>
      </c>
      <c r="M10" s="8">
        <v>24</v>
      </c>
      <c r="N10" s="8">
        <v>73</v>
      </c>
      <c r="O10" s="8">
        <v>72</v>
      </c>
      <c r="P10" s="8">
        <v>34</v>
      </c>
      <c r="Q10" s="8">
        <v>99</v>
      </c>
      <c r="R10" s="8">
        <v>74</v>
      </c>
      <c r="S10" s="8">
        <v>183</v>
      </c>
      <c r="T10" s="8">
        <v>35</v>
      </c>
      <c r="U10" s="9">
        <v>85</v>
      </c>
      <c r="V10" s="8">
        <v>48</v>
      </c>
      <c r="W10" s="9">
        <v>0</v>
      </c>
      <c r="X10" s="6">
        <f t="shared" si="3"/>
        <v>553</v>
      </c>
      <c r="Y10" s="7">
        <f t="shared" si="4"/>
        <v>595</v>
      </c>
    </row>
    <row r="11" spans="1:35">
      <c r="A11" s="92" t="s">
        <v>6</v>
      </c>
      <c r="B11" s="8">
        <v>63</v>
      </c>
      <c r="C11" s="8">
        <v>4</v>
      </c>
      <c r="D11" s="8">
        <v>13</v>
      </c>
      <c r="E11" s="8">
        <v>50</v>
      </c>
      <c r="F11" s="8">
        <v>32</v>
      </c>
      <c r="G11" s="8">
        <v>65</v>
      </c>
      <c r="H11" s="8">
        <v>57</v>
      </c>
      <c r="I11" s="8">
        <v>16</v>
      </c>
      <c r="J11" s="8"/>
      <c r="K11" s="8"/>
      <c r="L11" s="8">
        <v>53</v>
      </c>
      <c r="M11" s="8">
        <v>15</v>
      </c>
      <c r="N11" s="8">
        <v>42</v>
      </c>
      <c r="O11" s="8">
        <v>86</v>
      </c>
      <c r="P11" s="8">
        <v>3</v>
      </c>
      <c r="Q11" s="8">
        <v>83</v>
      </c>
      <c r="R11" s="8">
        <v>64</v>
      </c>
      <c r="S11" s="8">
        <v>35</v>
      </c>
      <c r="T11" s="8">
        <v>36</v>
      </c>
      <c r="U11" s="9">
        <v>51</v>
      </c>
      <c r="V11" s="8">
        <v>47</v>
      </c>
      <c r="W11" s="9">
        <v>34</v>
      </c>
      <c r="X11" s="6">
        <f t="shared" si="3"/>
        <v>410</v>
      </c>
      <c r="Y11" s="7">
        <f t="shared" si="4"/>
        <v>439</v>
      </c>
    </row>
    <row r="12" spans="1:35">
      <c r="A12" s="92" t="s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1</v>
      </c>
      <c r="M12" s="8"/>
      <c r="N12" s="8"/>
      <c r="O12" s="8">
        <v>1</v>
      </c>
      <c r="P12" s="8"/>
      <c r="Q12" s="8"/>
      <c r="R12" s="8"/>
      <c r="S12" s="8"/>
      <c r="T12" s="8"/>
      <c r="U12" s="9"/>
      <c r="V12" s="8">
        <v>0</v>
      </c>
      <c r="W12" s="9">
        <v>0</v>
      </c>
      <c r="X12" s="6">
        <f t="shared" si="3"/>
        <v>1</v>
      </c>
      <c r="Y12" s="7">
        <f t="shared" si="4"/>
        <v>1</v>
      </c>
    </row>
    <row r="13" spans="1:35">
      <c r="A13" s="92" t="s">
        <v>69</v>
      </c>
      <c r="B13" s="8">
        <v>1</v>
      </c>
      <c r="C13" s="8">
        <v>2</v>
      </c>
      <c r="D13" s="8">
        <v>1</v>
      </c>
      <c r="E13" s="8">
        <v>2</v>
      </c>
      <c r="F13" s="8"/>
      <c r="G13" s="8">
        <v>1</v>
      </c>
      <c r="H13" s="8">
        <v>1</v>
      </c>
      <c r="I13" s="8"/>
      <c r="J13" s="8"/>
      <c r="K13" s="8"/>
      <c r="L13" s="8">
        <v>1</v>
      </c>
      <c r="M13" s="8">
        <v>2</v>
      </c>
      <c r="N13" s="8">
        <v>1</v>
      </c>
      <c r="O13" s="8">
        <v>2</v>
      </c>
      <c r="P13" s="8">
        <v>1</v>
      </c>
      <c r="Q13" s="8"/>
      <c r="R13" s="8">
        <v>3</v>
      </c>
      <c r="S13" s="8">
        <v>2</v>
      </c>
      <c r="T13" s="8"/>
      <c r="U13" s="9">
        <v>3</v>
      </c>
      <c r="V13" s="8">
        <v>0</v>
      </c>
      <c r="W13" s="9">
        <v>0</v>
      </c>
      <c r="X13" s="6">
        <f t="shared" si="3"/>
        <v>9</v>
      </c>
      <c r="Y13" s="7">
        <f t="shared" si="4"/>
        <v>14</v>
      </c>
    </row>
    <row r="14" spans="1:35">
      <c r="A14" s="92" t="s">
        <v>70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>
        <v>1</v>
      </c>
      <c r="N14" s="8"/>
      <c r="O14" s="8"/>
      <c r="P14" s="8"/>
      <c r="Q14" s="8"/>
      <c r="R14" s="8"/>
      <c r="S14" s="8"/>
      <c r="T14" s="8"/>
      <c r="U14" s="9"/>
      <c r="V14" s="8">
        <v>0</v>
      </c>
      <c r="W14" s="9">
        <v>0</v>
      </c>
      <c r="X14" s="6">
        <f t="shared" si="3"/>
        <v>0</v>
      </c>
      <c r="Y14" s="7">
        <f t="shared" si="4"/>
        <v>1</v>
      </c>
    </row>
    <row r="15" spans="1:35" ht="15.75">
      <c r="A15" s="94" t="s">
        <v>76</v>
      </c>
      <c r="B15" s="255">
        <f t="shared" ref="B15:W15" si="5">SUM(B16:B24)</f>
        <v>53</v>
      </c>
      <c r="C15" s="255">
        <f t="shared" si="5"/>
        <v>33</v>
      </c>
      <c r="D15" s="255">
        <f t="shared" si="5"/>
        <v>39</v>
      </c>
      <c r="E15" s="255">
        <f t="shared" si="5"/>
        <v>51</v>
      </c>
      <c r="F15" s="255">
        <f t="shared" si="5"/>
        <v>59</v>
      </c>
      <c r="G15" s="255">
        <f t="shared" si="5"/>
        <v>54</v>
      </c>
      <c r="H15" s="255">
        <f t="shared" si="5"/>
        <v>35</v>
      </c>
      <c r="I15" s="255">
        <f t="shared" si="5"/>
        <v>42</v>
      </c>
      <c r="J15" s="255">
        <f t="shared" si="5"/>
        <v>0</v>
      </c>
      <c r="K15" s="255">
        <f t="shared" si="5"/>
        <v>0</v>
      </c>
      <c r="L15" s="255">
        <f t="shared" si="5"/>
        <v>21</v>
      </c>
      <c r="M15" s="255">
        <f t="shared" si="5"/>
        <v>32</v>
      </c>
      <c r="N15" s="255">
        <f t="shared" si="5"/>
        <v>14</v>
      </c>
      <c r="O15" s="255">
        <f t="shared" si="5"/>
        <v>13</v>
      </c>
      <c r="P15" s="255">
        <f t="shared" si="5"/>
        <v>14</v>
      </c>
      <c r="Q15" s="255">
        <f t="shared" si="5"/>
        <v>7</v>
      </c>
      <c r="R15" s="256">
        <f t="shared" si="5"/>
        <v>40</v>
      </c>
      <c r="S15" s="256">
        <f t="shared" si="5"/>
        <v>32</v>
      </c>
      <c r="T15" s="255">
        <f t="shared" ref="T15:U15" si="6">SUM(T16:T24)</f>
        <v>18</v>
      </c>
      <c r="U15" s="256">
        <f t="shared" si="6"/>
        <v>22</v>
      </c>
      <c r="V15" s="255">
        <f t="shared" si="5"/>
        <v>28</v>
      </c>
      <c r="W15" s="256">
        <f t="shared" si="5"/>
        <v>18</v>
      </c>
      <c r="X15" s="255">
        <f t="shared" ref="X15:Y15" si="7">SUM(X16:X24)</f>
        <v>321</v>
      </c>
      <c r="Y15" s="256">
        <f t="shared" si="7"/>
        <v>304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91" t="s">
        <v>3</v>
      </c>
      <c r="B16" s="5"/>
      <c r="C16" s="5"/>
      <c r="D16" s="5"/>
      <c r="E16" s="5"/>
      <c r="F16" s="5"/>
      <c r="G16" s="5"/>
      <c r="H16" s="5">
        <v>1</v>
      </c>
      <c r="I16" s="5">
        <v>1</v>
      </c>
      <c r="J16" s="5"/>
      <c r="K16" s="5"/>
      <c r="L16" s="5"/>
      <c r="M16" s="5"/>
      <c r="N16" s="5"/>
      <c r="O16" s="5"/>
      <c r="P16" s="6"/>
      <c r="Q16" s="6"/>
      <c r="R16" s="6">
        <v>1</v>
      </c>
      <c r="S16" s="6"/>
      <c r="T16" s="6"/>
      <c r="U16" s="7">
        <v>1</v>
      </c>
      <c r="V16" s="6">
        <v>1</v>
      </c>
      <c r="W16" s="7">
        <v>1</v>
      </c>
      <c r="X16" s="6">
        <f>B16+D16+F16+H16+J16+L16+N16+P16+R16+V16+T16</f>
        <v>3</v>
      </c>
      <c r="Y16" s="7">
        <f>C16+E16+G16+I16+K16+M16+O16+Q16+S16+W16+U16</f>
        <v>3</v>
      </c>
    </row>
    <row r="17" spans="1:27">
      <c r="A17" s="92" t="s">
        <v>139</v>
      </c>
      <c r="B17" s="21">
        <v>31</v>
      </c>
      <c r="C17" s="21">
        <v>21</v>
      </c>
      <c r="D17" s="21">
        <v>28</v>
      </c>
      <c r="E17" s="21">
        <v>40</v>
      </c>
      <c r="F17" s="21"/>
      <c r="G17" s="21"/>
      <c r="H17" s="21">
        <v>15</v>
      </c>
      <c r="I17" s="21">
        <v>29</v>
      </c>
      <c r="J17" s="21"/>
      <c r="K17" s="21"/>
      <c r="L17" s="21">
        <v>7</v>
      </c>
      <c r="M17" s="21">
        <v>19</v>
      </c>
      <c r="N17" s="21">
        <v>5</v>
      </c>
      <c r="O17" s="21">
        <v>2</v>
      </c>
      <c r="P17" s="8">
        <v>5</v>
      </c>
      <c r="Q17" s="8">
        <v>3</v>
      </c>
      <c r="R17" s="8">
        <v>18</v>
      </c>
      <c r="S17" s="8">
        <v>2</v>
      </c>
      <c r="T17" s="8">
        <v>15</v>
      </c>
      <c r="U17" s="9">
        <v>7</v>
      </c>
      <c r="V17" s="8">
        <v>18</v>
      </c>
      <c r="W17" s="9">
        <v>11</v>
      </c>
      <c r="X17" s="6">
        <f t="shared" ref="X17:X24" si="8">B17+D17+F17+H17+J17+L17+N17+P17+R17+V17+T17</f>
        <v>142</v>
      </c>
      <c r="Y17" s="7">
        <f t="shared" ref="Y17:Y24" si="9">C17+E17+G17+I17+K17+M17+O17+Q17+S17+W17+U17</f>
        <v>134</v>
      </c>
    </row>
    <row r="18" spans="1:27">
      <c r="A18" s="92" t="s">
        <v>4</v>
      </c>
      <c r="B18" s="21"/>
      <c r="C18" s="21"/>
      <c r="D18" s="21"/>
      <c r="E18" s="21"/>
      <c r="F18" s="21">
        <v>39</v>
      </c>
      <c r="G18" s="21">
        <v>43</v>
      </c>
      <c r="H18" s="21"/>
      <c r="I18" s="21"/>
      <c r="J18" s="21"/>
      <c r="K18" s="21"/>
      <c r="L18" s="21"/>
      <c r="M18" s="21"/>
      <c r="N18" s="21"/>
      <c r="O18" s="21"/>
      <c r="P18" s="8"/>
      <c r="Q18" s="8"/>
      <c r="R18" s="8"/>
      <c r="S18" s="8"/>
      <c r="T18" s="8"/>
      <c r="U18" s="9"/>
      <c r="V18" s="8">
        <v>0</v>
      </c>
      <c r="W18" s="9">
        <v>0</v>
      </c>
      <c r="X18" s="6">
        <f t="shared" si="8"/>
        <v>39</v>
      </c>
      <c r="Y18" s="7">
        <f t="shared" si="9"/>
        <v>43</v>
      </c>
    </row>
    <row r="19" spans="1:27">
      <c r="A19" s="92" t="s">
        <v>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8"/>
      <c r="Q19" s="8"/>
      <c r="R19" s="8"/>
      <c r="S19" s="8"/>
      <c r="T19" s="8"/>
      <c r="U19" s="9"/>
      <c r="V19" s="8">
        <v>0</v>
      </c>
      <c r="W19" s="9">
        <v>0</v>
      </c>
      <c r="X19" s="6">
        <f t="shared" si="8"/>
        <v>0</v>
      </c>
      <c r="Y19" s="7">
        <f t="shared" si="9"/>
        <v>0</v>
      </c>
    </row>
    <row r="20" spans="1:27">
      <c r="A20" s="92" t="s">
        <v>127</v>
      </c>
      <c r="B20" s="21">
        <v>6</v>
      </c>
      <c r="C20" s="21">
        <v>1</v>
      </c>
      <c r="D20" s="21">
        <v>1</v>
      </c>
      <c r="E20" s="21">
        <v>3</v>
      </c>
      <c r="F20" s="21">
        <v>2</v>
      </c>
      <c r="G20" s="21">
        <v>3</v>
      </c>
      <c r="H20" s="21">
        <v>5</v>
      </c>
      <c r="I20" s="21">
        <v>4</v>
      </c>
      <c r="J20" s="21"/>
      <c r="K20" s="21"/>
      <c r="L20" s="21">
        <v>3</v>
      </c>
      <c r="M20" s="21">
        <v>3</v>
      </c>
      <c r="N20" s="21">
        <v>1</v>
      </c>
      <c r="O20" s="21"/>
      <c r="P20" s="8"/>
      <c r="Q20" s="8">
        <v>2</v>
      </c>
      <c r="R20" s="8">
        <v>1</v>
      </c>
      <c r="S20" s="8">
        <v>2</v>
      </c>
      <c r="T20" s="8"/>
      <c r="U20" s="9"/>
      <c r="V20" s="8">
        <v>0</v>
      </c>
      <c r="W20" s="9">
        <v>0</v>
      </c>
      <c r="X20" s="6">
        <f t="shared" si="8"/>
        <v>19</v>
      </c>
      <c r="Y20" s="7">
        <f t="shared" si="9"/>
        <v>18</v>
      </c>
    </row>
    <row r="21" spans="1:27">
      <c r="A21" s="92" t="s">
        <v>8</v>
      </c>
      <c r="B21" s="8"/>
      <c r="C21" s="8"/>
      <c r="D21" s="8">
        <v>1</v>
      </c>
      <c r="E21" s="8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9"/>
      <c r="V21" s="8">
        <v>5</v>
      </c>
      <c r="W21" s="9">
        <v>2</v>
      </c>
      <c r="X21" s="6">
        <f t="shared" si="8"/>
        <v>6</v>
      </c>
      <c r="Y21" s="7">
        <f t="shared" si="9"/>
        <v>4</v>
      </c>
    </row>
    <row r="22" spans="1:27">
      <c r="A22" s="92" t="s">
        <v>14</v>
      </c>
      <c r="B22" s="8">
        <v>3</v>
      </c>
      <c r="C22" s="8">
        <v>7</v>
      </c>
      <c r="D22" s="8">
        <v>4</v>
      </c>
      <c r="E22" s="8">
        <v>7</v>
      </c>
      <c r="F22" s="8">
        <v>6</v>
      </c>
      <c r="G22" s="8">
        <v>5</v>
      </c>
      <c r="H22" s="8">
        <v>7</v>
      </c>
      <c r="I22" s="8">
        <v>4</v>
      </c>
      <c r="J22" s="8"/>
      <c r="K22" s="8"/>
      <c r="L22" s="8">
        <v>6</v>
      </c>
      <c r="M22" s="8">
        <v>5</v>
      </c>
      <c r="N22" s="8">
        <v>1</v>
      </c>
      <c r="O22" s="8">
        <v>3</v>
      </c>
      <c r="P22" s="8">
        <v>2</v>
      </c>
      <c r="Q22" s="8"/>
      <c r="R22" s="8">
        <v>5</v>
      </c>
      <c r="S22" s="8">
        <v>5</v>
      </c>
      <c r="T22" s="8"/>
      <c r="U22" s="9">
        <v>1</v>
      </c>
      <c r="V22" s="8">
        <v>1</v>
      </c>
      <c r="W22" s="9">
        <v>1</v>
      </c>
      <c r="X22" s="6">
        <f t="shared" si="8"/>
        <v>35</v>
      </c>
      <c r="Y22" s="7">
        <f t="shared" si="9"/>
        <v>38</v>
      </c>
    </row>
    <row r="23" spans="1:27">
      <c r="A23" s="92" t="s">
        <v>297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5</v>
      </c>
      <c r="Q23" s="8">
        <v>1</v>
      </c>
      <c r="R23" s="8">
        <v>15</v>
      </c>
      <c r="S23" s="8">
        <v>20</v>
      </c>
      <c r="T23" s="8">
        <v>2</v>
      </c>
      <c r="U23" s="9">
        <v>12</v>
      </c>
      <c r="V23" s="8">
        <v>2</v>
      </c>
      <c r="W23" s="9">
        <v>2</v>
      </c>
      <c r="X23" s="6">
        <f t="shared" si="8"/>
        <v>24</v>
      </c>
      <c r="Y23" s="7">
        <f t="shared" si="9"/>
        <v>35</v>
      </c>
    </row>
    <row r="24" spans="1:27">
      <c r="A24" s="93" t="s">
        <v>70</v>
      </c>
      <c r="B24" s="10">
        <v>13</v>
      </c>
      <c r="C24" s="10">
        <v>4</v>
      </c>
      <c r="D24" s="10">
        <v>5</v>
      </c>
      <c r="E24" s="10"/>
      <c r="F24" s="10">
        <v>12</v>
      </c>
      <c r="G24" s="10">
        <v>3</v>
      </c>
      <c r="H24" s="8">
        <v>7</v>
      </c>
      <c r="I24" s="8">
        <v>4</v>
      </c>
      <c r="J24" s="8"/>
      <c r="K24" s="8"/>
      <c r="L24" s="8">
        <v>5</v>
      </c>
      <c r="M24" s="8">
        <v>5</v>
      </c>
      <c r="N24" s="8">
        <v>7</v>
      </c>
      <c r="O24" s="8">
        <v>8</v>
      </c>
      <c r="P24" s="8">
        <v>2</v>
      </c>
      <c r="Q24" s="10">
        <v>1</v>
      </c>
      <c r="R24" s="8"/>
      <c r="S24" s="8">
        <v>2</v>
      </c>
      <c r="T24" s="8">
        <v>1</v>
      </c>
      <c r="U24" s="9">
        <v>1</v>
      </c>
      <c r="V24" s="8">
        <v>1</v>
      </c>
      <c r="W24" s="9">
        <v>1</v>
      </c>
      <c r="X24" s="6">
        <f t="shared" si="8"/>
        <v>53</v>
      </c>
      <c r="Y24" s="7">
        <f t="shared" si="9"/>
        <v>29</v>
      </c>
    </row>
    <row r="25" spans="1:27" ht="15.75">
      <c r="A25" s="116" t="s">
        <v>11</v>
      </c>
      <c r="B25" s="258">
        <f t="shared" ref="B25:W25" si="10">+B7+B15</f>
        <v>158</v>
      </c>
      <c r="C25" s="258">
        <f t="shared" si="10"/>
        <v>57</v>
      </c>
      <c r="D25" s="258">
        <f t="shared" si="10"/>
        <v>95</v>
      </c>
      <c r="E25" s="258">
        <f t="shared" si="10"/>
        <v>135</v>
      </c>
      <c r="F25" s="258">
        <f t="shared" si="10"/>
        <v>116</v>
      </c>
      <c r="G25" s="258">
        <f t="shared" si="10"/>
        <v>193</v>
      </c>
      <c r="H25" s="258">
        <f t="shared" si="10"/>
        <v>204</v>
      </c>
      <c r="I25" s="258">
        <f t="shared" si="10"/>
        <v>68</v>
      </c>
      <c r="J25" s="258">
        <f t="shared" si="10"/>
        <v>0</v>
      </c>
      <c r="K25" s="258">
        <f t="shared" si="10"/>
        <v>0</v>
      </c>
      <c r="L25" s="258">
        <f t="shared" si="10"/>
        <v>153</v>
      </c>
      <c r="M25" s="258">
        <f t="shared" si="10"/>
        <v>75</v>
      </c>
      <c r="N25" s="258">
        <f t="shared" si="10"/>
        <v>131</v>
      </c>
      <c r="O25" s="258">
        <f t="shared" si="10"/>
        <v>176</v>
      </c>
      <c r="P25" s="258">
        <f t="shared" si="10"/>
        <v>53</v>
      </c>
      <c r="Q25" s="258">
        <f t="shared" si="10"/>
        <v>192</v>
      </c>
      <c r="R25" s="258">
        <f t="shared" si="10"/>
        <v>184</v>
      </c>
      <c r="S25" s="258">
        <f t="shared" si="10"/>
        <v>254</v>
      </c>
      <c r="T25" s="258">
        <f t="shared" ref="T25:U25" si="11">+T7+T15</f>
        <v>90</v>
      </c>
      <c r="U25" s="258">
        <f t="shared" si="11"/>
        <v>164</v>
      </c>
      <c r="V25" s="258">
        <f t="shared" si="10"/>
        <v>128</v>
      </c>
      <c r="W25" s="258">
        <f t="shared" si="10"/>
        <v>52</v>
      </c>
      <c r="X25" s="258">
        <f t="shared" ref="X25:Y25" si="12">+X7+X15</f>
        <v>1312</v>
      </c>
      <c r="Y25" s="258">
        <f t="shared" si="12"/>
        <v>1366</v>
      </c>
    </row>
    <row r="26" spans="1:27">
      <c r="W26" s="330"/>
    </row>
    <row r="27" spans="1:27">
      <c r="W27" s="330"/>
    </row>
    <row r="29" spans="1:27" ht="33" customHeight="1">
      <c r="A29" s="361" t="s">
        <v>82</v>
      </c>
      <c r="B29" s="361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275"/>
      <c r="S29" s="275"/>
    </row>
    <row r="30" spans="1:27" ht="16.5">
      <c r="A30" s="3"/>
      <c r="B30" s="358" t="s">
        <v>56</v>
      </c>
      <c r="C30" s="359"/>
      <c r="D30" s="358" t="s">
        <v>58</v>
      </c>
      <c r="E30" s="359"/>
      <c r="F30" s="358" t="s">
        <v>59</v>
      </c>
      <c r="G30" s="359"/>
      <c r="H30" s="358" t="s">
        <v>60</v>
      </c>
      <c r="I30" s="359"/>
      <c r="J30" s="358" t="s">
        <v>61</v>
      </c>
      <c r="K30" s="359"/>
      <c r="L30" s="358" t="s">
        <v>62</v>
      </c>
      <c r="M30" s="359"/>
      <c r="N30" s="358" t="s">
        <v>63</v>
      </c>
      <c r="O30" s="359"/>
      <c r="P30" s="358" t="s">
        <v>64</v>
      </c>
      <c r="Q30" s="359"/>
      <c r="R30" s="358" t="s">
        <v>65</v>
      </c>
      <c r="S30" s="359"/>
      <c r="T30" s="356" t="s">
        <v>66</v>
      </c>
      <c r="U30" s="357"/>
      <c r="V30" s="356" t="s">
        <v>67</v>
      </c>
      <c r="W30" s="357"/>
      <c r="X30" s="356" t="s">
        <v>11</v>
      </c>
      <c r="Y30" s="357"/>
    </row>
    <row r="31" spans="1:27" ht="18">
      <c r="A31" s="4" t="s">
        <v>2</v>
      </c>
      <c r="B31" s="13" t="s">
        <v>16</v>
      </c>
      <c r="C31" s="13" t="s">
        <v>57</v>
      </c>
      <c r="D31" s="13" t="s">
        <v>16</v>
      </c>
      <c r="E31" s="13" t="s">
        <v>57</v>
      </c>
      <c r="F31" s="13" t="s">
        <v>16</v>
      </c>
      <c r="G31" s="13" t="s">
        <v>57</v>
      </c>
      <c r="H31" s="13" t="s">
        <v>16</v>
      </c>
      <c r="I31" s="13" t="s">
        <v>57</v>
      </c>
      <c r="J31" s="13" t="s">
        <v>16</v>
      </c>
      <c r="K31" s="13" t="s">
        <v>57</v>
      </c>
      <c r="L31" s="13" t="s">
        <v>16</v>
      </c>
      <c r="M31" s="13" t="s">
        <v>57</v>
      </c>
      <c r="N31" s="13" t="s">
        <v>16</v>
      </c>
      <c r="O31" s="13" t="s">
        <v>57</v>
      </c>
      <c r="P31" s="276" t="s">
        <v>16</v>
      </c>
      <c r="Q31" s="277" t="s">
        <v>57</v>
      </c>
      <c r="R31" s="278" t="s">
        <v>21</v>
      </c>
      <c r="S31" s="276" t="s">
        <v>73</v>
      </c>
      <c r="T31" s="277" t="s">
        <v>16</v>
      </c>
      <c r="U31" s="278" t="s">
        <v>57</v>
      </c>
      <c r="V31" s="277" t="s">
        <v>16</v>
      </c>
      <c r="W31" s="278" t="s">
        <v>57</v>
      </c>
      <c r="X31" s="277" t="s">
        <v>16</v>
      </c>
      <c r="Y31" s="278" t="s">
        <v>57</v>
      </c>
    </row>
    <row r="32" spans="1:27">
      <c r="A32" s="14" t="s">
        <v>17</v>
      </c>
      <c r="B32" s="5">
        <v>1</v>
      </c>
      <c r="C32" s="5">
        <v>1</v>
      </c>
      <c r="D32" s="5">
        <v>1</v>
      </c>
      <c r="E32" s="5">
        <v>2</v>
      </c>
      <c r="F32" s="5"/>
      <c r="G32" s="5"/>
      <c r="H32" s="5">
        <v>1</v>
      </c>
      <c r="I32" s="5">
        <v>1</v>
      </c>
      <c r="J32" s="5"/>
      <c r="K32" s="5"/>
      <c r="L32" s="5"/>
      <c r="M32" s="5"/>
      <c r="N32" s="5">
        <v>5</v>
      </c>
      <c r="O32" s="5">
        <v>1</v>
      </c>
      <c r="P32" s="6"/>
      <c r="Q32" s="6">
        <v>2</v>
      </c>
      <c r="R32" s="8">
        <v>1</v>
      </c>
      <c r="S32" s="8">
        <v>2</v>
      </c>
      <c r="T32" s="8">
        <v>4</v>
      </c>
      <c r="U32" s="9">
        <v>3</v>
      </c>
      <c r="V32" s="8">
        <v>2</v>
      </c>
      <c r="W32" s="9">
        <v>1</v>
      </c>
      <c r="X32" s="6">
        <f>B32+D32+F32+H32+J32+L32+N32+P32+R32+V32+T32</f>
        <v>15</v>
      </c>
      <c r="Y32" s="7">
        <f>C32+E32+G32+I32+K32+M32+O32+Q32+S32+W32+U32</f>
        <v>13</v>
      </c>
      <c r="AA32" s="8"/>
    </row>
    <row r="33" spans="1:26">
      <c r="A33" s="15" t="s">
        <v>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  <c r="V33" s="8">
        <v>0</v>
      </c>
      <c r="W33" s="9">
        <v>0</v>
      </c>
      <c r="X33" s="6">
        <f t="shared" ref="X33:X37" si="13">B33+D33+F33+H33+J33+L33+N33+P33+R33+V33+T33</f>
        <v>0</v>
      </c>
      <c r="Y33" s="7">
        <f t="shared" ref="Y33:Y37" si="14">C33+E33+G33+I33+K33+M33+O33+Q33+S33+W33+U33</f>
        <v>0</v>
      </c>
    </row>
    <row r="34" spans="1:26">
      <c r="A34" s="15" t="s">
        <v>19</v>
      </c>
      <c r="B34" s="8">
        <v>1</v>
      </c>
      <c r="C34" s="8"/>
      <c r="D34" s="8"/>
      <c r="E34" s="8">
        <v>1</v>
      </c>
      <c r="F34" s="8"/>
      <c r="G34" s="8">
        <v>1</v>
      </c>
      <c r="H34" s="8"/>
      <c r="I34" s="8"/>
      <c r="J34" s="8"/>
      <c r="K34" s="8"/>
      <c r="L34" s="8"/>
      <c r="M34" s="8"/>
      <c r="N34" s="8">
        <v>1</v>
      </c>
      <c r="O34" s="8">
        <v>1</v>
      </c>
      <c r="P34" s="8">
        <v>1</v>
      </c>
      <c r="Q34" s="8"/>
      <c r="R34" s="8"/>
      <c r="S34" s="8">
        <v>1</v>
      </c>
      <c r="T34" s="8">
        <v>5</v>
      </c>
      <c r="U34" s="9">
        <v>4</v>
      </c>
      <c r="V34" s="8">
        <v>1</v>
      </c>
      <c r="W34" s="9">
        <v>1</v>
      </c>
      <c r="X34" s="6">
        <f t="shared" si="13"/>
        <v>9</v>
      </c>
      <c r="Y34" s="7">
        <f t="shared" si="14"/>
        <v>9</v>
      </c>
      <c r="Z34" s="451"/>
    </row>
    <row r="35" spans="1:26">
      <c r="A35" s="15" t="s">
        <v>20</v>
      </c>
      <c r="B35" s="8"/>
      <c r="C35" s="8">
        <v>1</v>
      </c>
      <c r="D35" s="8">
        <v>1</v>
      </c>
      <c r="E35" s="8"/>
      <c r="F35" s="8"/>
      <c r="G35" s="8"/>
      <c r="H35" s="8">
        <v>1</v>
      </c>
      <c r="I35" s="8">
        <v>1</v>
      </c>
      <c r="J35" s="8"/>
      <c r="K35" s="8"/>
      <c r="L35" s="8"/>
      <c r="M35" s="8"/>
      <c r="N35" s="8"/>
      <c r="O35" s="8"/>
      <c r="P35" s="8">
        <v>1</v>
      </c>
      <c r="Q35" s="8"/>
      <c r="R35" s="8"/>
      <c r="S35" s="8"/>
      <c r="T35" s="8"/>
      <c r="U35" s="9"/>
      <c r="V35" s="8">
        <v>1</v>
      </c>
      <c r="W35" s="9">
        <v>1</v>
      </c>
      <c r="X35" s="6">
        <f t="shared" si="13"/>
        <v>4</v>
      </c>
      <c r="Y35" s="7">
        <f t="shared" si="14"/>
        <v>3</v>
      </c>
    </row>
    <row r="36" spans="1:26">
      <c r="A36" s="15" t="s">
        <v>298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8</v>
      </c>
      <c r="R36" s="8">
        <v>15</v>
      </c>
      <c r="S36" s="8">
        <v>9</v>
      </c>
      <c r="T36" s="8">
        <v>6</v>
      </c>
      <c r="U36" s="9">
        <v>4</v>
      </c>
      <c r="V36" s="8">
        <v>2</v>
      </c>
      <c r="W36" s="9">
        <v>2</v>
      </c>
      <c r="X36" s="6">
        <f t="shared" si="13"/>
        <v>23</v>
      </c>
      <c r="Y36" s="7">
        <f t="shared" si="14"/>
        <v>23</v>
      </c>
      <c r="Z36" s="451"/>
    </row>
    <row r="37" spans="1:26">
      <c r="A37" s="15" t="s">
        <v>70</v>
      </c>
      <c r="B37" s="8"/>
      <c r="C37" s="8"/>
      <c r="D37" s="8"/>
      <c r="E37" s="8"/>
      <c r="F37" s="8">
        <v>3</v>
      </c>
      <c r="G37" s="8">
        <v>3</v>
      </c>
      <c r="H37" s="8">
        <v>1</v>
      </c>
      <c r="I37" s="8"/>
      <c r="J37" s="8"/>
      <c r="K37" s="8"/>
      <c r="L37" s="8">
        <v>1</v>
      </c>
      <c r="M37" s="8"/>
      <c r="N37" s="8">
        <v>5</v>
      </c>
      <c r="O37" s="8">
        <v>4</v>
      </c>
      <c r="P37" s="8">
        <v>2</v>
      </c>
      <c r="Q37" s="10">
        <v>2</v>
      </c>
      <c r="R37" s="8"/>
      <c r="S37" s="8"/>
      <c r="T37" s="10"/>
      <c r="U37" s="9"/>
      <c r="V37" s="10">
        <v>1</v>
      </c>
      <c r="W37" s="9">
        <v>1</v>
      </c>
      <c r="X37" s="6">
        <f t="shared" si="13"/>
        <v>13</v>
      </c>
      <c r="Y37" s="7">
        <f t="shared" si="14"/>
        <v>10</v>
      </c>
    </row>
    <row r="38" spans="1:26">
      <c r="A38" s="108" t="s">
        <v>11</v>
      </c>
      <c r="B38" s="109">
        <f t="shared" ref="B38:I38" si="15">SUM(B32:B37)</f>
        <v>2</v>
      </c>
      <c r="C38" s="109">
        <f t="shared" si="15"/>
        <v>2</v>
      </c>
      <c r="D38" s="109">
        <f t="shared" si="15"/>
        <v>2</v>
      </c>
      <c r="E38" s="109">
        <f t="shared" si="15"/>
        <v>3</v>
      </c>
      <c r="F38" s="109">
        <f t="shared" si="15"/>
        <v>3</v>
      </c>
      <c r="G38" s="109">
        <f t="shared" si="15"/>
        <v>4</v>
      </c>
      <c r="H38" s="109">
        <f t="shared" si="15"/>
        <v>3</v>
      </c>
      <c r="I38" s="109">
        <f t="shared" si="15"/>
        <v>2</v>
      </c>
      <c r="J38" s="109">
        <f t="shared" ref="J38:O38" si="16">SUM(J32:J37)</f>
        <v>0</v>
      </c>
      <c r="K38" s="109">
        <f t="shared" si="16"/>
        <v>0</v>
      </c>
      <c r="L38" s="109">
        <f t="shared" si="16"/>
        <v>1</v>
      </c>
      <c r="M38" s="109">
        <f t="shared" si="16"/>
        <v>0</v>
      </c>
      <c r="N38" s="109">
        <f t="shared" si="16"/>
        <v>11</v>
      </c>
      <c r="O38" s="109">
        <f t="shared" si="16"/>
        <v>6</v>
      </c>
      <c r="P38" s="110">
        <f t="shared" ref="P38:S38" si="17">SUM(P32:P37)</f>
        <v>4</v>
      </c>
      <c r="Q38" s="111">
        <f t="shared" si="17"/>
        <v>12</v>
      </c>
      <c r="R38" s="111">
        <f t="shared" si="17"/>
        <v>16</v>
      </c>
      <c r="S38" s="111">
        <f t="shared" si="17"/>
        <v>12</v>
      </c>
      <c r="T38" s="110">
        <f>SUM(T32:T37)</f>
        <v>15</v>
      </c>
      <c r="U38" s="111">
        <f t="shared" ref="U38" si="18">SUM(U32:U37)</f>
        <v>11</v>
      </c>
      <c r="V38" s="110">
        <f>SUM(V32:V37)</f>
        <v>7</v>
      </c>
      <c r="W38" s="111">
        <f t="shared" ref="W38:Y38" si="19">SUM(W32:W37)</f>
        <v>6</v>
      </c>
      <c r="X38" s="110">
        <f>SUM(X32:X37)</f>
        <v>64</v>
      </c>
      <c r="Y38" s="111">
        <f t="shared" si="19"/>
        <v>58</v>
      </c>
    </row>
    <row r="40" spans="1:26">
      <c r="T40">
        <v>1239</v>
      </c>
      <c r="U40">
        <v>1150</v>
      </c>
      <c r="V40">
        <v>1239</v>
      </c>
      <c r="W40">
        <v>1150</v>
      </c>
    </row>
    <row r="41" spans="1:26">
      <c r="T41">
        <v>42</v>
      </c>
      <c r="U41">
        <v>39</v>
      </c>
      <c r="V41">
        <v>42</v>
      </c>
      <c r="W41">
        <v>39</v>
      </c>
    </row>
    <row r="42" spans="1:26" ht="16.5">
      <c r="A42" s="3"/>
      <c r="B42" s="365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12"/>
      <c r="O42" s="12"/>
      <c r="P42" s="364"/>
      <c r="Q42" s="364"/>
      <c r="R42" s="251"/>
      <c r="S42" s="251"/>
      <c r="T42" s="285">
        <f>SUM(T40:T41)</f>
        <v>1281</v>
      </c>
      <c r="U42" s="285">
        <f>SUM(U40:U41)</f>
        <v>1189</v>
      </c>
      <c r="V42" s="285">
        <f>SUM(V40:V41)</f>
        <v>1281</v>
      </c>
      <c r="W42" s="285">
        <f>SUM(W40:W41)</f>
        <v>1189</v>
      </c>
      <c r="X42" s="285"/>
    </row>
    <row r="43" spans="1:26" ht="16.5">
      <c r="A43" s="3"/>
      <c r="B43" s="273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12"/>
      <c r="O43" s="12"/>
      <c r="P43" s="251"/>
      <c r="Q43" s="251"/>
      <c r="R43" s="251"/>
      <c r="S43" s="251"/>
      <c r="T43" s="272"/>
      <c r="U43" s="272"/>
      <c r="V43" s="272"/>
      <c r="W43" s="272"/>
    </row>
    <row r="44" spans="1:26">
      <c r="A44" s="362" t="s">
        <v>299</v>
      </c>
      <c r="B44" s="363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</row>
    <row r="45" spans="1:26">
      <c r="A45" s="254" t="s">
        <v>300</v>
      </c>
      <c r="B45" s="256" t="s">
        <v>301</v>
      </c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6">
      <c r="A46" s="92" t="s">
        <v>302</v>
      </c>
      <c r="B46" s="253">
        <v>185</v>
      </c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1"/>
      <c r="Q46" s="251"/>
      <c r="R46" s="251"/>
      <c r="S46" s="251"/>
      <c r="T46" s="251"/>
      <c r="U46" s="251"/>
      <c r="V46" s="251"/>
      <c r="W46" s="251"/>
    </row>
    <row r="47" spans="1:26">
      <c r="A47" s="92" t="s">
        <v>303</v>
      </c>
      <c r="B47" s="9">
        <v>7</v>
      </c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6">
      <c r="A48" s="92" t="s">
        <v>304</v>
      </c>
      <c r="B48" s="9">
        <v>12</v>
      </c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</row>
    <row r="49" spans="1:23" ht="15.75">
      <c r="A49" s="254" t="s">
        <v>11</v>
      </c>
      <c r="B49" s="257">
        <v>204</v>
      </c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49"/>
      <c r="P49" s="249"/>
      <c r="Q49" s="249"/>
      <c r="R49" s="249"/>
      <c r="S49" s="249"/>
      <c r="T49" s="249"/>
      <c r="U49" s="249"/>
      <c r="V49" s="249"/>
      <c r="W49" s="249"/>
    </row>
    <row r="50" spans="1:23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23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23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23">
      <c r="C53" s="12"/>
      <c r="D53" s="12"/>
      <c r="E53" s="12"/>
      <c r="F53" s="12"/>
      <c r="G53" s="12"/>
      <c r="H53" s="12"/>
      <c r="I53" s="12" t="s">
        <v>308</v>
      </c>
      <c r="J53" s="12"/>
      <c r="K53" s="12"/>
      <c r="L53" s="12"/>
      <c r="M53" s="12"/>
      <c r="N53" s="12"/>
      <c r="O53" s="12"/>
    </row>
    <row r="54" spans="1:23">
      <c r="A54" s="362" t="s">
        <v>305</v>
      </c>
      <c r="B54" s="363"/>
      <c r="C54" s="250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12"/>
    </row>
    <row r="55" spans="1:23">
      <c r="A55" s="254" t="s">
        <v>300</v>
      </c>
      <c r="B55" s="256" t="s">
        <v>301</v>
      </c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12"/>
    </row>
    <row r="56" spans="1:23">
      <c r="A56" s="92" t="s">
        <v>306</v>
      </c>
      <c r="B56" s="253">
        <v>6</v>
      </c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12"/>
    </row>
    <row r="57" spans="1:23">
      <c r="A57" s="92" t="s">
        <v>307</v>
      </c>
      <c r="B57" s="9">
        <v>4</v>
      </c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12"/>
    </row>
    <row r="58" spans="1:23" ht="15.75">
      <c r="A58" s="254" t="s">
        <v>11</v>
      </c>
      <c r="B58" s="257">
        <v>10</v>
      </c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12"/>
    </row>
    <row r="59" spans="1:23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</sheetData>
  <mergeCells count="35">
    <mergeCell ref="T5:U5"/>
    <mergeCell ref="T30:U30"/>
    <mergeCell ref="L30:M30"/>
    <mergeCell ref="X5:Y5"/>
    <mergeCell ref="X30:Y30"/>
    <mergeCell ref="A54:B54"/>
    <mergeCell ref="L42:M42"/>
    <mergeCell ref="V5:W5"/>
    <mergeCell ref="V30:W30"/>
    <mergeCell ref="N30:O30"/>
    <mergeCell ref="P30:Q30"/>
    <mergeCell ref="R5:S5"/>
    <mergeCell ref="R30:S30"/>
    <mergeCell ref="P42:Q42"/>
    <mergeCell ref="A44:B44"/>
    <mergeCell ref="B42:C42"/>
    <mergeCell ref="D42:E42"/>
    <mergeCell ref="F42:G42"/>
    <mergeCell ref="N5:O5"/>
    <mergeCell ref="J42:K42"/>
    <mergeCell ref="H42:I42"/>
    <mergeCell ref="A4:Q4"/>
    <mergeCell ref="B30:C30"/>
    <mergeCell ref="D30:E30"/>
    <mergeCell ref="F30:G30"/>
    <mergeCell ref="P5:Q5"/>
    <mergeCell ref="B5:C5"/>
    <mergeCell ref="D5:E5"/>
    <mergeCell ref="F5:G5"/>
    <mergeCell ref="A29:Q29"/>
    <mergeCell ref="H5:I5"/>
    <mergeCell ref="H30:I30"/>
    <mergeCell ref="J5:K5"/>
    <mergeCell ref="J30:K30"/>
    <mergeCell ref="L5:M5"/>
  </mergeCells>
  <phoneticPr fontId="6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M432"/>
  <sheetViews>
    <sheetView showGridLines="0" topLeftCell="A354" zoomScale="80" zoomScaleNormal="80" workbookViewId="0">
      <selection activeCell="O365" sqref="O365"/>
    </sheetView>
  </sheetViews>
  <sheetFormatPr baseColWidth="10" defaultColWidth="10.7109375" defaultRowHeight="15"/>
  <cols>
    <col min="1" max="1" width="50.28515625" customWidth="1"/>
    <col min="2" max="2" width="10.28515625" customWidth="1"/>
    <col min="3" max="5" width="9.140625" customWidth="1"/>
    <col min="6" max="13" width="7.85546875" customWidth="1"/>
    <col min="16" max="16" width="29" customWidth="1"/>
  </cols>
  <sheetData>
    <row r="2" spans="1:6" ht="18">
      <c r="A2" s="129" t="s">
        <v>203</v>
      </c>
    </row>
    <row r="3" spans="1:6">
      <c r="A3" s="386" t="s">
        <v>103</v>
      </c>
      <c r="B3" s="386"/>
      <c r="C3" s="386"/>
      <c r="D3" s="386"/>
      <c r="E3" s="386"/>
      <c r="F3" s="386"/>
    </row>
    <row r="4" spans="1:6">
      <c r="A4" s="11"/>
      <c r="B4" s="11"/>
      <c r="C4" s="11"/>
      <c r="D4" s="11"/>
    </row>
    <row r="5" spans="1:6">
      <c r="A5" s="38"/>
      <c r="B5" s="39"/>
      <c r="C5" s="39"/>
      <c r="D5" s="39"/>
      <c r="E5" s="39"/>
      <c r="F5" s="40"/>
    </row>
    <row r="6" spans="1:6" ht="24.75" customHeight="1">
      <c r="A6" s="387" t="s">
        <v>104</v>
      </c>
      <c r="B6" s="387" t="s">
        <v>105</v>
      </c>
      <c r="C6" s="387" t="s">
        <v>106</v>
      </c>
      <c r="D6" s="390" t="s">
        <v>107</v>
      </c>
      <c r="E6" s="391"/>
      <c r="F6" s="387" t="s">
        <v>15</v>
      </c>
    </row>
    <row r="7" spans="1:6" ht="22.5">
      <c r="A7" s="388"/>
      <c r="B7" s="389"/>
      <c r="C7" s="388"/>
      <c r="D7" s="41" t="s">
        <v>77</v>
      </c>
      <c r="E7" s="42" t="s">
        <v>78</v>
      </c>
      <c r="F7" s="392"/>
    </row>
    <row r="8" spans="1:6">
      <c r="A8" s="43" t="s">
        <v>54</v>
      </c>
      <c r="B8" s="44"/>
      <c r="C8" s="44"/>
      <c r="D8" s="45"/>
      <c r="E8" s="44"/>
      <c r="F8" s="44"/>
    </row>
    <row r="9" spans="1:6">
      <c r="A9" s="46" t="s">
        <v>108</v>
      </c>
      <c r="B9" s="44"/>
      <c r="C9" s="44"/>
      <c r="D9" s="45"/>
      <c r="E9" s="44"/>
      <c r="F9" s="47">
        <v>1</v>
      </c>
    </row>
    <row r="10" spans="1:6">
      <c r="A10" s="46" t="s">
        <v>109</v>
      </c>
      <c r="B10" s="44"/>
      <c r="C10" s="44"/>
      <c r="D10" s="45"/>
      <c r="E10" s="44"/>
      <c r="F10" s="47">
        <v>1</v>
      </c>
    </row>
    <row r="11" spans="1:6">
      <c r="A11" s="46" t="s">
        <v>110</v>
      </c>
      <c r="B11" s="44"/>
      <c r="C11" s="44"/>
      <c r="D11" s="45"/>
      <c r="E11" s="44"/>
      <c r="F11" s="47">
        <v>1</v>
      </c>
    </row>
    <row r="12" spans="1:6">
      <c r="A12" s="46" t="s">
        <v>111</v>
      </c>
      <c r="B12" s="47">
        <v>1</v>
      </c>
      <c r="C12" s="47"/>
      <c r="D12" s="45"/>
      <c r="E12" s="44"/>
      <c r="F12" s="47">
        <v>1</v>
      </c>
    </row>
    <row r="13" spans="1:6">
      <c r="A13" s="46" t="s">
        <v>112</v>
      </c>
      <c r="B13" s="44"/>
      <c r="C13" s="71">
        <v>1</v>
      </c>
      <c r="D13" s="45"/>
      <c r="E13" s="47">
        <v>1</v>
      </c>
      <c r="F13" s="44"/>
    </row>
    <row r="14" spans="1:6">
      <c r="A14" s="46" t="s">
        <v>113</v>
      </c>
      <c r="B14" s="44"/>
      <c r="C14" s="44"/>
      <c r="D14" s="45"/>
      <c r="E14" s="44"/>
      <c r="F14" s="47">
        <v>1</v>
      </c>
    </row>
    <row r="15" spans="1:6">
      <c r="A15" s="43" t="s">
        <v>53</v>
      </c>
      <c r="B15" s="44"/>
      <c r="C15" s="44"/>
      <c r="D15" s="45"/>
      <c r="E15" s="44"/>
      <c r="F15" s="47">
        <v>1</v>
      </c>
    </row>
    <row r="16" spans="1:6">
      <c r="A16" s="43" t="s">
        <v>55</v>
      </c>
      <c r="B16" s="44"/>
      <c r="C16" s="44"/>
      <c r="D16" s="45"/>
      <c r="E16" s="44"/>
      <c r="F16" s="44"/>
    </row>
    <row r="17" spans="1:6">
      <c r="A17" s="43" t="s">
        <v>161</v>
      </c>
      <c r="B17" s="44"/>
      <c r="C17" s="44"/>
      <c r="D17" s="45"/>
      <c r="E17" s="44"/>
      <c r="F17" s="44"/>
    </row>
    <row r="18" spans="1:6">
      <c r="A18" s="46" t="s">
        <v>114</v>
      </c>
      <c r="B18" s="47">
        <v>8</v>
      </c>
      <c r="C18" s="47">
        <v>5</v>
      </c>
      <c r="D18" s="45"/>
      <c r="E18" s="47">
        <v>5</v>
      </c>
      <c r="F18" s="47">
        <v>18</v>
      </c>
    </row>
    <row r="19" spans="1:6">
      <c r="A19" s="46" t="s">
        <v>115</v>
      </c>
      <c r="B19" s="44"/>
      <c r="C19" s="44"/>
      <c r="D19" s="45"/>
      <c r="E19" s="44"/>
      <c r="F19" s="48">
        <v>2</v>
      </c>
    </row>
    <row r="20" spans="1:6">
      <c r="A20" s="46" t="s">
        <v>116</v>
      </c>
      <c r="B20" s="44"/>
      <c r="C20" s="44"/>
      <c r="D20" s="45"/>
      <c r="E20" s="44"/>
      <c r="F20" s="48">
        <v>2</v>
      </c>
    </row>
    <row r="21" spans="1:6">
      <c r="A21" s="46" t="s">
        <v>117</v>
      </c>
      <c r="B21" s="44"/>
      <c r="C21" s="44"/>
      <c r="D21" s="45"/>
      <c r="E21" s="44"/>
      <c r="F21" s="47">
        <v>1</v>
      </c>
    </row>
    <row r="22" spans="1:6">
      <c r="A22" s="49" t="s">
        <v>118</v>
      </c>
      <c r="B22" s="50">
        <v>1</v>
      </c>
      <c r="C22" s="50"/>
      <c r="D22" s="51"/>
      <c r="E22" s="52"/>
      <c r="F22" s="48">
        <v>2</v>
      </c>
    </row>
    <row r="23" spans="1:6">
      <c r="A23" s="46" t="s">
        <v>119</v>
      </c>
      <c r="B23" s="44"/>
      <c r="C23" s="44"/>
      <c r="D23" s="45"/>
      <c r="E23" s="44"/>
      <c r="F23" s="47">
        <v>3</v>
      </c>
    </row>
    <row r="24" spans="1:6">
      <c r="A24" s="46" t="s">
        <v>120</v>
      </c>
      <c r="B24" s="44"/>
      <c r="C24" s="44"/>
      <c r="D24" s="45"/>
      <c r="E24" s="44"/>
      <c r="F24" s="47">
        <v>1</v>
      </c>
    </row>
    <row r="25" spans="1:6" ht="20.45" customHeight="1">
      <c r="A25" s="59" t="s">
        <v>126</v>
      </c>
      <c r="B25" s="44"/>
      <c r="C25" s="44"/>
      <c r="D25" s="45"/>
      <c r="E25" s="44"/>
      <c r="F25" s="44"/>
    </row>
    <row r="26" spans="1:6" ht="22.9" customHeight="1">
      <c r="A26" s="61" t="s">
        <v>121</v>
      </c>
      <c r="B26" s="44"/>
      <c r="C26" s="71">
        <v>1</v>
      </c>
      <c r="D26" s="45"/>
      <c r="E26" s="47">
        <v>1</v>
      </c>
      <c r="F26" s="44"/>
    </row>
    <row r="27" spans="1:6" ht="24">
      <c r="A27" s="60" t="s">
        <v>122</v>
      </c>
      <c r="B27" s="53"/>
      <c r="C27" s="53"/>
      <c r="D27" s="54"/>
      <c r="E27" s="53"/>
      <c r="F27" s="55">
        <v>1</v>
      </c>
    </row>
    <row r="28" spans="1:6">
      <c r="A28" s="60" t="s">
        <v>75</v>
      </c>
      <c r="B28" s="53"/>
      <c r="C28" s="53"/>
      <c r="D28" s="54"/>
      <c r="E28" s="53"/>
      <c r="F28" s="53"/>
    </row>
    <row r="29" spans="1:6">
      <c r="A29" s="46" t="s">
        <v>123</v>
      </c>
      <c r="B29" s="44"/>
      <c r="C29" s="44"/>
      <c r="D29" s="45"/>
      <c r="E29" s="44"/>
      <c r="F29" s="48">
        <v>2</v>
      </c>
    </row>
    <row r="30" spans="1:6">
      <c r="A30" s="46" t="s">
        <v>124</v>
      </c>
      <c r="B30" s="44"/>
      <c r="C30" s="44"/>
      <c r="D30" s="45"/>
      <c r="E30" s="44"/>
      <c r="F30" s="47">
        <v>1</v>
      </c>
    </row>
    <row r="31" spans="1:6">
      <c r="A31" s="46" t="s">
        <v>125</v>
      </c>
      <c r="B31" s="44"/>
      <c r="C31" s="44"/>
      <c r="D31" s="45"/>
      <c r="E31" s="44"/>
      <c r="F31" s="47">
        <v>1</v>
      </c>
    </row>
    <row r="32" spans="1:6">
      <c r="A32" s="56" t="s">
        <v>11</v>
      </c>
      <c r="B32" s="57">
        <f>SUM(B8:B31)</f>
        <v>10</v>
      </c>
      <c r="C32" s="57">
        <f t="shared" ref="C32:F32" si="0">SUM(C8:C31)</f>
        <v>7</v>
      </c>
      <c r="D32" s="57">
        <f t="shared" si="0"/>
        <v>0</v>
      </c>
      <c r="E32" s="57">
        <f t="shared" si="0"/>
        <v>7</v>
      </c>
      <c r="F32" s="57">
        <f t="shared" si="0"/>
        <v>40</v>
      </c>
    </row>
    <row r="35" spans="1:6">
      <c r="A35" s="386" t="s">
        <v>132</v>
      </c>
      <c r="B35" s="386"/>
      <c r="C35" s="386"/>
      <c r="D35" s="386"/>
      <c r="E35" s="386"/>
      <c r="F35" s="386"/>
    </row>
    <row r="36" spans="1:6">
      <c r="A36" s="11"/>
      <c r="B36" s="11"/>
      <c r="C36" s="11"/>
      <c r="D36" s="11"/>
    </row>
    <row r="37" spans="1:6">
      <c r="A37" s="38"/>
      <c r="B37" s="39"/>
      <c r="C37" s="39"/>
      <c r="D37" s="39"/>
      <c r="E37" s="39"/>
      <c r="F37" s="40"/>
    </row>
    <row r="38" spans="1:6" ht="28.5" customHeight="1">
      <c r="A38" s="387" t="s">
        <v>104</v>
      </c>
      <c r="B38" s="387" t="s">
        <v>105</v>
      </c>
      <c r="C38" s="387" t="s">
        <v>106</v>
      </c>
      <c r="D38" s="390" t="s">
        <v>107</v>
      </c>
      <c r="E38" s="391"/>
      <c r="F38" s="387" t="s">
        <v>15</v>
      </c>
    </row>
    <row r="39" spans="1:6" ht="22.5">
      <c r="A39" s="388"/>
      <c r="B39" s="389"/>
      <c r="C39" s="388"/>
      <c r="D39" s="41" t="s">
        <v>77</v>
      </c>
      <c r="E39" s="42" t="s">
        <v>78</v>
      </c>
      <c r="F39" s="392"/>
    </row>
    <row r="40" spans="1:6">
      <c r="A40" s="43" t="s">
        <v>54</v>
      </c>
      <c r="B40" s="44"/>
      <c r="C40" s="44"/>
      <c r="D40" s="45"/>
      <c r="E40" s="44"/>
      <c r="F40" s="44"/>
    </row>
    <row r="41" spans="1:6" ht="22.5" customHeight="1">
      <c r="A41" s="46" t="s">
        <v>108</v>
      </c>
      <c r="B41" s="72">
        <v>1</v>
      </c>
      <c r="C41" s="72"/>
      <c r="D41" s="73"/>
      <c r="E41" s="72"/>
      <c r="F41" s="74"/>
    </row>
    <row r="42" spans="1:6" ht="22.5" customHeight="1">
      <c r="A42" s="46" t="s">
        <v>109</v>
      </c>
      <c r="B42" s="72">
        <v>1</v>
      </c>
      <c r="C42" s="72"/>
      <c r="D42" s="73"/>
      <c r="E42" s="72"/>
      <c r="F42" s="74"/>
    </row>
    <row r="43" spans="1:6" ht="22.5" customHeight="1">
      <c r="A43" s="46" t="s">
        <v>110</v>
      </c>
      <c r="B43" s="72">
        <v>1</v>
      </c>
      <c r="C43" s="72"/>
      <c r="D43" s="73"/>
      <c r="E43" s="72"/>
      <c r="F43" s="74"/>
    </row>
    <row r="44" spans="1:6" ht="22.5" customHeight="1">
      <c r="A44" s="46" t="s">
        <v>111</v>
      </c>
      <c r="B44" s="74">
        <v>1</v>
      </c>
      <c r="C44" s="74"/>
      <c r="D44" s="73"/>
      <c r="E44" s="72"/>
      <c r="F44" s="74"/>
    </row>
    <row r="45" spans="1:6" ht="22.5" customHeight="1">
      <c r="A45" s="46" t="s">
        <v>112</v>
      </c>
      <c r="B45" s="72"/>
      <c r="C45" s="72"/>
      <c r="D45" s="73"/>
      <c r="E45" s="74"/>
      <c r="F45" s="72"/>
    </row>
    <row r="46" spans="1:6" ht="22.5" customHeight="1">
      <c r="A46" s="46" t="s">
        <v>113</v>
      </c>
      <c r="B46" s="72">
        <v>1</v>
      </c>
      <c r="C46" s="72"/>
      <c r="D46" s="73"/>
      <c r="E46" s="72"/>
      <c r="F46" s="74"/>
    </row>
    <row r="47" spans="1:6" ht="22.5" customHeight="1">
      <c r="A47" s="43" t="s">
        <v>53</v>
      </c>
      <c r="B47" s="72">
        <v>2</v>
      </c>
      <c r="C47" s="72"/>
      <c r="D47" s="75">
        <v>1</v>
      </c>
      <c r="E47" s="72"/>
      <c r="F47" s="74"/>
    </row>
    <row r="48" spans="1:6" ht="22.5" customHeight="1">
      <c r="A48" s="43" t="s">
        <v>55</v>
      </c>
      <c r="B48" s="72"/>
      <c r="C48" s="72"/>
      <c r="D48" s="75"/>
      <c r="E48" s="72"/>
      <c r="F48" s="72"/>
    </row>
    <row r="49" spans="1:6" ht="22.5" customHeight="1">
      <c r="A49" s="43" t="s">
        <v>161</v>
      </c>
      <c r="B49" s="72"/>
      <c r="C49" s="72"/>
      <c r="D49" s="75"/>
      <c r="E49" s="72"/>
      <c r="F49" s="72"/>
    </row>
    <row r="50" spans="1:6" ht="22.5" customHeight="1">
      <c r="A50" s="46" t="s">
        <v>114</v>
      </c>
      <c r="B50" s="74">
        <v>21</v>
      </c>
      <c r="C50" s="74">
        <v>5</v>
      </c>
      <c r="D50" s="75">
        <v>3</v>
      </c>
      <c r="E50" s="74">
        <v>5</v>
      </c>
      <c r="F50" s="74"/>
    </row>
    <row r="51" spans="1:6" ht="22.5" customHeight="1">
      <c r="A51" s="46" t="s">
        <v>115</v>
      </c>
      <c r="B51" s="72">
        <v>2</v>
      </c>
      <c r="C51" s="72"/>
      <c r="D51" s="75"/>
      <c r="E51" s="72"/>
      <c r="F51" s="74"/>
    </row>
    <row r="52" spans="1:6" ht="22.5" customHeight="1">
      <c r="A52" s="46" t="s">
        <v>116</v>
      </c>
      <c r="B52" s="72">
        <v>2</v>
      </c>
      <c r="C52" s="72"/>
      <c r="D52" s="75"/>
      <c r="E52" s="72"/>
      <c r="F52" s="74"/>
    </row>
    <row r="53" spans="1:6" ht="22.5" customHeight="1">
      <c r="A53" s="46" t="s">
        <v>117</v>
      </c>
      <c r="B53" s="72">
        <v>1</v>
      </c>
      <c r="C53" s="72"/>
      <c r="D53" s="75"/>
      <c r="E53" s="72"/>
      <c r="F53" s="74"/>
    </row>
    <row r="54" spans="1:6" ht="22.5" customHeight="1">
      <c r="A54" s="49" t="s">
        <v>118</v>
      </c>
      <c r="B54" s="76">
        <v>2</v>
      </c>
      <c r="C54" s="76"/>
      <c r="D54" s="77"/>
      <c r="E54" s="78"/>
      <c r="F54" s="74"/>
    </row>
    <row r="55" spans="1:6" ht="22.5" customHeight="1">
      <c r="A55" s="46" t="s">
        <v>119</v>
      </c>
      <c r="B55" s="72">
        <v>4</v>
      </c>
      <c r="C55" s="72">
        <v>1</v>
      </c>
      <c r="D55" s="75">
        <v>1</v>
      </c>
      <c r="E55" s="72"/>
      <c r="F55" s="74"/>
    </row>
    <row r="56" spans="1:6" ht="22.5" customHeight="1">
      <c r="A56" s="46" t="s">
        <v>120</v>
      </c>
      <c r="B56" s="72">
        <v>1</v>
      </c>
      <c r="C56" s="72"/>
      <c r="D56" s="75"/>
      <c r="E56" s="72"/>
      <c r="F56" s="74"/>
    </row>
    <row r="57" spans="1:6" ht="22.5" customHeight="1">
      <c r="A57" s="59" t="s">
        <v>126</v>
      </c>
      <c r="B57" s="72"/>
      <c r="C57" s="72"/>
      <c r="D57" s="75"/>
      <c r="E57" s="72"/>
      <c r="F57" s="72"/>
    </row>
    <row r="58" spans="1:6" ht="22.5" customHeight="1">
      <c r="A58" s="61" t="s">
        <v>121</v>
      </c>
      <c r="B58" s="72"/>
      <c r="C58" s="72"/>
      <c r="D58" s="75"/>
      <c r="E58" s="74"/>
      <c r="F58" s="72"/>
    </row>
    <row r="59" spans="1:6" ht="22.5" customHeight="1">
      <c r="A59" s="60" t="s">
        <v>122</v>
      </c>
      <c r="B59" s="79">
        <v>1</v>
      </c>
      <c r="C59" s="79"/>
      <c r="D59" s="80"/>
      <c r="E59" s="79"/>
      <c r="F59" s="81"/>
    </row>
    <row r="60" spans="1:6" ht="22.5" customHeight="1">
      <c r="A60" s="60" t="s">
        <v>75</v>
      </c>
      <c r="B60" s="79"/>
      <c r="C60" s="79"/>
      <c r="D60" s="80"/>
      <c r="E60" s="79"/>
      <c r="F60" s="79"/>
    </row>
    <row r="61" spans="1:6" ht="22.5" customHeight="1">
      <c r="A61" s="46" t="s">
        <v>123</v>
      </c>
      <c r="B61" s="72">
        <v>2</v>
      </c>
      <c r="C61" s="72"/>
      <c r="D61" s="75"/>
      <c r="E61" s="72"/>
      <c r="F61" s="74"/>
    </row>
    <row r="62" spans="1:6" ht="22.5" customHeight="1">
      <c r="A62" s="46" t="s">
        <v>124</v>
      </c>
      <c r="B62" s="72">
        <v>1</v>
      </c>
      <c r="C62" s="72"/>
      <c r="D62" s="75"/>
      <c r="E62" s="72"/>
      <c r="F62" s="74"/>
    </row>
    <row r="63" spans="1:6" ht="22.5" customHeight="1">
      <c r="A63" s="46" t="s">
        <v>125</v>
      </c>
      <c r="B63" s="72">
        <v>1</v>
      </c>
      <c r="C63" s="72"/>
      <c r="D63" s="75"/>
      <c r="E63" s="72"/>
      <c r="F63" s="74"/>
    </row>
    <row r="64" spans="1:6">
      <c r="A64" s="56" t="s">
        <v>11</v>
      </c>
      <c r="B64" s="57">
        <f>SUM(B40:B63)</f>
        <v>45</v>
      </c>
      <c r="C64" s="57">
        <f t="shared" ref="C64:F64" si="1">SUM(C40:C63)</f>
        <v>6</v>
      </c>
      <c r="D64" s="57">
        <f t="shared" si="1"/>
        <v>5</v>
      </c>
      <c r="E64" s="57">
        <f t="shared" si="1"/>
        <v>5</v>
      </c>
      <c r="F64" s="57">
        <f t="shared" si="1"/>
        <v>0</v>
      </c>
    </row>
    <row r="68" spans="1:6">
      <c r="A68" s="379" t="s">
        <v>133</v>
      </c>
      <c r="B68" s="379"/>
      <c r="C68" s="379"/>
      <c r="D68" s="379"/>
      <c r="E68" s="379"/>
      <c r="F68" s="379"/>
    </row>
    <row r="69" spans="1:6">
      <c r="A69" s="11"/>
      <c r="B69" s="11"/>
      <c r="C69" s="11"/>
      <c r="D69" s="11"/>
    </row>
    <row r="70" spans="1:6">
      <c r="A70" s="38"/>
      <c r="B70" s="39"/>
      <c r="C70" s="39"/>
      <c r="D70" s="39"/>
      <c r="E70" s="39"/>
      <c r="F70" s="40"/>
    </row>
    <row r="71" spans="1:6" ht="25.5" customHeight="1">
      <c r="A71" s="387" t="s">
        <v>104</v>
      </c>
      <c r="B71" s="387" t="s">
        <v>105</v>
      </c>
      <c r="C71" s="387" t="s">
        <v>106</v>
      </c>
      <c r="D71" s="390" t="s">
        <v>107</v>
      </c>
      <c r="E71" s="391"/>
      <c r="F71" s="387" t="s">
        <v>15</v>
      </c>
    </row>
    <row r="72" spans="1:6" ht="22.5">
      <c r="A72" s="388"/>
      <c r="B72" s="389"/>
      <c r="C72" s="388"/>
      <c r="D72" s="41" t="s">
        <v>77</v>
      </c>
      <c r="E72" s="42" t="s">
        <v>78</v>
      </c>
      <c r="F72" s="392"/>
    </row>
    <row r="73" spans="1:6">
      <c r="A73" s="101" t="s">
        <v>54</v>
      </c>
      <c r="B73" s="44"/>
      <c r="C73" s="44"/>
      <c r="D73" s="98"/>
      <c r="E73" s="44"/>
      <c r="F73" s="44"/>
    </row>
    <row r="74" spans="1:6">
      <c r="A74" s="102" t="s">
        <v>145</v>
      </c>
      <c r="B74" s="44">
        <v>1</v>
      </c>
      <c r="C74" s="44">
        <v>1</v>
      </c>
      <c r="D74" s="98">
        <v>1</v>
      </c>
      <c r="E74" s="44"/>
      <c r="F74" s="47"/>
    </row>
    <row r="75" spans="1:6">
      <c r="A75" s="102" t="s">
        <v>146</v>
      </c>
      <c r="B75" s="44">
        <v>1</v>
      </c>
      <c r="C75" s="44"/>
      <c r="D75" s="98"/>
      <c r="E75" s="44"/>
      <c r="F75" s="47"/>
    </row>
    <row r="76" spans="1:6">
      <c r="A76" s="102" t="s">
        <v>147</v>
      </c>
      <c r="B76" s="44">
        <v>1</v>
      </c>
      <c r="C76" s="44"/>
      <c r="D76" s="98"/>
      <c r="E76" s="44"/>
      <c r="F76" s="47"/>
    </row>
    <row r="77" spans="1:6">
      <c r="A77" s="102" t="s">
        <v>148</v>
      </c>
      <c r="B77" s="47">
        <v>1</v>
      </c>
      <c r="C77" s="47"/>
      <c r="D77" s="98"/>
      <c r="E77" s="44"/>
      <c r="F77" s="47"/>
    </row>
    <row r="78" spans="1:6">
      <c r="A78" s="102" t="s">
        <v>150</v>
      </c>
      <c r="B78" s="44">
        <v>1</v>
      </c>
      <c r="C78" s="44"/>
      <c r="D78" s="98"/>
      <c r="E78" s="47"/>
      <c r="F78" s="44"/>
    </row>
    <row r="79" spans="1:6">
      <c r="A79" s="102" t="s">
        <v>149</v>
      </c>
      <c r="B79" s="44">
        <v>1</v>
      </c>
      <c r="C79" s="44">
        <v>1</v>
      </c>
      <c r="D79" s="98">
        <v>1</v>
      </c>
      <c r="E79" s="44"/>
      <c r="F79" s="47"/>
    </row>
    <row r="80" spans="1:6">
      <c r="A80" s="101" t="s">
        <v>53</v>
      </c>
      <c r="B80" s="44">
        <v>3</v>
      </c>
      <c r="C80" s="44">
        <v>1</v>
      </c>
      <c r="D80" s="98">
        <v>1</v>
      </c>
      <c r="E80" s="44"/>
      <c r="F80" s="47"/>
    </row>
    <row r="81" spans="1:6">
      <c r="A81" s="101" t="s">
        <v>55</v>
      </c>
      <c r="B81" s="44">
        <v>1</v>
      </c>
      <c r="C81" s="44"/>
      <c r="D81" s="98"/>
      <c r="E81" s="44"/>
      <c r="F81" s="44"/>
    </row>
    <row r="82" spans="1:6">
      <c r="A82" s="101" t="s">
        <v>144</v>
      </c>
      <c r="B82" s="44">
        <v>1</v>
      </c>
      <c r="C82" s="44"/>
      <c r="D82" s="98"/>
      <c r="E82" s="44"/>
      <c r="F82" s="44"/>
    </row>
    <row r="83" spans="1:6">
      <c r="A83" s="102" t="s">
        <v>151</v>
      </c>
      <c r="B83" s="47">
        <v>26</v>
      </c>
      <c r="C83" s="47">
        <v>6</v>
      </c>
      <c r="D83" s="98">
        <v>6</v>
      </c>
      <c r="E83" s="47"/>
      <c r="F83" s="47"/>
    </row>
    <row r="84" spans="1:6">
      <c r="A84" s="102" t="s">
        <v>152</v>
      </c>
      <c r="B84" s="44">
        <v>2</v>
      </c>
      <c r="C84" s="44"/>
      <c r="D84" s="98"/>
      <c r="E84" s="44"/>
      <c r="F84" s="48"/>
    </row>
    <row r="85" spans="1:6">
      <c r="A85" s="102" t="s">
        <v>153</v>
      </c>
      <c r="B85" s="44">
        <v>2</v>
      </c>
      <c r="C85" s="44">
        <v>1</v>
      </c>
      <c r="D85" s="98">
        <v>1</v>
      </c>
      <c r="E85" s="44"/>
      <c r="F85" s="48"/>
    </row>
    <row r="86" spans="1:6">
      <c r="A86" s="102" t="s">
        <v>154</v>
      </c>
      <c r="B86" s="44">
        <v>1</v>
      </c>
      <c r="C86" s="44"/>
      <c r="D86" s="98"/>
      <c r="E86" s="44"/>
      <c r="F86" s="47"/>
    </row>
    <row r="87" spans="1:6">
      <c r="A87" s="103" t="s">
        <v>118</v>
      </c>
      <c r="B87" s="50">
        <v>2</v>
      </c>
      <c r="C87" s="50">
        <v>1</v>
      </c>
      <c r="D87" s="99">
        <v>1</v>
      </c>
      <c r="E87" s="52"/>
      <c r="F87" s="48"/>
    </row>
    <row r="88" spans="1:6">
      <c r="A88" s="102" t="s">
        <v>155</v>
      </c>
      <c r="B88" s="44">
        <v>4</v>
      </c>
      <c r="C88" s="44">
        <v>1</v>
      </c>
      <c r="D88" s="98">
        <v>1</v>
      </c>
      <c r="E88" s="44"/>
      <c r="F88" s="47"/>
    </row>
    <row r="89" spans="1:6">
      <c r="A89" s="102" t="s">
        <v>156</v>
      </c>
      <c r="B89" s="44">
        <v>3</v>
      </c>
      <c r="C89" s="44">
        <v>1</v>
      </c>
      <c r="D89" s="98">
        <v>1</v>
      </c>
      <c r="E89" s="44"/>
      <c r="F89" s="47"/>
    </row>
    <row r="90" spans="1:6" ht="24" customHeight="1">
      <c r="A90" s="104" t="s">
        <v>159</v>
      </c>
      <c r="B90" s="44"/>
      <c r="C90" s="44"/>
      <c r="D90" s="98"/>
      <c r="E90" s="44"/>
      <c r="F90" s="44"/>
    </row>
    <row r="91" spans="1:6" ht="24">
      <c r="A91" s="61" t="s">
        <v>121</v>
      </c>
      <c r="B91" s="44"/>
      <c r="C91" s="44"/>
      <c r="D91" s="98"/>
      <c r="E91" s="47"/>
      <c r="F91" s="44"/>
    </row>
    <row r="92" spans="1:6" ht="24">
      <c r="A92" s="105" t="s">
        <v>122</v>
      </c>
      <c r="B92" s="53">
        <v>1</v>
      </c>
      <c r="C92" s="53">
        <v>1</v>
      </c>
      <c r="D92" s="100">
        <v>1</v>
      </c>
      <c r="E92" s="53"/>
      <c r="F92" s="55"/>
    </row>
    <row r="93" spans="1:6">
      <c r="A93" s="105" t="s">
        <v>75</v>
      </c>
      <c r="B93" s="53"/>
      <c r="C93" s="53"/>
      <c r="D93" s="100"/>
      <c r="E93" s="53"/>
      <c r="F93" s="53"/>
    </row>
    <row r="94" spans="1:6">
      <c r="A94" s="102" t="s">
        <v>157</v>
      </c>
      <c r="B94" s="44">
        <v>2</v>
      </c>
      <c r="C94" s="44"/>
      <c r="D94" s="98"/>
      <c r="E94" s="44"/>
      <c r="F94" s="48"/>
    </row>
    <row r="95" spans="1:6">
      <c r="A95" s="102" t="s">
        <v>158</v>
      </c>
      <c r="B95" s="44">
        <v>1</v>
      </c>
      <c r="C95" s="44"/>
      <c r="D95" s="98"/>
      <c r="E95" s="44"/>
      <c r="F95" s="47"/>
    </row>
    <row r="96" spans="1:6">
      <c r="A96" s="102" t="s">
        <v>160</v>
      </c>
      <c r="B96" s="44">
        <v>2</v>
      </c>
      <c r="C96" s="44"/>
      <c r="D96" s="98"/>
      <c r="E96" s="44"/>
      <c r="F96" s="47"/>
    </row>
    <row r="97" spans="1:6">
      <c r="A97" s="56" t="s">
        <v>11</v>
      </c>
      <c r="B97" s="57">
        <f>SUM(B73:B96)</f>
        <v>57</v>
      </c>
      <c r="C97" s="57">
        <f t="shared" ref="C97:E97" si="2">SUM(C73:C96)</f>
        <v>14</v>
      </c>
      <c r="D97" s="57">
        <f t="shared" si="2"/>
        <v>14</v>
      </c>
      <c r="E97" s="57">
        <f t="shared" si="2"/>
        <v>0</v>
      </c>
      <c r="F97" s="58">
        <v>40</v>
      </c>
    </row>
    <row r="103" spans="1:6">
      <c r="A103" s="379" t="s">
        <v>201</v>
      </c>
      <c r="B103" s="379"/>
      <c r="C103" s="379"/>
      <c r="D103" s="379"/>
      <c r="E103" s="379"/>
      <c r="F103" s="379"/>
    </row>
    <row r="104" spans="1:6">
      <c r="A104" s="11"/>
      <c r="B104" s="11"/>
      <c r="C104" s="11"/>
      <c r="D104" s="11"/>
    </row>
    <row r="105" spans="1:6">
      <c r="A105" s="38"/>
      <c r="B105" s="39"/>
      <c r="C105" s="39"/>
      <c r="D105" s="39"/>
      <c r="E105" s="39"/>
      <c r="F105" s="40"/>
    </row>
    <row r="106" spans="1:6" ht="22.5" customHeight="1">
      <c r="A106" s="380" t="s">
        <v>104</v>
      </c>
      <c r="B106" s="380" t="s">
        <v>105</v>
      </c>
      <c r="C106" s="380" t="s">
        <v>106</v>
      </c>
      <c r="D106" s="383" t="s">
        <v>107</v>
      </c>
      <c r="E106" s="384"/>
      <c r="F106" s="380" t="s">
        <v>15</v>
      </c>
    </row>
    <row r="107" spans="1:6" ht="22.5">
      <c r="A107" s="381"/>
      <c r="B107" s="382"/>
      <c r="C107" s="381"/>
      <c r="D107" s="130" t="s">
        <v>77</v>
      </c>
      <c r="E107" s="131" t="s">
        <v>78</v>
      </c>
      <c r="F107" s="385"/>
    </row>
    <row r="108" spans="1:6">
      <c r="A108" s="101" t="s">
        <v>54</v>
      </c>
      <c r="B108" s="133"/>
      <c r="C108" s="133"/>
      <c r="D108" s="98"/>
      <c r="E108" s="44"/>
      <c r="F108" s="44"/>
    </row>
    <row r="109" spans="1:6">
      <c r="A109" s="101" t="s">
        <v>202</v>
      </c>
      <c r="B109" s="133">
        <v>9</v>
      </c>
      <c r="C109" s="133">
        <v>9</v>
      </c>
      <c r="D109" s="98"/>
      <c r="E109" s="44">
        <v>9</v>
      </c>
      <c r="F109" s="44"/>
    </row>
    <row r="110" spans="1:6">
      <c r="A110" s="102" t="s">
        <v>145</v>
      </c>
      <c r="B110" s="133">
        <v>1</v>
      </c>
      <c r="C110" s="133">
        <v>1</v>
      </c>
      <c r="D110" s="98"/>
      <c r="E110" s="44"/>
      <c r="F110" s="47"/>
    </row>
    <row r="111" spans="1:6">
      <c r="A111" s="102" t="s">
        <v>146</v>
      </c>
      <c r="B111" s="133">
        <v>1</v>
      </c>
      <c r="C111" s="133"/>
      <c r="D111" s="98"/>
      <c r="E111" s="44"/>
      <c r="F111" s="47"/>
    </row>
    <row r="112" spans="1:6">
      <c r="A112" s="102" t="s">
        <v>147</v>
      </c>
      <c r="B112" s="133">
        <v>1</v>
      </c>
      <c r="C112" s="133">
        <v>1</v>
      </c>
      <c r="D112" s="98"/>
      <c r="E112" s="44">
        <v>1</v>
      </c>
      <c r="F112" s="47"/>
    </row>
    <row r="113" spans="1:6">
      <c r="A113" s="102" t="s">
        <v>148</v>
      </c>
      <c r="B113" s="134">
        <v>1</v>
      </c>
      <c r="C113" s="134"/>
      <c r="D113" s="98"/>
      <c r="E113" s="44"/>
      <c r="F113" s="47"/>
    </row>
    <row r="114" spans="1:6">
      <c r="A114" s="102" t="s">
        <v>150</v>
      </c>
      <c r="B114" s="133">
        <v>1</v>
      </c>
      <c r="C114" s="133"/>
      <c r="D114" s="98"/>
      <c r="E114" s="47"/>
      <c r="F114" s="44"/>
    </row>
    <row r="115" spans="1:6">
      <c r="A115" s="102" t="s">
        <v>149</v>
      </c>
      <c r="B115" s="133">
        <v>1</v>
      </c>
      <c r="C115" s="133">
        <v>1</v>
      </c>
      <c r="D115" s="98"/>
      <c r="E115" s="44"/>
      <c r="F115" s="47"/>
    </row>
    <row r="116" spans="1:6">
      <c r="A116" s="101" t="s">
        <v>53</v>
      </c>
      <c r="B116" s="133">
        <v>3</v>
      </c>
      <c r="C116" s="133">
        <v>1</v>
      </c>
      <c r="D116" s="98"/>
      <c r="E116" s="44"/>
      <c r="F116" s="47"/>
    </row>
    <row r="117" spans="1:6">
      <c r="A117" s="101" t="s">
        <v>55</v>
      </c>
      <c r="B117" s="133">
        <v>1</v>
      </c>
      <c r="C117" s="133"/>
      <c r="D117" s="98"/>
      <c r="E117" s="44"/>
      <c r="F117" s="44"/>
    </row>
    <row r="118" spans="1:6">
      <c r="A118" s="101" t="s">
        <v>144</v>
      </c>
      <c r="B118" s="133">
        <v>1</v>
      </c>
      <c r="C118" s="133"/>
      <c r="D118" s="98"/>
      <c r="E118" s="44"/>
      <c r="F118" s="44"/>
    </row>
    <row r="119" spans="1:6">
      <c r="A119" s="102" t="s">
        <v>151</v>
      </c>
      <c r="B119" s="134">
        <v>27</v>
      </c>
      <c r="C119" s="134">
        <v>14</v>
      </c>
      <c r="D119" s="98"/>
      <c r="E119" s="47">
        <v>3</v>
      </c>
      <c r="F119" s="47"/>
    </row>
    <row r="120" spans="1:6">
      <c r="A120" s="102" t="s">
        <v>152</v>
      </c>
      <c r="B120" s="133">
        <v>2</v>
      </c>
      <c r="C120" s="133"/>
      <c r="D120" s="98"/>
      <c r="E120" s="44">
        <v>1</v>
      </c>
      <c r="F120" s="48"/>
    </row>
    <row r="121" spans="1:6">
      <c r="A121" s="102" t="s">
        <v>153</v>
      </c>
      <c r="B121" s="133">
        <v>3</v>
      </c>
      <c r="C121" s="133">
        <v>2</v>
      </c>
      <c r="D121" s="98"/>
      <c r="E121" s="44">
        <v>1</v>
      </c>
      <c r="F121" s="48"/>
    </row>
    <row r="122" spans="1:6">
      <c r="A122" s="102" t="s">
        <v>154</v>
      </c>
      <c r="B122" s="133">
        <v>1</v>
      </c>
      <c r="C122" s="133"/>
      <c r="D122" s="98"/>
      <c r="E122" s="44"/>
      <c r="F122" s="47"/>
    </row>
    <row r="123" spans="1:6">
      <c r="A123" s="103" t="s">
        <v>118</v>
      </c>
      <c r="B123" s="135">
        <v>2</v>
      </c>
      <c r="C123" s="135">
        <v>1</v>
      </c>
      <c r="D123" s="99"/>
      <c r="E123" s="52"/>
      <c r="F123" s="48"/>
    </row>
    <row r="124" spans="1:6">
      <c r="A124" s="102" t="s">
        <v>155</v>
      </c>
      <c r="B124" s="133">
        <v>5</v>
      </c>
      <c r="C124" s="133">
        <v>4</v>
      </c>
      <c r="D124" s="98"/>
      <c r="E124" s="44">
        <v>2</v>
      </c>
      <c r="F124" s="47"/>
    </row>
    <row r="125" spans="1:6">
      <c r="A125" s="102" t="s">
        <v>156</v>
      </c>
      <c r="B125" s="133">
        <v>3</v>
      </c>
      <c r="C125" s="133">
        <v>1</v>
      </c>
      <c r="D125" s="98"/>
      <c r="E125" s="44"/>
      <c r="F125" s="47"/>
    </row>
    <row r="126" spans="1:6" ht="24">
      <c r="A126" s="104" t="s">
        <v>159</v>
      </c>
      <c r="B126" s="133"/>
      <c r="C126" s="133"/>
      <c r="D126" s="98"/>
      <c r="E126" s="44"/>
      <c r="F126" s="44"/>
    </row>
    <row r="127" spans="1:6" ht="24">
      <c r="A127" s="61" t="s">
        <v>121</v>
      </c>
      <c r="B127" s="133"/>
      <c r="C127" s="133"/>
      <c r="D127" s="98"/>
      <c r="E127" s="47"/>
      <c r="F127" s="44"/>
    </row>
    <row r="128" spans="1:6" ht="24">
      <c r="A128" s="105" t="s">
        <v>122</v>
      </c>
      <c r="B128" s="136">
        <v>1</v>
      </c>
      <c r="C128" s="136">
        <v>1</v>
      </c>
      <c r="D128" s="100"/>
      <c r="E128" s="53"/>
      <c r="F128" s="55"/>
    </row>
    <row r="129" spans="1:6">
      <c r="A129" s="105" t="s">
        <v>75</v>
      </c>
      <c r="B129" s="136"/>
      <c r="C129" s="136"/>
      <c r="D129" s="100"/>
      <c r="E129" s="53"/>
      <c r="F129" s="53"/>
    </row>
    <row r="130" spans="1:6">
      <c r="A130" s="102" t="s">
        <v>157</v>
      </c>
      <c r="B130" s="133">
        <v>2</v>
      </c>
      <c r="C130" s="133">
        <v>2</v>
      </c>
      <c r="D130" s="98"/>
      <c r="E130" s="44">
        <v>2</v>
      </c>
      <c r="F130" s="48"/>
    </row>
    <row r="131" spans="1:6">
      <c r="A131" s="102" t="s">
        <v>158</v>
      </c>
      <c r="B131" s="133">
        <v>1</v>
      </c>
      <c r="C131" s="133"/>
      <c r="D131" s="98"/>
      <c r="E131" s="44"/>
      <c r="F131" s="47"/>
    </row>
    <row r="132" spans="1:6">
      <c r="A132" s="102" t="s">
        <v>160</v>
      </c>
      <c r="B132" s="133">
        <v>2</v>
      </c>
      <c r="C132" s="133">
        <v>2</v>
      </c>
      <c r="D132" s="98"/>
      <c r="E132" s="44">
        <v>1</v>
      </c>
      <c r="F132" s="47"/>
    </row>
    <row r="133" spans="1:6">
      <c r="A133" s="56" t="s">
        <v>11</v>
      </c>
      <c r="B133" s="132">
        <f>SUM(B108:B132)</f>
        <v>69</v>
      </c>
      <c r="C133" s="132">
        <f>SUM(C108:C132)</f>
        <v>40</v>
      </c>
      <c r="D133" s="132">
        <f>SUM(D108:D132)</f>
        <v>0</v>
      </c>
      <c r="E133" s="132">
        <f>SUM(E108:E132)</f>
        <v>20</v>
      </c>
      <c r="F133" s="132">
        <f>SUM(F108:F132)</f>
        <v>0</v>
      </c>
    </row>
    <row r="138" spans="1:6">
      <c r="A138" s="379" t="s">
        <v>212</v>
      </c>
      <c r="B138" s="379"/>
      <c r="C138" s="379"/>
      <c r="D138" s="379"/>
      <c r="E138" s="379"/>
      <c r="F138" s="379"/>
    </row>
    <row r="139" spans="1:6">
      <c r="A139" s="11"/>
      <c r="B139" s="11"/>
      <c r="C139" s="11"/>
      <c r="D139" s="11"/>
    </row>
    <row r="140" spans="1:6">
      <c r="A140" s="38"/>
      <c r="B140" s="39"/>
      <c r="C140" s="39"/>
      <c r="D140" s="39"/>
      <c r="E140" s="39"/>
      <c r="F140" s="40"/>
    </row>
    <row r="141" spans="1:6" ht="21.75" customHeight="1">
      <c r="A141" s="380" t="s">
        <v>104</v>
      </c>
      <c r="B141" s="380" t="s">
        <v>105</v>
      </c>
      <c r="C141" s="380" t="s">
        <v>106</v>
      </c>
      <c r="D141" s="383" t="s">
        <v>107</v>
      </c>
      <c r="E141" s="384"/>
      <c r="F141" s="380" t="s">
        <v>15</v>
      </c>
    </row>
    <row r="142" spans="1:6" ht="22.5">
      <c r="A142" s="381"/>
      <c r="B142" s="382"/>
      <c r="C142" s="381"/>
      <c r="D142" s="130" t="s">
        <v>77</v>
      </c>
      <c r="E142" s="131" t="s">
        <v>78</v>
      </c>
      <c r="F142" s="385"/>
    </row>
    <row r="143" spans="1:6">
      <c r="A143" s="101" t="s">
        <v>54</v>
      </c>
      <c r="B143" s="133"/>
      <c r="C143" s="133"/>
      <c r="D143" s="98"/>
      <c r="E143" s="44"/>
      <c r="F143" s="44"/>
    </row>
    <row r="144" spans="1:6">
      <c r="A144" s="101" t="s">
        <v>202</v>
      </c>
      <c r="B144" s="133">
        <v>20</v>
      </c>
      <c r="C144" s="133">
        <v>20</v>
      </c>
      <c r="D144" s="98">
        <v>11</v>
      </c>
      <c r="E144" s="44">
        <v>9</v>
      </c>
      <c r="F144" s="44"/>
    </row>
    <row r="145" spans="1:6">
      <c r="A145" s="102" t="s">
        <v>145</v>
      </c>
      <c r="B145" s="133">
        <v>1</v>
      </c>
      <c r="C145" s="133">
        <v>1</v>
      </c>
      <c r="D145" s="98"/>
      <c r="E145" s="44">
        <v>1</v>
      </c>
      <c r="F145" s="47"/>
    </row>
    <row r="146" spans="1:6">
      <c r="A146" s="102" t="s">
        <v>146</v>
      </c>
      <c r="B146" s="133">
        <v>1</v>
      </c>
      <c r="C146" s="133"/>
      <c r="D146" s="98"/>
      <c r="E146" s="44"/>
      <c r="F146" s="47"/>
    </row>
    <row r="147" spans="1:6">
      <c r="A147" s="102" t="s">
        <v>147</v>
      </c>
      <c r="B147" s="133">
        <v>1</v>
      </c>
      <c r="C147" s="133">
        <v>1</v>
      </c>
      <c r="D147" s="98"/>
      <c r="E147" s="44">
        <v>1</v>
      </c>
      <c r="F147" s="47"/>
    </row>
    <row r="148" spans="1:6">
      <c r="A148" s="102" t="s">
        <v>148</v>
      </c>
      <c r="B148" s="134">
        <v>1</v>
      </c>
      <c r="C148" s="134">
        <v>1</v>
      </c>
      <c r="D148" s="98">
        <v>1</v>
      </c>
      <c r="E148" s="44"/>
      <c r="F148" s="47"/>
    </row>
    <row r="149" spans="1:6">
      <c r="A149" s="102" t="s">
        <v>150</v>
      </c>
      <c r="B149" s="133">
        <v>1</v>
      </c>
      <c r="C149" s="133">
        <v>1</v>
      </c>
      <c r="D149" s="98">
        <v>1</v>
      </c>
      <c r="E149" s="47"/>
      <c r="F149" s="44"/>
    </row>
    <row r="150" spans="1:6">
      <c r="A150" s="102" t="s">
        <v>149</v>
      </c>
      <c r="B150" s="133">
        <v>1</v>
      </c>
      <c r="C150" s="133">
        <v>1</v>
      </c>
      <c r="D150" s="98"/>
      <c r="E150" s="44">
        <v>1</v>
      </c>
      <c r="F150" s="47"/>
    </row>
    <row r="151" spans="1:6">
      <c r="A151" s="101" t="s">
        <v>53</v>
      </c>
      <c r="B151" s="133">
        <v>4</v>
      </c>
      <c r="C151" s="133">
        <v>2</v>
      </c>
      <c r="D151" s="98">
        <v>1</v>
      </c>
      <c r="E151" s="44">
        <v>1</v>
      </c>
      <c r="F151" s="47"/>
    </row>
    <row r="152" spans="1:6">
      <c r="A152" s="101" t="s">
        <v>55</v>
      </c>
      <c r="B152" s="133">
        <v>1</v>
      </c>
      <c r="C152" s="133"/>
      <c r="D152" s="98"/>
      <c r="E152" s="44"/>
      <c r="F152" s="44"/>
    </row>
    <row r="153" spans="1:6">
      <c r="A153" s="101" t="s">
        <v>144</v>
      </c>
      <c r="B153" s="133">
        <v>1</v>
      </c>
      <c r="C153" s="133">
        <v>1</v>
      </c>
      <c r="D153" s="98">
        <v>1</v>
      </c>
      <c r="E153" s="44"/>
      <c r="F153" s="44"/>
    </row>
    <row r="154" spans="1:6">
      <c r="A154" s="102" t="s">
        <v>151</v>
      </c>
      <c r="B154" s="134">
        <v>28</v>
      </c>
      <c r="C154" s="134">
        <v>25</v>
      </c>
      <c r="D154" s="98">
        <v>11</v>
      </c>
      <c r="E154" s="47">
        <v>14</v>
      </c>
      <c r="F154" s="47"/>
    </row>
    <row r="155" spans="1:6">
      <c r="A155" s="102" t="s">
        <v>152</v>
      </c>
      <c r="B155" s="133">
        <v>2</v>
      </c>
      <c r="C155" s="133">
        <v>1</v>
      </c>
      <c r="D155" s="98"/>
      <c r="E155" s="44">
        <v>1</v>
      </c>
      <c r="F155" s="48"/>
    </row>
    <row r="156" spans="1:6">
      <c r="A156" s="102" t="s">
        <v>211</v>
      </c>
      <c r="B156" s="133">
        <v>1</v>
      </c>
      <c r="C156" s="133"/>
      <c r="D156" s="98"/>
      <c r="E156" s="44"/>
      <c r="F156" s="48"/>
    </row>
    <row r="157" spans="1:6">
      <c r="A157" s="102" t="s">
        <v>153</v>
      </c>
      <c r="B157" s="133">
        <v>3</v>
      </c>
      <c r="C157" s="133">
        <v>2</v>
      </c>
      <c r="D157" s="98"/>
      <c r="E157" s="44">
        <v>2</v>
      </c>
      <c r="F157" s="48"/>
    </row>
    <row r="158" spans="1:6">
      <c r="A158" s="102" t="s">
        <v>154</v>
      </c>
      <c r="B158" s="133">
        <v>1</v>
      </c>
      <c r="C158" s="133"/>
      <c r="D158" s="98"/>
      <c r="E158" s="44"/>
      <c r="F158" s="47"/>
    </row>
    <row r="159" spans="1:6">
      <c r="A159" s="103" t="s">
        <v>118</v>
      </c>
      <c r="B159" s="135">
        <v>2</v>
      </c>
      <c r="C159" s="135">
        <v>1</v>
      </c>
      <c r="D159" s="99"/>
      <c r="E159" s="52">
        <v>1</v>
      </c>
      <c r="F159" s="48"/>
    </row>
    <row r="160" spans="1:6">
      <c r="A160" s="102" t="s">
        <v>155</v>
      </c>
      <c r="B160" s="133">
        <v>6</v>
      </c>
      <c r="C160" s="133">
        <v>7</v>
      </c>
      <c r="D160" s="98">
        <v>3</v>
      </c>
      <c r="E160" s="44">
        <v>4</v>
      </c>
      <c r="F160" s="47"/>
    </row>
    <row r="161" spans="1:13">
      <c r="A161" s="102" t="s">
        <v>156</v>
      </c>
      <c r="B161" s="133">
        <v>3</v>
      </c>
      <c r="C161" s="133">
        <v>3</v>
      </c>
      <c r="D161" s="98">
        <v>2</v>
      </c>
      <c r="E161" s="44">
        <v>1</v>
      </c>
      <c r="F161" s="47"/>
    </row>
    <row r="162" spans="1:13" ht="20.25" customHeight="1">
      <c r="A162" s="104" t="s">
        <v>159</v>
      </c>
      <c r="B162" s="133"/>
      <c r="C162" s="133"/>
      <c r="D162" s="98"/>
      <c r="E162" s="44"/>
      <c r="F162" s="44"/>
    </row>
    <row r="163" spans="1:13" ht="27.75" customHeight="1">
      <c r="A163" s="61" t="s">
        <v>121</v>
      </c>
      <c r="B163" s="133"/>
      <c r="C163" s="133"/>
      <c r="D163" s="98"/>
      <c r="E163" s="47"/>
      <c r="F163" s="44"/>
    </row>
    <row r="164" spans="1:13" ht="24">
      <c r="A164" s="105" t="s">
        <v>122</v>
      </c>
      <c r="B164" s="136">
        <v>1</v>
      </c>
      <c r="C164" s="136">
        <v>1</v>
      </c>
      <c r="D164" s="100"/>
      <c r="E164" s="53">
        <v>1</v>
      </c>
      <c r="F164" s="55"/>
    </row>
    <row r="165" spans="1:13">
      <c r="A165" s="105" t="s">
        <v>75</v>
      </c>
      <c r="B165" s="136"/>
      <c r="C165" s="136"/>
      <c r="D165" s="100"/>
      <c r="E165" s="53"/>
      <c r="F165" s="53"/>
    </row>
    <row r="166" spans="1:13">
      <c r="A166" s="102" t="s">
        <v>157</v>
      </c>
      <c r="B166" s="133">
        <v>2</v>
      </c>
      <c r="C166" s="133">
        <v>2</v>
      </c>
      <c r="D166" s="98"/>
      <c r="E166" s="44">
        <v>2</v>
      </c>
      <c r="F166" s="48"/>
    </row>
    <row r="167" spans="1:13">
      <c r="A167" s="102" t="s">
        <v>158</v>
      </c>
      <c r="B167" s="133">
        <v>1</v>
      </c>
      <c r="C167" s="133">
        <v>1</v>
      </c>
      <c r="D167" s="98">
        <v>1</v>
      </c>
      <c r="E167" s="44"/>
      <c r="F167" s="47"/>
    </row>
    <row r="168" spans="1:13">
      <c r="A168" s="102" t="s">
        <v>160</v>
      </c>
      <c r="B168" s="133">
        <v>2</v>
      </c>
      <c r="C168" s="133">
        <v>1</v>
      </c>
      <c r="D168" s="98"/>
      <c r="E168" s="44">
        <v>1</v>
      </c>
      <c r="F168" s="47"/>
    </row>
    <row r="169" spans="1:13">
      <c r="A169" s="56" t="s">
        <v>11</v>
      </c>
      <c r="B169" s="132">
        <f>SUM(B143:B168)</f>
        <v>84</v>
      </c>
      <c r="C169" s="132">
        <f>SUM(C143:C168)</f>
        <v>72</v>
      </c>
      <c r="D169" s="132">
        <f>SUM(D143:D168)</f>
        <v>32</v>
      </c>
      <c r="E169" s="132">
        <f>SUM(E143:E168)</f>
        <v>40</v>
      </c>
      <c r="F169" s="132">
        <f>SUM(F143:F168)</f>
        <v>0</v>
      </c>
    </row>
    <row r="174" spans="1:13">
      <c r="A174" s="370" t="s">
        <v>251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</row>
    <row r="176" spans="1:13">
      <c r="A176" s="399" t="s">
        <v>239</v>
      </c>
      <c r="B176" s="393" t="s">
        <v>249</v>
      </c>
      <c r="C176" s="394"/>
      <c r="D176" s="394"/>
      <c r="E176" s="395"/>
      <c r="F176" s="393" t="s">
        <v>244</v>
      </c>
      <c r="G176" s="394"/>
      <c r="H176" s="394"/>
      <c r="I176" s="396"/>
      <c r="J176" s="397" t="s">
        <v>250</v>
      </c>
      <c r="K176" s="397"/>
      <c r="L176" s="397"/>
      <c r="M176" s="398"/>
    </row>
    <row r="177" spans="1:13">
      <c r="A177" s="400"/>
      <c r="B177" s="191" t="s">
        <v>240</v>
      </c>
      <c r="C177" s="192" t="s">
        <v>241</v>
      </c>
      <c r="D177" s="192" t="s">
        <v>242</v>
      </c>
      <c r="E177" s="193" t="s">
        <v>243</v>
      </c>
      <c r="F177" s="191" t="s">
        <v>240</v>
      </c>
      <c r="G177" s="194" t="s">
        <v>241</v>
      </c>
      <c r="H177" s="194" t="s">
        <v>242</v>
      </c>
      <c r="I177" s="201" t="s">
        <v>243</v>
      </c>
      <c r="J177" s="192" t="s">
        <v>240</v>
      </c>
      <c r="K177" s="194" t="s">
        <v>241</v>
      </c>
      <c r="L177" s="194" t="s">
        <v>242</v>
      </c>
      <c r="M177" s="193" t="s">
        <v>243</v>
      </c>
    </row>
    <row r="178" spans="1:13" ht="15" customHeight="1">
      <c r="A178" s="187" t="s">
        <v>245</v>
      </c>
      <c r="B178" s="166">
        <v>1</v>
      </c>
      <c r="C178" s="166">
        <v>1</v>
      </c>
      <c r="D178" s="71"/>
      <c r="E178" s="71"/>
      <c r="F178" s="71"/>
      <c r="G178" s="71"/>
      <c r="H178" s="176"/>
      <c r="I178" s="202"/>
      <c r="J178" s="195">
        <f>+B178+F178</f>
        <v>1</v>
      </c>
      <c r="K178" s="71">
        <v>1</v>
      </c>
      <c r="L178" s="71"/>
      <c r="M178" s="71">
        <f t="shared" ref="M178" si="3">+E178+I178</f>
        <v>0</v>
      </c>
    </row>
    <row r="179" spans="1:13">
      <c r="A179" s="188" t="s">
        <v>225</v>
      </c>
      <c r="B179" s="71"/>
      <c r="C179" s="71"/>
      <c r="D179" s="71"/>
      <c r="E179" s="71"/>
      <c r="F179" s="71"/>
      <c r="G179" s="71"/>
      <c r="H179" s="177"/>
      <c r="I179" s="202"/>
      <c r="J179" s="195"/>
      <c r="K179" s="168">
        <v>0</v>
      </c>
      <c r="L179" s="177"/>
      <c r="M179" s="185"/>
    </row>
    <row r="180" spans="1:13">
      <c r="A180" s="188" t="s">
        <v>227</v>
      </c>
      <c r="B180" s="71"/>
      <c r="C180" s="71"/>
      <c r="D180" s="169">
        <v>4</v>
      </c>
      <c r="E180" s="169"/>
      <c r="F180" s="169">
        <v>4</v>
      </c>
      <c r="G180" s="169">
        <v>4</v>
      </c>
      <c r="H180" s="178"/>
      <c r="I180" s="202"/>
      <c r="J180" s="196">
        <v>4</v>
      </c>
      <c r="K180" s="169">
        <v>4</v>
      </c>
      <c r="L180" s="178"/>
      <c r="M180" s="185"/>
    </row>
    <row r="181" spans="1:13" ht="15" customHeight="1">
      <c r="A181" s="187" t="s">
        <v>246</v>
      </c>
      <c r="B181" s="166">
        <v>20</v>
      </c>
      <c r="C181" s="166">
        <v>20</v>
      </c>
      <c r="D181" s="167" t="s">
        <v>237</v>
      </c>
      <c r="E181" s="167"/>
      <c r="F181" s="167">
        <v>14</v>
      </c>
      <c r="G181" s="167">
        <v>14</v>
      </c>
      <c r="H181" s="176"/>
      <c r="I181" s="202"/>
      <c r="J181" s="197">
        <v>34</v>
      </c>
      <c r="K181" s="166">
        <v>34</v>
      </c>
      <c r="L181" s="176"/>
      <c r="M181" s="185"/>
    </row>
    <row r="182" spans="1:13">
      <c r="A182" s="188" t="s">
        <v>55</v>
      </c>
      <c r="B182" s="170">
        <v>1</v>
      </c>
      <c r="C182" s="171">
        <v>0</v>
      </c>
      <c r="D182" s="71"/>
      <c r="E182" s="71"/>
      <c r="F182" s="71"/>
      <c r="G182" s="71"/>
      <c r="H182" s="177"/>
      <c r="I182" s="202"/>
      <c r="J182" s="195">
        <v>1</v>
      </c>
      <c r="K182" s="170">
        <v>1</v>
      </c>
      <c r="L182" s="177"/>
      <c r="M182" s="185"/>
    </row>
    <row r="183" spans="1:13">
      <c r="A183" s="188" t="s">
        <v>161</v>
      </c>
      <c r="B183" s="170">
        <v>1</v>
      </c>
      <c r="C183" s="170">
        <v>1</v>
      </c>
      <c r="D183" s="71"/>
      <c r="E183" s="71"/>
      <c r="F183" s="71"/>
      <c r="G183" s="71"/>
      <c r="H183" s="179"/>
      <c r="I183" s="202"/>
      <c r="J183" s="195">
        <v>1</v>
      </c>
      <c r="K183" s="170">
        <v>1</v>
      </c>
      <c r="L183" s="179"/>
      <c r="M183" s="185"/>
    </row>
    <row r="184" spans="1:13">
      <c r="A184" s="188" t="s">
        <v>228</v>
      </c>
      <c r="B184" s="169">
        <v>1</v>
      </c>
      <c r="C184" s="171">
        <v>0</v>
      </c>
      <c r="D184" s="71"/>
      <c r="E184" s="71"/>
      <c r="F184" s="170"/>
      <c r="G184" s="170">
        <v>1</v>
      </c>
      <c r="H184" s="178"/>
      <c r="I184" s="202"/>
      <c r="J184" s="198">
        <v>1</v>
      </c>
      <c r="K184" s="170">
        <v>1</v>
      </c>
      <c r="L184" s="178"/>
      <c r="M184" s="185"/>
    </row>
    <row r="185" spans="1:13">
      <c r="A185" s="188" t="s">
        <v>229</v>
      </c>
      <c r="B185" s="169">
        <v>1</v>
      </c>
      <c r="C185" s="170">
        <v>1</v>
      </c>
      <c r="D185" s="71"/>
      <c r="E185" s="71"/>
      <c r="F185" s="71"/>
      <c r="G185" s="71"/>
      <c r="H185" s="179"/>
      <c r="I185" s="202"/>
      <c r="J185" s="195">
        <v>1</v>
      </c>
      <c r="K185" s="170">
        <v>1</v>
      </c>
      <c r="L185" s="179"/>
      <c r="M185" s="185"/>
    </row>
    <row r="186" spans="1:13">
      <c r="A186" s="188" t="s">
        <v>148</v>
      </c>
      <c r="B186" s="170">
        <v>1</v>
      </c>
      <c r="C186" s="169">
        <v>1</v>
      </c>
      <c r="D186" s="71"/>
      <c r="E186" s="71"/>
      <c r="F186" s="71"/>
      <c r="G186" s="71"/>
      <c r="H186" s="179"/>
      <c r="I186" s="202"/>
      <c r="J186" s="195">
        <v>1</v>
      </c>
      <c r="K186" s="170">
        <v>1</v>
      </c>
      <c r="L186" s="179"/>
      <c r="M186" s="185"/>
    </row>
    <row r="187" spans="1:13">
      <c r="A187" s="188" t="s">
        <v>230</v>
      </c>
      <c r="B187" s="169">
        <v>2</v>
      </c>
      <c r="C187" s="169">
        <v>1</v>
      </c>
      <c r="D187" s="71"/>
      <c r="E187" s="71"/>
      <c r="F187" s="170"/>
      <c r="G187" s="170">
        <v>1</v>
      </c>
      <c r="H187" s="178"/>
      <c r="I187" s="202"/>
      <c r="J187" s="198">
        <v>2</v>
      </c>
      <c r="K187" s="169">
        <v>2</v>
      </c>
      <c r="L187" s="178"/>
      <c r="M187" s="185"/>
    </row>
    <row r="188" spans="1:13">
      <c r="A188" s="188" t="s">
        <v>231</v>
      </c>
      <c r="B188" s="170">
        <v>1</v>
      </c>
      <c r="C188" s="169">
        <v>1</v>
      </c>
      <c r="D188" s="71"/>
      <c r="E188" s="71"/>
      <c r="F188" s="71">
        <v>1</v>
      </c>
      <c r="G188" s="71"/>
      <c r="H188" s="179"/>
      <c r="I188" s="202"/>
      <c r="J188" s="195">
        <v>1</v>
      </c>
      <c r="K188" s="170">
        <v>1</v>
      </c>
      <c r="L188" s="179"/>
      <c r="M188" s="185"/>
    </row>
    <row r="189" spans="1:13">
      <c r="A189" s="188" t="s">
        <v>53</v>
      </c>
      <c r="B189" s="169">
        <v>4</v>
      </c>
      <c r="C189" s="169">
        <v>2</v>
      </c>
      <c r="D189" s="169">
        <v>1</v>
      </c>
      <c r="E189" s="169"/>
      <c r="F189" s="169">
        <v>2</v>
      </c>
      <c r="G189" s="169">
        <v>2</v>
      </c>
      <c r="H189" s="178"/>
      <c r="I189" s="202"/>
      <c r="J189" s="196">
        <v>5</v>
      </c>
      <c r="K189" s="172">
        <v>4</v>
      </c>
      <c r="L189" s="178"/>
      <c r="M189" s="185"/>
    </row>
    <row r="190" spans="1:13">
      <c r="A190" s="188" t="s">
        <v>232</v>
      </c>
      <c r="B190" s="169">
        <v>28</v>
      </c>
      <c r="C190" s="169">
        <v>24</v>
      </c>
      <c r="D190" s="173">
        <v>2</v>
      </c>
      <c r="E190" s="173"/>
      <c r="F190" s="169">
        <v>1</v>
      </c>
      <c r="G190" s="169">
        <v>3</v>
      </c>
      <c r="H190" s="180"/>
      <c r="I190" s="202"/>
      <c r="J190" s="196">
        <v>30</v>
      </c>
      <c r="K190" s="169">
        <v>27</v>
      </c>
      <c r="L190" s="180"/>
      <c r="M190" s="185"/>
    </row>
    <row r="191" spans="1:13">
      <c r="A191" s="188" t="s">
        <v>152</v>
      </c>
      <c r="B191" s="169">
        <v>1</v>
      </c>
      <c r="C191" s="169">
        <v>1</v>
      </c>
      <c r="D191" s="169">
        <v>1</v>
      </c>
      <c r="E191" s="169"/>
      <c r="F191" s="71"/>
      <c r="G191" s="71"/>
      <c r="H191" s="179"/>
      <c r="I191" s="202"/>
      <c r="J191" s="195">
        <v>2</v>
      </c>
      <c r="K191" s="172">
        <v>1</v>
      </c>
      <c r="L191" s="179"/>
      <c r="M191" s="185"/>
    </row>
    <row r="192" spans="1:13">
      <c r="A192" s="188" t="s">
        <v>211</v>
      </c>
      <c r="B192" s="169">
        <v>1</v>
      </c>
      <c r="C192" s="170">
        <v>1</v>
      </c>
      <c r="D192" s="71"/>
      <c r="E192" s="71"/>
      <c r="F192" s="71"/>
      <c r="G192" s="71"/>
      <c r="H192" s="178"/>
      <c r="I192" s="202"/>
      <c r="J192" s="195">
        <v>1</v>
      </c>
      <c r="K192" s="170">
        <v>1</v>
      </c>
      <c r="L192" s="178"/>
      <c r="M192" s="185"/>
    </row>
    <row r="193" spans="1:13">
      <c r="A193" s="188" t="s">
        <v>153</v>
      </c>
      <c r="B193" s="169">
        <v>3</v>
      </c>
      <c r="C193" s="172">
        <v>2</v>
      </c>
      <c r="D193" s="71"/>
      <c r="E193" s="71"/>
      <c r="F193" s="170"/>
      <c r="G193" s="170">
        <v>1</v>
      </c>
      <c r="H193" s="178"/>
      <c r="I193" s="202"/>
      <c r="J193" s="198">
        <v>3</v>
      </c>
      <c r="K193" s="169">
        <v>3</v>
      </c>
      <c r="L193" s="178"/>
      <c r="M193" s="185"/>
    </row>
    <row r="194" spans="1:13">
      <c r="A194" s="188" t="s">
        <v>233</v>
      </c>
      <c r="B194" s="169">
        <v>1</v>
      </c>
      <c r="C194" s="171">
        <v>0</v>
      </c>
      <c r="D194" s="71"/>
      <c r="E194" s="71"/>
      <c r="F194" s="71"/>
      <c r="G194" s="71"/>
      <c r="H194" s="181"/>
      <c r="I194" s="202"/>
      <c r="J194" s="195"/>
      <c r="K194" s="168" t="s">
        <v>226</v>
      </c>
      <c r="L194" s="181"/>
      <c r="M194" s="185"/>
    </row>
    <row r="195" spans="1:13" ht="23.25" customHeight="1">
      <c r="A195" s="187" t="s">
        <v>247</v>
      </c>
      <c r="B195" s="166">
        <v>1</v>
      </c>
      <c r="C195" s="166">
        <v>1</v>
      </c>
      <c r="D195" s="166" t="s">
        <v>236</v>
      </c>
      <c r="E195" s="166"/>
      <c r="F195" s="166">
        <v>1</v>
      </c>
      <c r="G195" s="166">
        <v>1</v>
      </c>
      <c r="H195" s="182"/>
      <c r="I195" s="202"/>
      <c r="J195" s="199">
        <v>2</v>
      </c>
      <c r="K195" s="174" t="s">
        <v>238</v>
      </c>
      <c r="L195" s="182"/>
      <c r="M195" s="185"/>
    </row>
    <row r="196" spans="1:13">
      <c r="A196" s="188" t="s">
        <v>155</v>
      </c>
      <c r="B196" s="175">
        <v>7</v>
      </c>
      <c r="C196" s="175">
        <v>7</v>
      </c>
      <c r="D196" s="71"/>
      <c r="E196" s="71"/>
      <c r="F196" s="71"/>
      <c r="G196" s="71"/>
      <c r="H196" s="183"/>
      <c r="I196" s="202"/>
      <c r="J196" s="195">
        <v>7</v>
      </c>
      <c r="K196" s="175">
        <v>7</v>
      </c>
      <c r="L196" s="183"/>
      <c r="M196" s="185"/>
    </row>
    <row r="197" spans="1:13">
      <c r="A197" s="188" t="s">
        <v>156</v>
      </c>
      <c r="B197" s="169">
        <v>3</v>
      </c>
      <c r="C197" s="169">
        <v>3</v>
      </c>
      <c r="D197" s="71"/>
      <c r="E197" s="71"/>
      <c r="F197" s="71"/>
      <c r="G197" s="71"/>
      <c r="H197" s="178"/>
      <c r="I197" s="202"/>
      <c r="J197" s="195">
        <v>3</v>
      </c>
      <c r="K197" s="170">
        <v>3</v>
      </c>
      <c r="L197" s="178"/>
      <c r="M197" s="185"/>
    </row>
    <row r="198" spans="1:13">
      <c r="A198" s="188" t="s">
        <v>234</v>
      </c>
      <c r="B198" s="169">
        <v>1</v>
      </c>
      <c r="C198" s="170">
        <v>1</v>
      </c>
      <c r="D198" s="71"/>
      <c r="E198" s="71"/>
      <c r="F198" s="71"/>
      <c r="G198" s="71"/>
      <c r="H198" s="179"/>
      <c r="I198" s="202"/>
      <c r="J198" s="195">
        <v>1</v>
      </c>
      <c r="K198" s="170">
        <v>1</v>
      </c>
      <c r="L198" s="179"/>
      <c r="M198" s="185"/>
    </row>
    <row r="199" spans="1:13">
      <c r="A199" s="188" t="s">
        <v>157</v>
      </c>
      <c r="B199" s="169">
        <v>2</v>
      </c>
      <c r="C199" s="172">
        <v>2</v>
      </c>
      <c r="D199" s="71"/>
      <c r="E199" s="71"/>
      <c r="F199" s="71"/>
      <c r="G199" s="71"/>
      <c r="H199" s="180"/>
      <c r="I199" s="202"/>
      <c r="J199" s="195">
        <v>2</v>
      </c>
      <c r="K199" s="169">
        <v>2</v>
      </c>
      <c r="L199" s="180"/>
      <c r="M199" s="185"/>
    </row>
    <row r="200" spans="1:13" ht="15.75" customHeight="1">
      <c r="A200" s="189" t="s">
        <v>248</v>
      </c>
      <c r="B200" s="170">
        <v>1</v>
      </c>
      <c r="C200" s="169">
        <v>1</v>
      </c>
      <c r="D200" s="175">
        <v>1</v>
      </c>
      <c r="E200" s="175"/>
      <c r="F200" s="71">
        <v>1</v>
      </c>
      <c r="G200" s="71"/>
      <c r="H200" s="178"/>
      <c r="I200" s="202"/>
      <c r="J200" s="195">
        <v>2</v>
      </c>
      <c r="K200" s="172">
        <v>2</v>
      </c>
      <c r="L200" s="178"/>
      <c r="M200" s="185"/>
    </row>
    <row r="201" spans="1:13">
      <c r="A201" s="190" t="s">
        <v>160</v>
      </c>
      <c r="B201" s="172">
        <v>2</v>
      </c>
      <c r="C201" s="169">
        <v>1</v>
      </c>
      <c r="D201" s="71"/>
      <c r="E201" s="71"/>
      <c r="F201" s="170"/>
      <c r="G201" s="170">
        <v>1</v>
      </c>
      <c r="H201" s="184"/>
      <c r="I201" s="202"/>
      <c r="J201" s="198">
        <v>2</v>
      </c>
      <c r="K201" s="172">
        <v>2</v>
      </c>
      <c r="L201" s="184"/>
      <c r="M201" s="185"/>
    </row>
    <row r="202" spans="1:13">
      <c r="A202" s="186" t="s">
        <v>235</v>
      </c>
      <c r="B202" s="186">
        <f>SUM(B178:B201)</f>
        <v>84</v>
      </c>
      <c r="C202" s="186">
        <f t="shared" ref="C202:M202" si="4">SUM(C178:C201)</f>
        <v>72</v>
      </c>
      <c r="D202" s="186">
        <f t="shared" si="4"/>
        <v>9</v>
      </c>
      <c r="E202" s="186">
        <f t="shared" si="4"/>
        <v>0</v>
      </c>
      <c r="F202" s="186">
        <f t="shared" si="4"/>
        <v>24</v>
      </c>
      <c r="G202" s="186">
        <f t="shared" si="4"/>
        <v>28</v>
      </c>
      <c r="H202" s="186">
        <f t="shared" si="4"/>
        <v>0</v>
      </c>
      <c r="I202" s="203">
        <f t="shared" si="4"/>
        <v>0</v>
      </c>
      <c r="J202" s="200">
        <f t="shared" si="4"/>
        <v>107</v>
      </c>
      <c r="K202" s="186">
        <f>SUM(K178:K201)</f>
        <v>100</v>
      </c>
      <c r="L202" s="186">
        <f t="shared" si="4"/>
        <v>0</v>
      </c>
      <c r="M202" s="186">
        <f t="shared" si="4"/>
        <v>0</v>
      </c>
    </row>
    <row r="203" spans="1:13">
      <c r="B203" s="8"/>
    </row>
    <row r="207" spans="1:13">
      <c r="A207" s="402" t="s">
        <v>290</v>
      </c>
      <c r="B207" s="402"/>
      <c r="C207" s="402"/>
      <c r="D207" s="402"/>
      <c r="E207" s="402"/>
      <c r="F207" s="402"/>
      <c r="G207" s="402"/>
      <c r="H207" s="402"/>
      <c r="I207" s="402"/>
      <c r="J207" s="402"/>
      <c r="K207" s="402"/>
      <c r="L207" s="402"/>
      <c r="M207" s="402"/>
    </row>
    <row r="208" spans="1:13">
      <c r="A208" s="403"/>
      <c r="B208" s="403"/>
      <c r="C208" s="403"/>
      <c r="D208" s="403"/>
      <c r="E208" s="403"/>
      <c r="F208" s="403"/>
      <c r="G208" s="403"/>
      <c r="H208" s="403"/>
      <c r="I208" s="403"/>
      <c r="J208" s="403"/>
      <c r="K208" s="22"/>
      <c r="L208" s="22"/>
      <c r="M208" s="22"/>
    </row>
    <row r="209" spans="1:13">
      <c r="A209" s="371" t="s">
        <v>239</v>
      </c>
      <c r="B209" s="373" t="s">
        <v>287</v>
      </c>
      <c r="C209" s="374"/>
      <c r="D209" s="374"/>
      <c r="E209" s="375"/>
      <c r="F209" s="373" t="s">
        <v>244</v>
      </c>
      <c r="G209" s="374"/>
      <c r="H209" s="374"/>
      <c r="I209" s="375"/>
      <c r="J209" s="373" t="s">
        <v>288</v>
      </c>
      <c r="K209" s="374"/>
      <c r="L209" s="374"/>
      <c r="M209" s="375"/>
    </row>
    <row r="210" spans="1:13">
      <c r="A210" s="372"/>
      <c r="B210" s="221" t="s">
        <v>240</v>
      </c>
      <c r="C210" s="221" t="s">
        <v>241</v>
      </c>
      <c r="D210" s="221" t="s">
        <v>286</v>
      </c>
      <c r="E210" s="221" t="s">
        <v>243</v>
      </c>
      <c r="F210" s="221" t="s">
        <v>240</v>
      </c>
      <c r="G210" s="221" t="s">
        <v>241</v>
      </c>
      <c r="H210" s="221" t="s">
        <v>286</v>
      </c>
      <c r="I210" s="221" t="s">
        <v>243</v>
      </c>
      <c r="J210" s="222" t="s">
        <v>240</v>
      </c>
      <c r="K210" s="222" t="s">
        <v>241</v>
      </c>
      <c r="L210" s="222" t="s">
        <v>286</v>
      </c>
      <c r="M210" s="222" t="s">
        <v>243</v>
      </c>
    </row>
    <row r="211" spans="1:13">
      <c r="A211" s="224" t="s">
        <v>271</v>
      </c>
      <c r="B211" s="213">
        <v>1</v>
      </c>
      <c r="C211" s="214">
        <v>1</v>
      </c>
      <c r="D211" s="215"/>
      <c r="E211" s="215"/>
      <c r="F211" s="215"/>
      <c r="G211" s="215"/>
      <c r="H211" s="215"/>
      <c r="I211" s="215"/>
      <c r="J211" s="214">
        <v>1</v>
      </c>
      <c r="K211" s="214">
        <v>1</v>
      </c>
      <c r="L211" s="225"/>
      <c r="M211" s="223"/>
    </row>
    <row r="212" spans="1:13">
      <c r="A212" s="224" t="s">
        <v>272</v>
      </c>
      <c r="B212" s="215"/>
      <c r="C212" s="215"/>
      <c r="D212" s="214"/>
      <c r="E212" s="215"/>
      <c r="F212" s="214">
        <v>1</v>
      </c>
      <c r="G212" s="214">
        <v>1</v>
      </c>
      <c r="H212" s="214"/>
      <c r="I212" s="214"/>
      <c r="J212" s="214">
        <v>1</v>
      </c>
      <c r="K212" s="214">
        <v>1</v>
      </c>
      <c r="L212" s="226"/>
      <c r="M212" s="223"/>
    </row>
    <row r="213" spans="1:13">
      <c r="A213" s="224" t="s">
        <v>273</v>
      </c>
      <c r="B213" s="216" t="s">
        <v>226</v>
      </c>
      <c r="C213" s="216" t="s">
        <v>226</v>
      </c>
      <c r="D213" s="215"/>
      <c r="E213" s="215"/>
      <c r="F213" s="215"/>
      <c r="G213" s="215"/>
      <c r="H213" s="215"/>
      <c r="I213" s="215"/>
      <c r="J213" s="216" t="s">
        <v>226</v>
      </c>
      <c r="K213" s="216" t="s">
        <v>226</v>
      </c>
      <c r="L213" s="226"/>
      <c r="M213" s="223"/>
    </row>
    <row r="214" spans="1:13">
      <c r="A214" s="224" t="s">
        <v>227</v>
      </c>
      <c r="B214" s="217">
        <v>4</v>
      </c>
      <c r="C214" s="217">
        <v>4</v>
      </c>
      <c r="D214" s="215"/>
      <c r="E214" s="215"/>
      <c r="F214" s="215"/>
      <c r="G214" s="215"/>
      <c r="H214" s="215"/>
      <c r="I214" s="215"/>
      <c r="J214" s="214">
        <v>4</v>
      </c>
      <c r="K214" s="214">
        <v>4</v>
      </c>
      <c r="L214" s="226"/>
      <c r="M214" s="223"/>
    </row>
    <row r="215" spans="1:13">
      <c r="A215" s="224" t="s">
        <v>274</v>
      </c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26"/>
      <c r="M215" s="223"/>
    </row>
    <row r="216" spans="1:13">
      <c r="A216" s="224" t="s">
        <v>275</v>
      </c>
      <c r="B216" s="213">
        <v>34</v>
      </c>
      <c r="C216" s="214">
        <v>34</v>
      </c>
      <c r="D216" s="218"/>
      <c r="E216" s="215"/>
      <c r="F216" s="218">
        <v>7</v>
      </c>
      <c r="G216" s="218">
        <v>7</v>
      </c>
      <c r="H216" s="218"/>
      <c r="I216" s="218"/>
      <c r="J216" s="213">
        <v>41</v>
      </c>
      <c r="K216" s="214">
        <v>41</v>
      </c>
      <c r="L216" s="226"/>
      <c r="M216" s="223"/>
    </row>
    <row r="217" spans="1:13">
      <c r="A217" s="224" t="s">
        <v>55</v>
      </c>
      <c r="B217" s="214">
        <v>1</v>
      </c>
      <c r="C217" s="216" t="s">
        <v>226</v>
      </c>
      <c r="D217" s="217"/>
      <c r="E217" s="215"/>
      <c r="F217" s="217">
        <v>1</v>
      </c>
      <c r="G217" s="217">
        <v>1</v>
      </c>
      <c r="H217" s="217"/>
      <c r="I217" s="217"/>
      <c r="J217" s="214">
        <v>2</v>
      </c>
      <c r="K217" s="214">
        <v>1</v>
      </c>
      <c r="L217" s="226"/>
      <c r="M217" s="223"/>
    </row>
    <row r="218" spans="1:13">
      <c r="A218" s="224" t="s">
        <v>161</v>
      </c>
      <c r="B218" s="214">
        <v>1</v>
      </c>
      <c r="C218" s="214">
        <v>1</v>
      </c>
      <c r="D218" s="215"/>
      <c r="E218" s="215"/>
      <c r="F218" s="215"/>
      <c r="G218" s="215"/>
      <c r="H218" s="215"/>
      <c r="I218" s="215"/>
      <c r="J218" s="214">
        <v>1</v>
      </c>
      <c r="K218" s="214">
        <v>1</v>
      </c>
      <c r="L218" s="226"/>
      <c r="M218" s="223"/>
    </row>
    <row r="219" spans="1:13">
      <c r="A219" s="224" t="s">
        <v>228</v>
      </c>
      <c r="B219" s="213">
        <v>1</v>
      </c>
      <c r="C219" s="214">
        <v>1</v>
      </c>
      <c r="D219" s="215"/>
      <c r="E219" s="215"/>
      <c r="F219" s="215"/>
      <c r="G219" s="215"/>
      <c r="H219" s="215"/>
      <c r="I219" s="215"/>
      <c r="J219" s="214">
        <v>1</v>
      </c>
      <c r="K219" s="214">
        <v>1</v>
      </c>
      <c r="L219" s="226"/>
      <c r="M219" s="223"/>
    </row>
    <row r="220" spans="1:13">
      <c r="A220" s="224" t="s">
        <v>147</v>
      </c>
      <c r="B220" s="214">
        <v>1</v>
      </c>
      <c r="C220" s="214">
        <v>1</v>
      </c>
      <c r="D220" s="215"/>
      <c r="E220" s="215"/>
      <c r="F220" s="215"/>
      <c r="G220" s="215"/>
      <c r="H220" s="215"/>
      <c r="I220" s="215"/>
      <c r="J220" s="214">
        <v>1</v>
      </c>
      <c r="K220" s="214">
        <v>1</v>
      </c>
      <c r="L220" s="226"/>
      <c r="M220" s="223"/>
    </row>
    <row r="221" spans="1:13">
      <c r="A221" s="224" t="s">
        <v>148</v>
      </c>
      <c r="B221" s="214">
        <v>1</v>
      </c>
      <c r="C221" s="214">
        <v>1</v>
      </c>
      <c r="D221" s="215"/>
      <c r="E221" s="215"/>
      <c r="F221" s="215"/>
      <c r="G221" s="215"/>
      <c r="H221" s="215"/>
      <c r="I221" s="215"/>
      <c r="J221" s="214">
        <v>1</v>
      </c>
      <c r="K221" s="214">
        <v>1</v>
      </c>
      <c r="L221" s="226"/>
      <c r="M221" s="223"/>
    </row>
    <row r="222" spans="1:13">
      <c r="A222" s="224" t="s">
        <v>276</v>
      </c>
      <c r="B222" s="214">
        <v>2</v>
      </c>
      <c r="C222" s="214">
        <v>2</v>
      </c>
      <c r="D222" s="217"/>
      <c r="E222" s="215"/>
      <c r="F222" s="217">
        <v>1</v>
      </c>
      <c r="G222" s="215"/>
      <c r="H222" s="215"/>
      <c r="I222" s="215"/>
      <c r="J222" s="214">
        <v>3</v>
      </c>
      <c r="K222" s="214">
        <v>2</v>
      </c>
      <c r="L222" s="226"/>
      <c r="M222" s="223"/>
    </row>
    <row r="223" spans="1:13">
      <c r="A223" s="224" t="s">
        <v>231</v>
      </c>
      <c r="B223" s="214">
        <v>1</v>
      </c>
      <c r="C223" s="214">
        <v>1</v>
      </c>
      <c r="D223" s="215"/>
      <c r="E223" s="215"/>
      <c r="F223" s="215"/>
      <c r="G223" s="215"/>
      <c r="H223" s="215"/>
      <c r="I223" s="215"/>
      <c r="J223" s="214">
        <v>1</v>
      </c>
      <c r="K223" s="214">
        <v>1</v>
      </c>
      <c r="L223" s="226"/>
      <c r="M223" s="223"/>
    </row>
    <row r="224" spans="1:13">
      <c r="A224" s="224" t="s">
        <v>53</v>
      </c>
      <c r="B224" s="219">
        <v>5</v>
      </c>
      <c r="C224" s="214">
        <v>4</v>
      </c>
      <c r="D224" s="215"/>
      <c r="E224" s="215"/>
      <c r="F224" s="215"/>
      <c r="G224" s="217">
        <v>1</v>
      </c>
      <c r="H224" s="217"/>
      <c r="I224" s="217"/>
      <c r="J224" s="214">
        <v>5</v>
      </c>
      <c r="K224" s="214">
        <v>5</v>
      </c>
      <c r="L224" s="226"/>
      <c r="M224" s="223"/>
    </row>
    <row r="225" spans="1:13">
      <c r="A225" s="224" t="s">
        <v>232</v>
      </c>
      <c r="B225" s="214">
        <v>30</v>
      </c>
      <c r="C225" s="213">
        <v>27</v>
      </c>
      <c r="D225" s="213"/>
      <c r="E225" s="215"/>
      <c r="F225" s="213">
        <v>3</v>
      </c>
      <c r="G225" s="214">
        <v>4</v>
      </c>
      <c r="H225" s="214"/>
      <c r="I225" s="214"/>
      <c r="J225" s="214">
        <v>33</v>
      </c>
      <c r="K225" s="214">
        <v>31</v>
      </c>
      <c r="L225" s="226"/>
      <c r="M225" s="223"/>
    </row>
    <row r="226" spans="1:13">
      <c r="A226" s="224" t="s">
        <v>277</v>
      </c>
      <c r="B226" s="214">
        <v>2</v>
      </c>
      <c r="C226" s="214">
        <v>1</v>
      </c>
      <c r="D226" s="215"/>
      <c r="E226" s="215"/>
      <c r="F226" s="215"/>
      <c r="G226" s="217">
        <v>1</v>
      </c>
      <c r="H226" s="217"/>
      <c r="I226" s="217"/>
      <c r="J226" s="214">
        <v>2</v>
      </c>
      <c r="K226" s="213">
        <v>2</v>
      </c>
      <c r="L226" s="226"/>
      <c r="M226" s="223"/>
    </row>
    <row r="227" spans="1:13">
      <c r="A227" s="224" t="s">
        <v>278</v>
      </c>
      <c r="B227" s="214">
        <v>1</v>
      </c>
      <c r="C227" s="214">
        <v>1</v>
      </c>
      <c r="D227" s="215"/>
      <c r="E227" s="215"/>
      <c r="F227" s="215"/>
      <c r="G227" s="215"/>
      <c r="H227" s="215"/>
      <c r="I227" s="215"/>
      <c r="J227" s="214">
        <v>1</v>
      </c>
      <c r="K227" s="214">
        <v>1</v>
      </c>
      <c r="L227" s="226"/>
      <c r="M227" s="223"/>
    </row>
    <row r="228" spans="1:13">
      <c r="A228" s="224" t="s">
        <v>153</v>
      </c>
      <c r="B228" s="214">
        <v>3</v>
      </c>
      <c r="C228" s="214">
        <v>3</v>
      </c>
      <c r="D228" s="215"/>
      <c r="E228" s="215"/>
      <c r="F228" s="215"/>
      <c r="G228" s="215"/>
      <c r="H228" s="215"/>
      <c r="I228" s="215"/>
      <c r="J228" s="214">
        <v>3</v>
      </c>
      <c r="K228" s="214">
        <v>3</v>
      </c>
      <c r="L228" s="226"/>
      <c r="M228" s="223"/>
    </row>
    <row r="229" spans="1:13">
      <c r="A229" s="224" t="s">
        <v>279</v>
      </c>
      <c r="B229" s="216" t="s">
        <v>226</v>
      </c>
      <c r="C229" s="216" t="s">
        <v>226</v>
      </c>
      <c r="D229" s="215"/>
      <c r="E229" s="215"/>
      <c r="F229" s="215"/>
      <c r="G229" s="215"/>
      <c r="H229" s="215"/>
      <c r="I229" s="215"/>
      <c r="J229" s="216" t="s">
        <v>226</v>
      </c>
      <c r="K229" s="216" t="s">
        <v>226</v>
      </c>
      <c r="L229" s="226"/>
      <c r="M229" s="223"/>
    </row>
    <row r="230" spans="1:13">
      <c r="A230" s="224" t="s">
        <v>280</v>
      </c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26"/>
      <c r="M230" s="223"/>
    </row>
    <row r="231" spans="1:13">
      <c r="A231" s="224" t="s">
        <v>281</v>
      </c>
      <c r="B231" s="214">
        <v>2</v>
      </c>
      <c r="C231" s="213">
        <v>2</v>
      </c>
      <c r="D231" s="217"/>
      <c r="E231" s="215"/>
      <c r="F231" s="217">
        <v>1</v>
      </c>
      <c r="G231" s="217">
        <v>1</v>
      </c>
      <c r="H231" s="217"/>
      <c r="I231" s="217"/>
      <c r="J231" s="214">
        <v>3</v>
      </c>
      <c r="K231" s="214">
        <v>3</v>
      </c>
      <c r="L231" s="226"/>
      <c r="M231" s="223"/>
    </row>
    <row r="232" spans="1:13">
      <c r="A232" s="224" t="s">
        <v>155</v>
      </c>
      <c r="B232" s="214">
        <v>7</v>
      </c>
      <c r="C232" s="214">
        <v>7</v>
      </c>
      <c r="D232" s="217"/>
      <c r="E232" s="215"/>
      <c r="F232" s="217">
        <v>1</v>
      </c>
      <c r="G232" s="215"/>
      <c r="H232" s="215"/>
      <c r="I232" s="215"/>
      <c r="J232" s="214">
        <v>8</v>
      </c>
      <c r="K232" s="214">
        <v>7</v>
      </c>
      <c r="L232" s="226"/>
      <c r="M232" s="223"/>
    </row>
    <row r="233" spans="1:13">
      <c r="A233" s="224" t="s">
        <v>156</v>
      </c>
      <c r="B233" s="214">
        <v>3</v>
      </c>
      <c r="C233" s="214">
        <v>3</v>
      </c>
      <c r="D233" s="215"/>
      <c r="E233" s="215"/>
      <c r="F233" s="215"/>
      <c r="G233" s="215"/>
      <c r="H233" s="215"/>
      <c r="I233" s="215"/>
      <c r="J233" s="214">
        <v>3</v>
      </c>
      <c r="K233" s="214">
        <v>3</v>
      </c>
      <c r="L233" s="226"/>
      <c r="M233" s="223"/>
    </row>
    <row r="234" spans="1:13">
      <c r="A234" s="224" t="s">
        <v>234</v>
      </c>
      <c r="B234" s="214">
        <v>1</v>
      </c>
      <c r="C234" s="214">
        <v>1</v>
      </c>
      <c r="D234" s="215"/>
      <c r="E234" s="215"/>
      <c r="F234" s="215"/>
      <c r="G234" s="215"/>
      <c r="H234" s="215"/>
      <c r="I234" s="215"/>
      <c r="J234" s="214">
        <v>1</v>
      </c>
      <c r="K234" s="214">
        <v>1</v>
      </c>
      <c r="L234" s="226"/>
      <c r="M234" s="223"/>
    </row>
    <row r="235" spans="1:13">
      <c r="A235" s="224" t="s">
        <v>157</v>
      </c>
      <c r="B235" s="214">
        <v>2</v>
      </c>
      <c r="C235" s="214">
        <v>2</v>
      </c>
      <c r="D235" s="215"/>
      <c r="E235" s="215"/>
      <c r="F235" s="215"/>
      <c r="G235" s="215"/>
      <c r="H235" s="215"/>
      <c r="I235" s="215"/>
      <c r="J235" s="214">
        <v>2</v>
      </c>
      <c r="K235" s="214">
        <v>2</v>
      </c>
      <c r="L235" s="226"/>
      <c r="M235" s="223"/>
    </row>
    <row r="236" spans="1:13">
      <c r="A236" s="224" t="s">
        <v>158</v>
      </c>
      <c r="B236" s="214">
        <v>2</v>
      </c>
      <c r="C236" s="214">
        <v>1</v>
      </c>
      <c r="D236" s="215"/>
      <c r="E236" s="215"/>
      <c r="F236" s="215"/>
      <c r="G236" s="217">
        <v>1</v>
      </c>
      <c r="H236" s="217"/>
      <c r="I236" s="217"/>
      <c r="J236" s="214">
        <v>2</v>
      </c>
      <c r="K236" s="214">
        <v>2</v>
      </c>
      <c r="L236" s="226"/>
      <c r="M236" s="223"/>
    </row>
    <row r="237" spans="1:13">
      <c r="A237" s="224" t="s">
        <v>282</v>
      </c>
      <c r="B237" s="214">
        <v>2</v>
      </c>
      <c r="C237" s="214">
        <v>2</v>
      </c>
      <c r="D237" s="215"/>
      <c r="E237" s="215"/>
      <c r="F237" s="215"/>
      <c r="G237" s="215"/>
      <c r="H237" s="215"/>
      <c r="I237" s="215"/>
      <c r="J237" s="214">
        <v>2</v>
      </c>
      <c r="K237" s="214">
        <v>2</v>
      </c>
      <c r="L237" s="226"/>
      <c r="M237" s="223"/>
    </row>
    <row r="238" spans="1:13">
      <c r="A238" s="224" t="s">
        <v>283</v>
      </c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26"/>
      <c r="M238" s="223"/>
    </row>
    <row r="239" spans="1:13">
      <c r="A239" s="224" t="s">
        <v>284</v>
      </c>
      <c r="B239" s="215"/>
      <c r="C239" s="215"/>
      <c r="D239" s="215"/>
      <c r="E239" s="214"/>
      <c r="F239" s="227">
        <v>20</v>
      </c>
      <c r="G239" s="215"/>
      <c r="H239" s="215"/>
      <c r="I239" s="215"/>
      <c r="J239" s="214">
        <v>20</v>
      </c>
      <c r="K239" s="220" t="s">
        <v>285</v>
      </c>
      <c r="L239" s="226"/>
      <c r="M239" s="223"/>
    </row>
    <row r="240" spans="1:13">
      <c r="A240" s="228" t="s">
        <v>11</v>
      </c>
      <c r="B240" s="229">
        <v>107</v>
      </c>
      <c r="C240" s="230">
        <v>100</v>
      </c>
      <c r="D240" s="231"/>
      <c r="E240" s="229"/>
      <c r="F240" s="231">
        <v>35</v>
      </c>
      <c r="G240" s="229">
        <v>17</v>
      </c>
      <c r="H240" s="230"/>
      <c r="I240" s="230"/>
      <c r="J240" s="232" t="s">
        <v>289</v>
      </c>
      <c r="K240" s="233">
        <v>117</v>
      </c>
      <c r="L240" s="234"/>
      <c r="M240" s="235"/>
    </row>
    <row r="241" spans="1:13" ht="87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22"/>
      <c r="L241" s="22"/>
      <c r="M241" s="22"/>
    </row>
    <row r="242" spans="1:13">
      <c r="A242" s="402" t="s">
        <v>291</v>
      </c>
      <c r="B242" s="402"/>
      <c r="C242" s="402"/>
      <c r="D242" s="402"/>
      <c r="E242" s="402"/>
      <c r="F242" s="402"/>
      <c r="G242" s="402"/>
      <c r="H242" s="402"/>
      <c r="I242" s="402"/>
      <c r="J242" s="402"/>
      <c r="K242" s="402"/>
      <c r="L242" s="402"/>
      <c r="M242" s="402"/>
    </row>
    <row r="243" spans="1:13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22"/>
      <c r="L243" s="22"/>
      <c r="M243" s="22"/>
    </row>
    <row r="244" spans="1:13">
      <c r="A244" s="371" t="s">
        <v>239</v>
      </c>
      <c r="B244" s="373" t="s">
        <v>287</v>
      </c>
      <c r="C244" s="374"/>
      <c r="D244" s="374"/>
      <c r="E244" s="375"/>
      <c r="F244" s="373" t="s">
        <v>244</v>
      </c>
      <c r="G244" s="374"/>
      <c r="H244" s="374"/>
      <c r="I244" s="375"/>
      <c r="J244" s="373" t="s">
        <v>288</v>
      </c>
      <c r="K244" s="374"/>
      <c r="L244" s="374"/>
      <c r="M244" s="375"/>
    </row>
    <row r="245" spans="1:13">
      <c r="A245" s="372"/>
      <c r="B245" s="221" t="s">
        <v>240</v>
      </c>
      <c r="C245" s="221" t="s">
        <v>241</v>
      </c>
      <c r="D245" s="221" t="s">
        <v>286</v>
      </c>
      <c r="E245" s="221" t="s">
        <v>243</v>
      </c>
      <c r="F245" s="221" t="s">
        <v>240</v>
      </c>
      <c r="G245" s="221" t="s">
        <v>241</v>
      </c>
      <c r="H245" s="221" t="s">
        <v>286</v>
      </c>
      <c r="I245" s="221" t="s">
        <v>243</v>
      </c>
      <c r="J245" s="222" t="s">
        <v>240</v>
      </c>
      <c r="K245" s="222" t="s">
        <v>241</v>
      </c>
      <c r="L245" s="222" t="s">
        <v>286</v>
      </c>
      <c r="M245" s="222" t="s">
        <v>243</v>
      </c>
    </row>
    <row r="246" spans="1:13">
      <c r="A246" s="224" t="s">
        <v>271</v>
      </c>
      <c r="B246" s="238">
        <v>1</v>
      </c>
      <c r="C246" s="239">
        <v>1</v>
      </c>
      <c r="D246" s="240"/>
      <c r="E246" s="240"/>
      <c r="F246" s="240"/>
      <c r="G246" s="240"/>
      <c r="H246" s="240"/>
      <c r="I246" s="240"/>
      <c r="J246" s="239">
        <v>1</v>
      </c>
      <c r="K246" s="239">
        <v>1</v>
      </c>
      <c r="L246" s="241"/>
      <c r="M246" s="242"/>
    </row>
    <row r="247" spans="1:13">
      <c r="A247" s="224" t="s">
        <v>294</v>
      </c>
      <c r="B247" s="238"/>
      <c r="C247" s="239"/>
      <c r="D247" s="240"/>
      <c r="E247" s="240"/>
      <c r="F247" s="240">
        <v>1</v>
      </c>
      <c r="G247" s="240"/>
      <c r="H247" s="240"/>
      <c r="I247" s="240"/>
      <c r="J247" s="239">
        <v>1</v>
      </c>
      <c r="K247" s="239"/>
      <c r="L247" s="243"/>
      <c r="M247" s="242"/>
    </row>
    <row r="248" spans="1:13">
      <c r="A248" s="224" t="s">
        <v>272</v>
      </c>
      <c r="B248" s="240">
        <v>1</v>
      </c>
      <c r="C248" s="240">
        <v>1</v>
      </c>
      <c r="D248" s="239"/>
      <c r="E248" s="240"/>
      <c r="F248" s="239"/>
      <c r="G248" s="239"/>
      <c r="H248" s="239"/>
      <c r="I248" s="239"/>
      <c r="J248" s="239">
        <v>1</v>
      </c>
      <c r="K248" s="239">
        <v>1</v>
      </c>
      <c r="L248" s="243"/>
      <c r="M248" s="242"/>
    </row>
    <row r="249" spans="1:13">
      <c r="A249" s="224" t="s">
        <v>273</v>
      </c>
      <c r="B249" s="244"/>
      <c r="C249" s="244"/>
      <c r="D249" s="240"/>
      <c r="E249" s="240"/>
      <c r="F249" s="240"/>
      <c r="G249" s="240"/>
      <c r="H249" s="240"/>
      <c r="I249" s="240"/>
      <c r="J249" s="244"/>
      <c r="K249" s="244"/>
      <c r="L249" s="243"/>
      <c r="M249" s="242"/>
    </row>
    <row r="250" spans="1:13">
      <c r="A250" s="224" t="s">
        <v>227</v>
      </c>
      <c r="B250" s="245">
        <v>4</v>
      </c>
      <c r="C250" s="245">
        <v>4</v>
      </c>
      <c r="D250" s="240"/>
      <c r="E250" s="240"/>
      <c r="F250" s="240"/>
      <c r="G250" s="240"/>
      <c r="H250" s="240"/>
      <c r="I250" s="240"/>
      <c r="J250" s="239">
        <v>4</v>
      </c>
      <c r="K250" s="239">
        <v>4</v>
      </c>
      <c r="L250" s="243"/>
      <c r="M250" s="242"/>
    </row>
    <row r="251" spans="1:13">
      <c r="A251" s="224" t="s">
        <v>293</v>
      </c>
      <c r="B251" s="240">
        <v>41</v>
      </c>
      <c r="C251" s="240">
        <v>41</v>
      </c>
      <c r="D251" s="240"/>
      <c r="E251" s="240"/>
      <c r="F251" s="240">
        <v>4</v>
      </c>
      <c r="G251" s="240">
        <v>4</v>
      </c>
      <c r="H251" s="240"/>
      <c r="I251" s="240"/>
      <c r="J251" s="240">
        <v>45</v>
      </c>
      <c r="K251" s="240">
        <v>45</v>
      </c>
      <c r="L251" s="243"/>
      <c r="M251" s="242"/>
    </row>
    <row r="252" spans="1:13">
      <c r="A252" s="224" t="s">
        <v>55</v>
      </c>
      <c r="B252" s="239">
        <v>2</v>
      </c>
      <c r="C252" s="244">
        <v>1</v>
      </c>
      <c r="D252" s="245"/>
      <c r="E252" s="240"/>
      <c r="F252" s="245"/>
      <c r="G252" s="245"/>
      <c r="H252" s="245"/>
      <c r="I252" s="245"/>
      <c r="J252" s="239">
        <v>2</v>
      </c>
      <c r="K252" s="239">
        <v>1</v>
      </c>
      <c r="L252" s="243"/>
      <c r="M252" s="242"/>
    </row>
    <row r="253" spans="1:13">
      <c r="A253" s="224" t="s">
        <v>161</v>
      </c>
      <c r="B253" s="239">
        <v>1</v>
      </c>
      <c r="C253" s="239">
        <v>1</v>
      </c>
      <c r="D253" s="240"/>
      <c r="E253" s="240"/>
      <c r="F253" s="240">
        <v>1</v>
      </c>
      <c r="G253" s="240"/>
      <c r="H253" s="240"/>
      <c r="I253" s="240"/>
      <c r="J253" s="239">
        <v>2</v>
      </c>
      <c r="K253" s="239">
        <v>1</v>
      </c>
      <c r="L253" s="243"/>
      <c r="M253" s="242"/>
    </row>
    <row r="254" spans="1:13">
      <c r="A254" s="224" t="s">
        <v>228</v>
      </c>
      <c r="B254" s="238">
        <v>1</v>
      </c>
      <c r="C254" s="239">
        <v>1</v>
      </c>
      <c r="D254" s="240"/>
      <c r="E254" s="240"/>
      <c r="F254" s="240"/>
      <c r="G254" s="240"/>
      <c r="H254" s="240"/>
      <c r="I254" s="240"/>
      <c r="J254" s="239">
        <v>1</v>
      </c>
      <c r="K254" s="239">
        <v>1</v>
      </c>
      <c r="L254" s="243"/>
      <c r="M254" s="242"/>
    </row>
    <row r="255" spans="1:13">
      <c r="A255" s="224" t="s">
        <v>147</v>
      </c>
      <c r="B255" s="239">
        <v>1</v>
      </c>
      <c r="C255" s="239">
        <v>1</v>
      </c>
      <c r="D255" s="240"/>
      <c r="E255" s="240"/>
      <c r="F255" s="240"/>
      <c r="G255" s="240"/>
      <c r="H255" s="240"/>
      <c r="I255" s="240"/>
      <c r="J255" s="239">
        <v>1</v>
      </c>
      <c r="K255" s="239">
        <v>1</v>
      </c>
      <c r="L255" s="243"/>
      <c r="M255" s="242"/>
    </row>
    <row r="256" spans="1:13">
      <c r="A256" s="224" t="s">
        <v>148</v>
      </c>
      <c r="B256" s="239">
        <v>1</v>
      </c>
      <c r="C256" s="239">
        <v>1</v>
      </c>
      <c r="D256" s="240"/>
      <c r="E256" s="240"/>
      <c r="F256" s="240"/>
      <c r="G256" s="240"/>
      <c r="H256" s="240"/>
      <c r="I256" s="240"/>
      <c r="J256" s="239">
        <v>1</v>
      </c>
      <c r="K256" s="239">
        <v>1</v>
      </c>
      <c r="L256" s="243"/>
      <c r="M256" s="242"/>
    </row>
    <row r="257" spans="1:13">
      <c r="A257" s="224" t="s">
        <v>276</v>
      </c>
      <c r="B257" s="239">
        <v>3</v>
      </c>
      <c r="C257" s="239">
        <v>2</v>
      </c>
      <c r="D257" s="245"/>
      <c r="E257" s="240"/>
      <c r="F257" s="245"/>
      <c r="G257" s="240"/>
      <c r="H257" s="240"/>
      <c r="I257" s="240"/>
      <c r="J257" s="239">
        <v>3</v>
      </c>
      <c r="K257" s="239">
        <v>2</v>
      </c>
      <c r="L257" s="243"/>
      <c r="M257" s="242"/>
    </row>
    <row r="258" spans="1:13">
      <c r="A258" s="224" t="s">
        <v>231</v>
      </c>
      <c r="B258" s="239">
        <v>1</v>
      </c>
      <c r="C258" s="239">
        <v>1</v>
      </c>
      <c r="D258" s="240"/>
      <c r="E258" s="240"/>
      <c r="F258" s="240"/>
      <c r="G258" s="240"/>
      <c r="H258" s="240"/>
      <c r="I258" s="240"/>
      <c r="J258" s="239">
        <v>1</v>
      </c>
      <c r="K258" s="239">
        <v>1</v>
      </c>
      <c r="L258" s="243"/>
      <c r="M258" s="242"/>
    </row>
    <row r="259" spans="1:13">
      <c r="A259" s="224" t="s">
        <v>53</v>
      </c>
      <c r="B259" s="245">
        <v>5</v>
      </c>
      <c r="C259" s="239">
        <v>5</v>
      </c>
      <c r="D259" s="240"/>
      <c r="E259" s="240"/>
      <c r="F259" s="240">
        <v>1</v>
      </c>
      <c r="G259" s="245"/>
      <c r="H259" s="245"/>
      <c r="I259" s="245"/>
      <c r="J259" s="239">
        <v>6</v>
      </c>
      <c r="K259" s="239">
        <v>5</v>
      </c>
      <c r="L259" s="243"/>
      <c r="M259" s="242"/>
    </row>
    <row r="260" spans="1:13">
      <c r="A260" s="224" t="s">
        <v>232</v>
      </c>
      <c r="B260" s="239">
        <v>33</v>
      </c>
      <c r="C260" s="238">
        <v>31</v>
      </c>
      <c r="D260" s="238"/>
      <c r="E260" s="240"/>
      <c r="F260" s="238">
        <v>3</v>
      </c>
      <c r="G260" s="239">
        <v>1</v>
      </c>
      <c r="H260" s="239"/>
      <c r="I260" s="239"/>
      <c r="J260" s="239">
        <v>36</v>
      </c>
      <c r="K260" s="239">
        <v>32</v>
      </c>
      <c r="L260" s="243"/>
      <c r="M260" s="242"/>
    </row>
    <row r="261" spans="1:13">
      <c r="A261" s="224" t="s">
        <v>277</v>
      </c>
      <c r="B261" s="239">
        <v>2</v>
      </c>
      <c r="C261" s="239">
        <v>2</v>
      </c>
      <c r="D261" s="240"/>
      <c r="E261" s="240"/>
      <c r="F261" s="240">
        <v>2</v>
      </c>
      <c r="G261" s="245"/>
      <c r="H261" s="245"/>
      <c r="I261" s="245"/>
      <c r="J261" s="239">
        <v>4</v>
      </c>
      <c r="K261" s="238">
        <v>2</v>
      </c>
      <c r="L261" s="243"/>
      <c r="M261" s="242"/>
    </row>
    <row r="262" spans="1:13">
      <c r="A262" s="224" t="s">
        <v>278</v>
      </c>
      <c r="B262" s="239">
        <v>1</v>
      </c>
      <c r="C262" s="239">
        <v>1</v>
      </c>
      <c r="D262" s="240"/>
      <c r="E262" s="240"/>
      <c r="F262" s="240"/>
      <c r="G262" s="240"/>
      <c r="H262" s="240"/>
      <c r="I262" s="240"/>
      <c r="J262" s="239"/>
      <c r="K262" s="239"/>
      <c r="L262" s="243"/>
      <c r="M262" s="242"/>
    </row>
    <row r="263" spans="1:13">
      <c r="A263" s="224" t="s">
        <v>153</v>
      </c>
      <c r="B263" s="239">
        <v>3</v>
      </c>
      <c r="C263" s="239">
        <v>3</v>
      </c>
      <c r="D263" s="240"/>
      <c r="E263" s="240"/>
      <c r="F263" s="240">
        <v>1</v>
      </c>
      <c r="G263" s="240"/>
      <c r="H263" s="240"/>
      <c r="I263" s="240"/>
      <c r="J263" s="239">
        <v>4</v>
      </c>
      <c r="K263" s="239">
        <v>3</v>
      </c>
      <c r="L263" s="243"/>
      <c r="M263" s="242"/>
    </row>
    <row r="264" spans="1:13">
      <c r="A264" s="224" t="s">
        <v>279</v>
      </c>
      <c r="B264" s="244"/>
      <c r="C264" s="244"/>
      <c r="D264" s="240"/>
      <c r="E264" s="240"/>
      <c r="F264" s="240"/>
      <c r="G264" s="240"/>
      <c r="H264" s="240"/>
      <c r="I264" s="240"/>
      <c r="J264" s="244"/>
      <c r="K264" s="244"/>
      <c r="L264" s="243"/>
      <c r="M264" s="242"/>
    </row>
    <row r="265" spans="1:13">
      <c r="A265" s="224" t="s">
        <v>295</v>
      </c>
      <c r="B265" s="240">
        <v>3</v>
      </c>
      <c r="C265" s="240">
        <v>3</v>
      </c>
      <c r="D265" s="240"/>
      <c r="E265" s="240"/>
      <c r="F265" s="240"/>
      <c r="G265" s="240"/>
      <c r="H265" s="240"/>
      <c r="I265" s="240"/>
      <c r="J265" s="240">
        <v>3</v>
      </c>
      <c r="K265" s="240">
        <v>3</v>
      </c>
      <c r="L265" s="243"/>
      <c r="M265" s="242"/>
    </row>
    <row r="266" spans="1:13">
      <c r="A266" s="224" t="s">
        <v>155</v>
      </c>
      <c r="B266" s="239">
        <v>8</v>
      </c>
      <c r="C266" s="239">
        <v>7</v>
      </c>
      <c r="D266" s="245"/>
      <c r="E266" s="240"/>
      <c r="F266" s="245">
        <v>4</v>
      </c>
      <c r="G266" s="240"/>
      <c r="H266" s="240"/>
      <c r="I266" s="240"/>
      <c r="J266" s="239">
        <v>12</v>
      </c>
      <c r="K266" s="239">
        <v>7</v>
      </c>
      <c r="L266" s="243"/>
      <c r="M266" s="242"/>
    </row>
    <row r="267" spans="1:13">
      <c r="A267" s="224" t="s">
        <v>156</v>
      </c>
      <c r="B267" s="239">
        <v>3</v>
      </c>
      <c r="C267" s="239">
        <v>3</v>
      </c>
      <c r="D267" s="240"/>
      <c r="E267" s="240"/>
      <c r="F267" s="240"/>
      <c r="G267" s="240"/>
      <c r="H267" s="240"/>
      <c r="I267" s="240"/>
      <c r="J267" s="239">
        <v>3</v>
      </c>
      <c r="K267" s="239">
        <v>3</v>
      </c>
      <c r="L267" s="243"/>
      <c r="M267" s="242"/>
    </row>
    <row r="268" spans="1:13">
      <c r="A268" s="224" t="s">
        <v>234</v>
      </c>
      <c r="B268" s="239">
        <v>1</v>
      </c>
      <c r="C268" s="239">
        <v>1</v>
      </c>
      <c r="D268" s="240"/>
      <c r="E268" s="240"/>
      <c r="F268" s="240"/>
      <c r="G268" s="240"/>
      <c r="H268" s="240"/>
      <c r="I268" s="240"/>
      <c r="J268" s="239">
        <v>1</v>
      </c>
      <c r="K268" s="239">
        <v>1</v>
      </c>
      <c r="L268" s="243"/>
      <c r="M268" s="242"/>
    </row>
    <row r="269" spans="1:13">
      <c r="A269" s="224" t="s">
        <v>157</v>
      </c>
      <c r="B269" s="239">
        <v>2</v>
      </c>
      <c r="C269" s="239">
        <v>2</v>
      </c>
      <c r="D269" s="240"/>
      <c r="E269" s="240"/>
      <c r="F269" s="240"/>
      <c r="G269" s="240"/>
      <c r="H269" s="240"/>
      <c r="I269" s="240"/>
      <c r="J269" s="239">
        <v>2</v>
      </c>
      <c r="K269" s="239">
        <v>2</v>
      </c>
      <c r="L269" s="243"/>
      <c r="M269" s="242"/>
    </row>
    <row r="270" spans="1:13">
      <c r="A270" s="224" t="s">
        <v>158</v>
      </c>
      <c r="B270" s="239">
        <v>2</v>
      </c>
      <c r="C270" s="239">
        <v>2</v>
      </c>
      <c r="D270" s="240"/>
      <c r="E270" s="240"/>
      <c r="F270" s="240">
        <v>2</v>
      </c>
      <c r="G270" s="245"/>
      <c r="H270" s="245"/>
      <c r="I270" s="245"/>
      <c r="J270" s="239">
        <v>4</v>
      </c>
      <c r="K270" s="239">
        <v>2</v>
      </c>
      <c r="L270" s="243"/>
      <c r="M270" s="242"/>
    </row>
    <row r="271" spans="1:13">
      <c r="A271" s="224" t="s">
        <v>282</v>
      </c>
      <c r="B271" s="239">
        <v>2</v>
      </c>
      <c r="C271" s="239">
        <v>2</v>
      </c>
      <c r="D271" s="240"/>
      <c r="E271" s="240"/>
      <c r="F271" s="240"/>
      <c r="G271" s="240"/>
      <c r="H271" s="240"/>
      <c r="I271" s="240"/>
      <c r="J271" s="239">
        <v>2</v>
      </c>
      <c r="K271" s="239">
        <v>2</v>
      </c>
      <c r="L271" s="243"/>
      <c r="M271" s="242"/>
    </row>
    <row r="272" spans="1:13">
      <c r="A272" s="224" t="s">
        <v>283</v>
      </c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3"/>
      <c r="M272" s="242"/>
    </row>
    <row r="273" spans="1:13">
      <c r="A273" s="224" t="s">
        <v>284</v>
      </c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3"/>
      <c r="M273" s="242"/>
    </row>
    <row r="274" spans="1:13">
      <c r="A274" s="224" t="s">
        <v>296</v>
      </c>
      <c r="B274" s="240">
        <v>20</v>
      </c>
      <c r="C274" s="240"/>
      <c r="D274" s="240"/>
      <c r="E274" s="239"/>
      <c r="F274" s="240"/>
      <c r="G274" s="240">
        <v>8</v>
      </c>
      <c r="H274" s="240"/>
      <c r="I274" s="240"/>
      <c r="J274" s="239">
        <v>20</v>
      </c>
      <c r="K274" s="244">
        <v>8</v>
      </c>
      <c r="L274" s="243"/>
      <c r="M274" s="242"/>
    </row>
    <row r="275" spans="1:13">
      <c r="A275" s="246" t="s">
        <v>11</v>
      </c>
      <c r="B275" s="247">
        <f>SUM(B246:B274)</f>
        <v>142</v>
      </c>
      <c r="C275" s="247">
        <f t="shared" ref="C275:M275" si="5">SUM(C246:C274)</f>
        <v>117</v>
      </c>
      <c r="D275" s="247">
        <f t="shared" si="5"/>
        <v>0</v>
      </c>
      <c r="E275" s="247">
        <f t="shared" si="5"/>
        <v>0</v>
      </c>
      <c r="F275" s="247">
        <f t="shared" si="5"/>
        <v>19</v>
      </c>
      <c r="G275" s="247">
        <f t="shared" si="5"/>
        <v>13</v>
      </c>
      <c r="H275" s="247">
        <f t="shared" si="5"/>
        <v>0</v>
      </c>
      <c r="I275" s="247">
        <f t="shared" si="5"/>
        <v>0</v>
      </c>
      <c r="J275" s="247">
        <f t="shared" si="5"/>
        <v>160</v>
      </c>
      <c r="K275" s="247">
        <f t="shared" si="5"/>
        <v>129</v>
      </c>
      <c r="L275" s="247">
        <f t="shared" si="5"/>
        <v>0</v>
      </c>
      <c r="M275" s="247">
        <f t="shared" si="5"/>
        <v>0</v>
      </c>
    </row>
    <row r="280" spans="1:13">
      <c r="A280" s="377" t="s">
        <v>324</v>
      </c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</row>
    <row r="281" spans="1:13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22"/>
      <c r="L281" s="22"/>
      <c r="M281" s="22"/>
    </row>
    <row r="282" spans="1:13">
      <c r="A282" s="371" t="s">
        <v>239</v>
      </c>
      <c r="B282" s="373" t="s">
        <v>287</v>
      </c>
      <c r="C282" s="374"/>
      <c r="D282" s="374"/>
      <c r="E282" s="375"/>
      <c r="F282" s="373" t="s">
        <v>244</v>
      </c>
      <c r="G282" s="374"/>
      <c r="H282" s="374"/>
      <c r="I282" s="375"/>
      <c r="J282" s="373" t="s">
        <v>288</v>
      </c>
      <c r="K282" s="374"/>
      <c r="L282" s="374"/>
      <c r="M282" s="375"/>
    </row>
    <row r="283" spans="1:13">
      <c r="A283" s="372"/>
      <c r="B283" s="221" t="s">
        <v>240</v>
      </c>
      <c r="C283" s="221" t="s">
        <v>241</v>
      </c>
      <c r="D283" s="221" t="s">
        <v>286</v>
      </c>
      <c r="E283" s="221" t="s">
        <v>243</v>
      </c>
      <c r="F283" s="221" t="s">
        <v>240</v>
      </c>
      <c r="G283" s="221" t="s">
        <v>241</v>
      </c>
      <c r="H283" s="221" t="s">
        <v>286</v>
      </c>
      <c r="I283" s="221" t="s">
        <v>243</v>
      </c>
      <c r="J283" s="222" t="s">
        <v>240</v>
      </c>
      <c r="K283" s="222" t="s">
        <v>241</v>
      </c>
      <c r="L283" s="222" t="s">
        <v>286</v>
      </c>
      <c r="M283" s="222" t="s">
        <v>243</v>
      </c>
    </row>
    <row r="284" spans="1:13">
      <c r="A284" s="224" t="s">
        <v>271</v>
      </c>
      <c r="B284" s="238">
        <v>1</v>
      </c>
      <c r="C284" s="239">
        <v>1</v>
      </c>
      <c r="D284" s="240"/>
      <c r="E284" s="240"/>
      <c r="F284" s="240"/>
      <c r="G284" s="240"/>
      <c r="H284" s="240"/>
      <c r="I284" s="240"/>
      <c r="J284" s="239"/>
      <c r="K284" s="239"/>
      <c r="L284" s="299">
        <f t="shared" ref="L284:L309" si="6">SUM(B284:K284)</f>
        <v>2</v>
      </c>
      <c r="M284" s="300"/>
    </row>
    <row r="285" spans="1:13">
      <c r="A285" s="224" t="s">
        <v>294</v>
      </c>
      <c r="B285" s="238">
        <v>1</v>
      </c>
      <c r="C285" s="239">
        <v>0</v>
      </c>
      <c r="D285" s="240"/>
      <c r="E285" s="240"/>
      <c r="F285" s="240"/>
      <c r="G285" s="240"/>
      <c r="H285" s="240"/>
      <c r="I285" s="240"/>
      <c r="J285" s="239"/>
      <c r="K285" s="239"/>
      <c r="L285" s="301">
        <f t="shared" si="6"/>
        <v>1</v>
      </c>
      <c r="M285" s="300"/>
    </row>
    <row r="286" spans="1:13">
      <c r="A286" s="224" t="s">
        <v>272</v>
      </c>
      <c r="B286" s="240">
        <v>1</v>
      </c>
      <c r="C286" s="240">
        <v>1</v>
      </c>
      <c r="D286" s="239"/>
      <c r="E286" s="240"/>
      <c r="F286" s="239"/>
      <c r="G286" s="239"/>
      <c r="H286" s="239"/>
      <c r="I286" s="239"/>
      <c r="J286" s="239"/>
      <c r="K286" s="239"/>
      <c r="L286" s="302">
        <f t="shared" si="6"/>
        <v>2</v>
      </c>
      <c r="M286" s="300"/>
    </row>
    <row r="287" spans="1:13">
      <c r="A287" s="224" t="s">
        <v>273</v>
      </c>
      <c r="B287" s="244">
        <v>0</v>
      </c>
      <c r="C287" s="244">
        <v>0</v>
      </c>
      <c r="D287" s="240"/>
      <c r="E287" s="240"/>
      <c r="F287" s="240"/>
      <c r="G287" s="240"/>
      <c r="H287" s="240"/>
      <c r="I287" s="240"/>
      <c r="J287" s="244"/>
      <c r="K287" s="244"/>
      <c r="L287" s="302">
        <f t="shared" si="6"/>
        <v>0</v>
      </c>
      <c r="M287" s="300"/>
    </row>
    <row r="288" spans="1:13">
      <c r="A288" s="224" t="s">
        <v>227</v>
      </c>
      <c r="B288" s="245">
        <v>4</v>
      </c>
      <c r="C288" s="245">
        <v>4</v>
      </c>
      <c r="D288" s="240"/>
      <c r="E288" s="240"/>
      <c r="F288" s="240"/>
      <c r="G288" s="240"/>
      <c r="H288" s="240"/>
      <c r="I288" s="240"/>
      <c r="J288" s="239"/>
      <c r="K288" s="239"/>
      <c r="L288" s="301">
        <f t="shared" si="6"/>
        <v>8</v>
      </c>
      <c r="M288" s="300"/>
    </row>
    <row r="289" spans="1:13">
      <c r="A289" s="224" t="s">
        <v>293</v>
      </c>
      <c r="B289" s="240">
        <v>45</v>
      </c>
      <c r="C289" s="240">
        <v>45</v>
      </c>
      <c r="D289" s="240"/>
      <c r="E289" s="240"/>
      <c r="F289" s="240">
        <v>3</v>
      </c>
      <c r="G289" s="240">
        <v>3</v>
      </c>
      <c r="H289" s="240"/>
      <c r="I289" s="240"/>
      <c r="J289" s="240"/>
      <c r="K289" s="240"/>
      <c r="L289" s="302">
        <f t="shared" si="6"/>
        <v>96</v>
      </c>
      <c r="M289" s="300"/>
    </row>
    <row r="290" spans="1:13">
      <c r="A290" s="224" t="s">
        <v>55</v>
      </c>
      <c r="B290" s="239">
        <v>2</v>
      </c>
      <c r="C290" s="244">
        <v>1</v>
      </c>
      <c r="D290" s="245"/>
      <c r="E290" s="240"/>
      <c r="F290" s="245"/>
      <c r="G290" s="245">
        <v>1</v>
      </c>
      <c r="H290" s="245"/>
      <c r="I290" s="245"/>
      <c r="J290" s="239"/>
      <c r="K290" s="239"/>
      <c r="L290" s="301">
        <f t="shared" si="6"/>
        <v>4</v>
      </c>
      <c r="M290" s="300"/>
    </row>
    <row r="291" spans="1:13">
      <c r="A291" s="224" t="s">
        <v>161</v>
      </c>
      <c r="B291" s="239">
        <v>2</v>
      </c>
      <c r="C291" s="239">
        <v>1</v>
      </c>
      <c r="D291" s="240"/>
      <c r="E291" s="240"/>
      <c r="F291" s="240"/>
      <c r="G291" s="240"/>
      <c r="H291" s="240"/>
      <c r="I291" s="240"/>
      <c r="J291" s="239"/>
      <c r="K291" s="239"/>
      <c r="L291" s="301">
        <f t="shared" si="6"/>
        <v>3</v>
      </c>
      <c r="M291" s="300"/>
    </row>
    <row r="292" spans="1:13">
      <c r="A292" s="224" t="s">
        <v>228</v>
      </c>
      <c r="B292" s="238">
        <v>1</v>
      </c>
      <c r="C292" s="239">
        <v>1</v>
      </c>
      <c r="D292" s="240"/>
      <c r="E292" s="240"/>
      <c r="F292" s="240"/>
      <c r="G292" s="240"/>
      <c r="H292" s="240"/>
      <c r="I292" s="240"/>
      <c r="J292" s="239"/>
      <c r="K292" s="239"/>
      <c r="L292" s="301">
        <f t="shared" si="6"/>
        <v>2</v>
      </c>
      <c r="M292" s="300"/>
    </row>
    <row r="293" spans="1:13">
      <c r="A293" s="224" t="s">
        <v>147</v>
      </c>
      <c r="B293" s="239">
        <v>1</v>
      </c>
      <c r="C293" s="239">
        <v>1</v>
      </c>
      <c r="D293" s="240"/>
      <c r="E293" s="240"/>
      <c r="F293" s="240"/>
      <c r="G293" s="240"/>
      <c r="H293" s="240"/>
      <c r="I293" s="240"/>
      <c r="J293" s="239"/>
      <c r="K293" s="239"/>
      <c r="L293" s="301">
        <f t="shared" si="6"/>
        <v>2</v>
      </c>
      <c r="M293" s="300"/>
    </row>
    <row r="294" spans="1:13">
      <c r="A294" s="224" t="s">
        <v>148</v>
      </c>
      <c r="B294" s="239">
        <v>1</v>
      </c>
      <c r="C294" s="239">
        <v>1</v>
      </c>
      <c r="D294" s="240"/>
      <c r="E294" s="240"/>
      <c r="F294" s="240"/>
      <c r="G294" s="240"/>
      <c r="H294" s="240"/>
      <c r="I294" s="240"/>
      <c r="J294" s="239"/>
      <c r="K294" s="239"/>
      <c r="L294" s="301">
        <f t="shared" si="6"/>
        <v>2</v>
      </c>
      <c r="M294" s="300"/>
    </row>
    <row r="295" spans="1:13">
      <c r="A295" s="224" t="s">
        <v>276</v>
      </c>
      <c r="B295" s="239">
        <v>3</v>
      </c>
      <c r="C295" s="239">
        <v>2</v>
      </c>
      <c r="D295" s="245"/>
      <c r="E295" s="240"/>
      <c r="F295" s="245"/>
      <c r="G295" s="240">
        <v>1</v>
      </c>
      <c r="H295" s="240"/>
      <c r="I295" s="240"/>
      <c r="J295" s="239"/>
      <c r="K295" s="239"/>
      <c r="L295" s="301">
        <f t="shared" si="6"/>
        <v>6</v>
      </c>
      <c r="M295" s="300"/>
    </row>
    <row r="296" spans="1:13">
      <c r="A296" s="224" t="s">
        <v>231</v>
      </c>
      <c r="B296" s="239">
        <v>1</v>
      </c>
      <c r="C296" s="239">
        <v>1</v>
      </c>
      <c r="D296" s="240"/>
      <c r="E296" s="240"/>
      <c r="F296" s="240"/>
      <c r="G296" s="240"/>
      <c r="H296" s="240"/>
      <c r="I296" s="240"/>
      <c r="J296" s="239"/>
      <c r="K296" s="239"/>
      <c r="L296" s="301">
        <f t="shared" si="6"/>
        <v>2</v>
      </c>
      <c r="M296" s="300"/>
    </row>
    <row r="297" spans="1:13">
      <c r="A297" s="224" t="s">
        <v>53</v>
      </c>
      <c r="B297" s="245">
        <v>6</v>
      </c>
      <c r="C297" s="239">
        <v>5</v>
      </c>
      <c r="D297" s="240"/>
      <c r="E297" s="240"/>
      <c r="F297" s="240"/>
      <c r="G297" s="245"/>
      <c r="H297" s="245"/>
      <c r="I297" s="245"/>
      <c r="J297" s="239"/>
      <c r="K297" s="239"/>
      <c r="L297" s="301">
        <f t="shared" si="6"/>
        <v>11</v>
      </c>
      <c r="M297" s="300"/>
    </row>
    <row r="298" spans="1:13">
      <c r="A298" s="224" t="s">
        <v>232</v>
      </c>
      <c r="B298" s="239">
        <v>36</v>
      </c>
      <c r="C298" s="238">
        <v>32</v>
      </c>
      <c r="D298" s="238"/>
      <c r="E298" s="240"/>
      <c r="F298" s="238"/>
      <c r="G298" s="239">
        <v>4</v>
      </c>
      <c r="H298" s="239"/>
      <c r="I298" s="239"/>
      <c r="J298" s="239"/>
      <c r="K298" s="239"/>
      <c r="L298" s="301">
        <f t="shared" si="6"/>
        <v>72</v>
      </c>
      <c r="M298" s="300"/>
    </row>
    <row r="299" spans="1:13">
      <c r="A299" s="224" t="s">
        <v>277</v>
      </c>
      <c r="B299" s="239">
        <v>4</v>
      </c>
      <c r="C299" s="239">
        <v>2</v>
      </c>
      <c r="D299" s="240"/>
      <c r="E299" s="240"/>
      <c r="F299" s="240"/>
      <c r="G299" s="245"/>
      <c r="H299" s="245"/>
      <c r="I299" s="245"/>
      <c r="J299" s="239"/>
      <c r="K299" s="238"/>
      <c r="L299" s="301">
        <f t="shared" si="6"/>
        <v>6</v>
      </c>
      <c r="M299" s="300"/>
    </row>
    <row r="300" spans="1:13">
      <c r="A300" s="224" t="s">
        <v>278</v>
      </c>
      <c r="B300" s="239">
        <v>1</v>
      </c>
      <c r="C300" s="239">
        <v>1</v>
      </c>
      <c r="D300" s="240"/>
      <c r="E300" s="240"/>
      <c r="F300" s="240"/>
      <c r="G300" s="240"/>
      <c r="H300" s="240"/>
      <c r="I300" s="240"/>
      <c r="J300" s="239"/>
      <c r="K300" s="239"/>
      <c r="L300" s="301">
        <f t="shared" si="6"/>
        <v>2</v>
      </c>
      <c r="M300" s="300"/>
    </row>
    <row r="301" spans="1:13">
      <c r="A301" s="224" t="s">
        <v>153</v>
      </c>
      <c r="B301" s="239">
        <v>4</v>
      </c>
      <c r="C301" s="239">
        <v>3</v>
      </c>
      <c r="D301" s="240"/>
      <c r="E301" s="240"/>
      <c r="F301" s="240"/>
      <c r="G301" s="240"/>
      <c r="H301" s="240"/>
      <c r="I301" s="240"/>
      <c r="J301" s="239"/>
      <c r="K301" s="239"/>
      <c r="L301" s="301">
        <f t="shared" si="6"/>
        <v>7</v>
      </c>
      <c r="M301" s="300"/>
    </row>
    <row r="302" spans="1:13">
      <c r="A302" s="224" t="s">
        <v>279</v>
      </c>
      <c r="B302" s="244">
        <v>0</v>
      </c>
      <c r="C302" s="244">
        <v>0</v>
      </c>
      <c r="D302" s="240"/>
      <c r="E302" s="240"/>
      <c r="F302" s="240"/>
      <c r="G302" s="240"/>
      <c r="H302" s="240"/>
      <c r="I302" s="240"/>
      <c r="J302" s="244"/>
      <c r="K302" s="244"/>
      <c r="L302" s="302">
        <f t="shared" si="6"/>
        <v>0</v>
      </c>
      <c r="M302" s="300"/>
    </row>
    <row r="303" spans="1:13">
      <c r="A303" s="224" t="s">
        <v>295</v>
      </c>
      <c r="B303" s="240">
        <v>3</v>
      </c>
      <c r="C303" s="240">
        <v>3</v>
      </c>
      <c r="D303" s="240"/>
      <c r="E303" s="240"/>
      <c r="F303" s="240"/>
      <c r="G303" s="240"/>
      <c r="H303" s="240"/>
      <c r="I303" s="240"/>
      <c r="J303" s="240"/>
      <c r="K303" s="240"/>
      <c r="L303" s="302">
        <f t="shared" si="6"/>
        <v>6</v>
      </c>
      <c r="M303" s="300"/>
    </row>
    <row r="304" spans="1:13">
      <c r="A304" s="224" t="s">
        <v>155</v>
      </c>
      <c r="B304" s="239">
        <v>12</v>
      </c>
      <c r="C304" s="239">
        <v>7</v>
      </c>
      <c r="D304" s="245"/>
      <c r="E304" s="240"/>
      <c r="F304" s="245">
        <v>1</v>
      </c>
      <c r="G304" s="240">
        <v>1</v>
      </c>
      <c r="H304" s="240"/>
      <c r="I304" s="240"/>
      <c r="J304" s="239"/>
      <c r="K304" s="239"/>
      <c r="L304" s="301">
        <f t="shared" si="6"/>
        <v>21</v>
      </c>
      <c r="M304" s="300"/>
    </row>
    <row r="305" spans="1:13">
      <c r="A305" s="224" t="s">
        <v>156</v>
      </c>
      <c r="B305" s="239">
        <v>3</v>
      </c>
      <c r="C305" s="239">
        <v>3</v>
      </c>
      <c r="D305" s="240"/>
      <c r="E305" s="240"/>
      <c r="F305" s="240"/>
      <c r="G305" s="240"/>
      <c r="H305" s="240"/>
      <c r="I305" s="240"/>
      <c r="J305" s="239"/>
      <c r="K305" s="239"/>
      <c r="L305" s="301">
        <f t="shared" si="6"/>
        <v>6</v>
      </c>
      <c r="M305" s="300"/>
    </row>
    <row r="306" spans="1:13">
      <c r="A306" s="224" t="s">
        <v>234</v>
      </c>
      <c r="B306" s="239">
        <v>1</v>
      </c>
      <c r="C306" s="239">
        <v>1</v>
      </c>
      <c r="D306" s="240"/>
      <c r="E306" s="240"/>
      <c r="F306" s="240"/>
      <c r="G306" s="240"/>
      <c r="H306" s="240"/>
      <c r="I306" s="240"/>
      <c r="J306" s="239"/>
      <c r="K306" s="239"/>
      <c r="L306" s="301">
        <f t="shared" si="6"/>
        <v>2</v>
      </c>
      <c r="M306" s="300"/>
    </row>
    <row r="307" spans="1:13">
      <c r="A307" s="224" t="s">
        <v>157</v>
      </c>
      <c r="B307" s="239">
        <v>2</v>
      </c>
      <c r="C307" s="239">
        <v>2</v>
      </c>
      <c r="D307" s="240"/>
      <c r="E307" s="240"/>
      <c r="F307" s="240"/>
      <c r="G307" s="240"/>
      <c r="H307" s="240"/>
      <c r="I307" s="240"/>
      <c r="J307" s="239"/>
      <c r="K307" s="239"/>
      <c r="L307" s="301">
        <f t="shared" si="6"/>
        <v>4</v>
      </c>
      <c r="M307" s="300"/>
    </row>
    <row r="308" spans="1:13">
      <c r="A308" s="224" t="s">
        <v>158</v>
      </c>
      <c r="B308" s="239">
        <v>4</v>
      </c>
      <c r="C308" s="239">
        <v>2</v>
      </c>
      <c r="D308" s="240"/>
      <c r="E308" s="240"/>
      <c r="F308" s="240"/>
      <c r="G308" s="245">
        <v>1</v>
      </c>
      <c r="H308" s="245"/>
      <c r="I308" s="245"/>
      <c r="J308" s="239"/>
      <c r="K308" s="239"/>
      <c r="L308" s="301">
        <f t="shared" si="6"/>
        <v>7</v>
      </c>
      <c r="M308" s="300"/>
    </row>
    <row r="309" spans="1:13">
      <c r="A309" s="224" t="s">
        <v>282</v>
      </c>
      <c r="B309" s="239">
        <v>2</v>
      </c>
      <c r="C309" s="239">
        <v>2</v>
      </c>
      <c r="D309" s="240"/>
      <c r="E309" s="240"/>
      <c r="F309" s="240"/>
      <c r="G309" s="240"/>
      <c r="H309" s="240"/>
      <c r="I309" s="240"/>
      <c r="J309" s="239"/>
      <c r="K309" s="239"/>
      <c r="L309" s="301">
        <f t="shared" si="6"/>
        <v>4</v>
      </c>
      <c r="M309" s="300"/>
    </row>
    <row r="310" spans="1:13">
      <c r="A310" s="224" t="s">
        <v>283</v>
      </c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302"/>
      <c r="M310" s="300"/>
    </row>
    <row r="311" spans="1:13">
      <c r="A311" s="224" t="s">
        <v>284</v>
      </c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302"/>
      <c r="M311" s="300"/>
    </row>
    <row r="312" spans="1:13">
      <c r="A312" s="224" t="s">
        <v>296</v>
      </c>
      <c r="B312" s="240">
        <v>20</v>
      </c>
      <c r="C312" s="240">
        <v>8</v>
      </c>
      <c r="D312" s="240"/>
      <c r="E312" s="239"/>
      <c r="F312" s="240">
        <v>8</v>
      </c>
      <c r="G312" s="240">
        <v>1</v>
      </c>
      <c r="H312" s="240"/>
      <c r="I312" s="240"/>
      <c r="J312" s="239"/>
      <c r="K312" s="244"/>
      <c r="L312" s="302">
        <f>SUM(B312:K312)</f>
        <v>37</v>
      </c>
      <c r="M312" s="300"/>
    </row>
    <row r="313" spans="1:13" ht="16.5">
      <c r="A313" s="224" t="s">
        <v>330</v>
      </c>
      <c r="B313" s="240"/>
      <c r="C313" s="240"/>
      <c r="D313" s="240"/>
      <c r="E313" s="239"/>
      <c r="F313" s="240">
        <v>10</v>
      </c>
      <c r="G313" s="240">
        <v>1</v>
      </c>
      <c r="H313" s="240"/>
      <c r="I313" s="240"/>
      <c r="J313" s="239"/>
      <c r="K313" s="244"/>
      <c r="L313" s="302"/>
      <c r="M313" s="300"/>
    </row>
    <row r="314" spans="1:13">
      <c r="A314" s="224" t="s">
        <v>331</v>
      </c>
      <c r="B314" s="240"/>
      <c r="C314" s="240"/>
      <c r="D314" s="240"/>
      <c r="E314" s="239"/>
      <c r="F314" s="240">
        <v>6</v>
      </c>
      <c r="G314" s="240"/>
      <c r="H314" s="240"/>
      <c r="I314" s="240"/>
      <c r="J314" s="239"/>
      <c r="K314" s="244"/>
      <c r="L314" s="302"/>
      <c r="M314" s="300"/>
    </row>
    <row r="315" spans="1:13">
      <c r="A315" s="224" t="s">
        <v>332</v>
      </c>
      <c r="B315" s="240"/>
      <c r="C315" s="240"/>
      <c r="D315" s="240"/>
      <c r="E315" s="239"/>
      <c r="F315" s="240">
        <v>4</v>
      </c>
      <c r="G315" s="240"/>
      <c r="H315" s="240"/>
      <c r="I315" s="240"/>
      <c r="J315" s="239"/>
      <c r="K315" s="244"/>
      <c r="L315" s="302"/>
      <c r="M315" s="300"/>
    </row>
    <row r="316" spans="1:13">
      <c r="A316" s="224" t="s">
        <v>333</v>
      </c>
      <c r="B316" s="240"/>
      <c r="C316" s="240"/>
      <c r="D316" s="240"/>
      <c r="E316" s="239"/>
      <c r="F316" s="240">
        <v>1</v>
      </c>
      <c r="G316" s="240"/>
      <c r="H316" s="240"/>
      <c r="I316" s="240"/>
      <c r="J316" s="239"/>
      <c r="K316" s="244"/>
      <c r="L316" s="302"/>
      <c r="M316" s="300"/>
    </row>
    <row r="317" spans="1:13">
      <c r="A317" s="224" t="s">
        <v>334</v>
      </c>
      <c r="B317" s="240"/>
      <c r="C317" s="240"/>
      <c r="D317" s="240"/>
      <c r="E317" s="239"/>
      <c r="F317" s="240">
        <v>116</v>
      </c>
      <c r="G317" s="240">
        <v>8</v>
      </c>
      <c r="H317" s="240"/>
      <c r="I317" s="240"/>
      <c r="J317" s="239"/>
      <c r="K317" s="244"/>
      <c r="L317" s="302"/>
      <c r="M317" s="300"/>
    </row>
    <row r="318" spans="1:13">
      <c r="A318" s="246" t="s">
        <v>11</v>
      </c>
      <c r="B318" s="247">
        <f>SUM(B284:B317)</f>
        <v>161</v>
      </c>
      <c r="C318" s="247">
        <f>SUM(C284:C317)</f>
        <v>130</v>
      </c>
      <c r="D318" s="247">
        <f t="shared" ref="D318:M318" si="7">SUM(D284:D312)</f>
        <v>0</v>
      </c>
      <c r="E318" s="247">
        <f t="shared" si="7"/>
        <v>0</v>
      </c>
      <c r="F318" s="247">
        <f>SUM(F284:F317)</f>
        <v>149</v>
      </c>
      <c r="G318" s="247">
        <f>SUM(G284:G317)</f>
        <v>21</v>
      </c>
      <c r="H318" s="247">
        <f t="shared" si="7"/>
        <v>0</v>
      </c>
      <c r="I318" s="247">
        <f t="shared" si="7"/>
        <v>0</v>
      </c>
      <c r="J318" s="247">
        <f t="shared" si="7"/>
        <v>0</v>
      </c>
      <c r="K318" s="247">
        <v>310</v>
      </c>
      <c r="L318" s="247">
        <v>151</v>
      </c>
      <c r="M318" s="247">
        <f t="shared" si="7"/>
        <v>0</v>
      </c>
    </row>
    <row r="319" spans="1:13">
      <c r="A319" s="224" t="s">
        <v>335</v>
      </c>
    </row>
    <row r="323" spans="1:13" ht="15.75">
      <c r="A323" s="376" t="s">
        <v>383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</row>
    <row r="325" spans="1:13" ht="15" customHeight="1">
      <c r="A325" s="371" t="s">
        <v>239</v>
      </c>
      <c r="B325" s="373" t="s">
        <v>287</v>
      </c>
      <c r="C325" s="374"/>
      <c r="D325" s="374"/>
      <c r="E325" s="375"/>
      <c r="F325" s="373" t="s">
        <v>244</v>
      </c>
      <c r="G325" s="374"/>
      <c r="H325" s="374"/>
      <c r="I325" s="375"/>
      <c r="J325" s="373" t="s">
        <v>288</v>
      </c>
      <c r="K325" s="374"/>
      <c r="L325" s="374"/>
      <c r="M325" s="375"/>
    </row>
    <row r="326" spans="1:13">
      <c r="A326" s="372"/>
      <c r="B326" s="221" t="s">
        <v>240</v>
      </c>
      <c r="C326" s="221" t="s">
        <v>241</v>
      </c>
      <c r="D326" s="221" t="s">
        <v>286</v>
      </c>
      <c r="E326" s="221" t="s">
        <v>243</v>
      </c>
      <c r="F326" s="221" t="s">
        <v>240</v>
      </c>
      <c r="G326" s="221" t="s">
        <v>241</v>
      </c>
      <c r="H326" s="221" t="s">
        <v>286</v>
      </c>
      <c r="I326" s="221" t="s">
        <v>243</v>
      </c>
      <c r="J326" s="222" t="s">
        <v>240</v>
      </c>
      <c r="K326" s="222" t="s">
        <v>241</v>
      </c>
      <c r="L326" s="222" t="s">
        <v>286</v>
      </c>
      <c r="M326" s="222" t="s">
        <v>243</v>
      </c>
    </row>
    <row r="327" spans="1:13" ht="27.75" customHeight="1">
      <c r="A327" s="303" t="s">
        <v>353</v>
      </c>
      <c r="B327" s="307">
        <v>1</v>
      </c>
      <c r="C327" s="307">
        <v>1</v>
      </c>
      <c r="D327" s="308"/>
      <c r="E327" s="308"/>
      <c r="F327" s="308"/>
      <c r="G327" s="308"/>
      <c r="H327" s="308"/>
      <c r="I327" s="308"/>
      <c r="J327" s="315">
        <f>+B327+F327</f>
        <v>1</v>
      </c>
      <c r="K327" s="315">
        <f t="shared" ref="K327" si="8">+C327+G327</f>
        <v>1</v>
      </c>
      <c r="L327" s="315"/>
      <c r="M327" s="315"/>
    </row>
    <row r="328" spans="1:13" ht="27.75" customHeight="1">
      <c r="A328" s="304" t="s">
        <v>354</v>
      </c>
      <c r="B328" s="309"/>
      <c r="C328" s="309"/>
      <c r="D328" s="309"/>
      <c r="E328" s="309"/>
      <c r="F328" s="310">
        <v>1</v>
      </c>
      <c r="G328" s="309"/>
      <c r="H328" s="309"/>
      <c r="I328" s="309"/>
      <c r="J328" s="315">
        <f t="shared" ref="J328:J357" si="9">+B328+F328</f>
        <v>1</v>
      </c>
      <c r="K328" s="315"/>
      <c r="L328" s="315"/>
      <c r="M328" s="315"/>
    </row>
    <row r="329" spans="1:13" ht="27.75" customHeight="1">
      <c r="A329" s="304" t="s">
        <v>355</v>
      </c>
      <c r="B329" s="309"/>
      <c r="C329" s="309"/>
      <c r="D329" s="309"/>
      <c r="E329" s="309"/>
      <c r="F329" s="311">
        <v>1</v>
      </c>
      <c r="G329" s="309"/>
      <c r="H329" s="309"/>
      <c r="I329" s="309"/>
      <c r="J329" s="315">
        <f t="shared" si="9"/>
        <v>1</v>
      </c>
      <c r="K329" s="315"/>
      <c r="L329" s="315"/>
      <c r="M329" s="315"/>
    </row>
    <row r="330" spans="1:13" ht="27.75" customHeight="1">
      <c r="A330" s="304" t="s">
        <v>356</v>
      </c>
      <c r="B330" s="309"/>
      <c r="C330" s="309"/>
      <c r="D330" s="309"/>
      <c r="E330" s="309"/>
      <c r="F330" s="311">
        <v>1</v>
      </c>
      <c r="G330" s="309"/>
      <c r="H330" s="309"/>
      <c r="I330" s="309"/>
      <c r="J330" s="315">
        <f t="shared" si="9"/>
        <v>1</v>
      </c>
      <c r="K330" s="315"/>
      <c r="L330" s="315"/>
      <c r="M330" s="315"/>
    </row>
    <row r="331" spans="1:13" ht="27.75" customHeight="1">
      <c r="A331" s="304" t="s">
        <v>357</v>
      </c>
      <c r="B331" s="311">
        <v>1</v>
      </c>
      <c r="C331" s="311"/>
      <c r="D331" s="309"/>
      <c r="E331" s="309"/>
      <c r="F331" s="309"/>
      <c r="G331" s="309"/>
      <c r="H331" s="309"/>
      <c r="I331" s="309"/>
      <c r="J331" s="315">
        <f t="shared" si="9"/>
        <v>1</v>
      </c>
      <c r="K331" s="315"/>
      <c r="L331" s="315"/>
      <c r="M331" s="315"/>
    </row>
    <row r="332" spans="1:13" ht="27.75" customHeight="1">
      <c r="A332" s="304" t="s">
        <v>358</v>
      </c>
      <c r="B332" s="311">
        <v>1</v>
      </c>
      <c r="C332" s="311">
        <v>1</v>
      </c>
      <c r="D332" s="309"/>
      <c r="E332" s="309"/>
      <c r="F332" s="309"/>
      <c r="G332" s="309"/>
      <c r="H332" s="309"/>
      <c r="I332" s="309"/>
      <c r="J332" s="315">
        <f t="shared" si="9"/>
        <v>1</v>
      </c>
      <c r="K332" s="315">
        <f t="shared" ref="K332:K357" si="10">+C332+G332</f>
        <v>1</v>
      </c>
      <c r="L332" s="315"/>
      <c r="M332" s="315"/>
    </row>
    <row r="333" spans="1:13" ht="27.75" customHeight="1">
      <c r="A333" s="304" t="s">
        <v>359</v>
      </c>
      <c r="B333" s="311"/>
      <c r="C333" s="311"/>
      <c r="D333" s="309"/>
      <c r="E333" s="309"/>
      <c r="F333" s="309"/>
      <c r="G333" s="309"/>
      <c r="H333" s="309"/>
      <c r="I333" s="309"/>
      <c r="J333" s="315"/>
      <c r="K333" s="315"/>
      <c r="L333" s="315"/>
      <c r="M333" s="315"/>
    </row>
    <row r="334" spans="1:13" ht="27.75" customHeight="1">
      <c r="A334" s="304" t="s">
        <v>360</v>
      </c>
      <c r="B334" s="311">
        <v>4</v>
      </c>
      <c r="C334" s="310">
        <v>4</v>
      </c>
      <c r="D334" s="309"/>
      <c r="E334" s="309"/>
      <c r="F334" s="309"/>
      <c r="G334" s="309"/>
      <c r="H334" s="309"/>
      <c r="I334" s="309"/>
      <c r="J334" s="315">
        <f t="shared" si="9"/>
        <v>4</v>
      </c>
      <c r="K334" s="315">
        <f t="shared" si="10"/>
        <v>4</v>
      </c>
      <c r="L334" s="315"/>
      <c r="M334" s="315"/>
    </row>
    <row r="335" spans="1:13" ht="27.75" customHeight="1">
      <c r="A335" s="304" t="s">
        <v>361</v>
      </c>
      <c r="B335" s="311">
        <v>2</v>
      </c>
      <c r="C335" s="311">
        <v>2</v>
      </c>
      <c r="D335" s="309"/>
      <c r="E335" s="309"/>
      <c r="F335" s="309"/>
      <c r="G335" s="309"/>
      <c r="H335" s="309"/>
      <c r="I335" s="309"/>
      <c r="J335" s="315">
        <f t="shared" si="9"/>
        <v>2</v>
      </c>
      <c r="K335" s="315">
        <f t="shared" si="10"/>
        <v>2</v>
      </c>
      <c r="L335" s="315"/>
      <c r="M335" s="315"/>
    </row>
    <row r="336" spans="1:13" ht="27.75" customHeight="1">
      <c r="A336" s="304" t="s">
        <v>362</v>
      </c>
      <c r="B336" s="311">
        <v>2</v>
      </c>
      <c r="C336" s="313">
        <v>1</v>
      </c>
      <c r="D336" s="309"/>
      <c r="E336" s="309"/>
      <c r="F336" s="309"/>
      <c r="G336" s="309"/>
      <c r="H336" s="309"/>
      <c r="I336" s="309"/>
      <c r="J336" s="315">
        <f t="shared" si="9"/>
        <v>2</v>
      </c>
      <c r="K336" s="315">
        <f t="shared" si="10"/>
        <v>1</v>
      </c>
      <c r="L336" s="315"/>
      <c r="M336" s="315"/>
    </row>
    <row r="337" spans="1:13" ht="27.75" customHeight="1">
      <c r="A337" s="304" t="s">
        <v>363</v>
      </c>
      <c r="B337" s="311">
        <v>1</v>
      </c>
      <c r="C337" s="311">
        <v>1</v>
      </c>
      <c r="D337" s="309"/>
      <c r="E337" s="309"/>
      <c r="F337" s="309"/>
      <c r="G337" s="309"/>
      <c r="H337" s="309"/>
      <c r="I337" s="309"/>
      <c r="J337" s="315">
        <f t="shared" si="9"/>
        <v>1</v>
      </c>
      <c r="K337" s="315">
        <f t="shared" si="10"/>
        <v>1</v>
      </c>
      <c r="L337" s="315"/>
      <c r="M337" s="315"/>
    </row>
    <row r="338" spans="1:13" ht="27.75" customHeight="1">
      <c r="A338" s="304" t="s">
        <v>364</v>
      </c>
      <c r="B338" s="311">
        <v>1</v>
      </c>
      <c r="C338" s="311">
        <v>1</v>
      </c>
      <c r="D338" s="309"/>
      <c r="E338" s="309"/>
      <c r="F338" s="309"/>
      <c r="G338" s="309"/>
      <c r="H338" s="309"/>
      <c r="I338" s="309"/>
      <c r="J338" s="315">
        <f t="shared" si="9"/>
        <v>1</v>
      </c>
      <c r="K338" s="315">
        <f t="shared" si="10"/>
        <v>1</v>
      </c>
      <c r="L338" s="315"/>
      <c r="M338" s="315"/>
    </row>
    <row r="339" spans="1:13" ht="27.75" customHeight="1">
      <c r="A339" s="304" t="s">
        <v>365</v>
      </c>
      <c r="B339" s="311">
        <v>1</v>
      </c>
      <c r="C339" s="311">
        <v>1</v>
      </c>
      <c r="D339" s="309"/>
      <c r="E339" s="309"/>
      <c r="F339" s="309"/>
      <c r="G339" s="309"/>
      <c r="H339" s="309"/>
      <c r="I339" s="309"/>
      <c r="J339" s="315">
        <f t="shared" si="9"/>
        <v>1</v>
      </c>
      <c r="K339" s="315">
        <f t="shared" si="10"/>
        <v>1</v>
      </c>
      <c r="L339" s="315"/>
      <c r="M339" s="315"/>
    </row>
    <row r="340" spans="1:13" ht="27.75" customHeight="1">
      <c r="A340" s="304" t="s">
        <v>366</v>
      </c>
      <c r="B340" s="311">
        <v>3</v>
      </c>
      <c r="C340" s="311">
        <v>3</v>
      </c>
      <c r="D340" s="309"/>
      <c r="E340" s="309"/>
      <c r="F340" s="309"/>
      <c r="G340" s="309"/>
      <c r="H340" s="309"/>
      <c r="I340" s="309"/>
      <c r="J340" s="315">
        <f t="shared" si="9"/>
        <v>3</v>
      </c>
      <c r="K340" s="315">
        <f t="shared" si="10"/>
        <v>3</v>
      </c>
      <c r="L340" s="315"/>
      <c r="M340" s="315"/>
    </row>
    <row r="341" spans="1:13" ht="27.75" customHeight="1">
      <c r="A341" s="304" t="s">
        <v>367</v>
      </c>
      <c r="B341" s="311">
        <v>1</v>
      </c>
      <c r="C341" s="311">
        <v>1</v>
      </c>
      <c r="D341" s="309"/>
      <c r="E341" s="309"/>
      <c r="F341" s="309"/>
      <c r="G341" s="309"/>
      <c r="H341" s="309"/>
      <c r="I341" s="309"/>
      <c r="J341" s="315">
        <f t="shared" si="9"/>
        <v>1</v>
      </c>
      <c r="K341" s="315">
        <f t="shared" si="10"/>
        <v>1</v>
      </c>
      <c r="L341" s="315"/>
      <c r="M341" s="315"/>
    </row>
    <row r="342" spans="1:13" ht="27.75" customHeight="1">
      <c r="A342" s="304" t="s">
        <v>368</v>
      </c>
      <c r="B342" s="312">
        <v>6</v>
      </c>
      <c r="C342" s="311">
        <v>5</v>
      </c>
      <c r="D342" s="309"/>
      <c r="E342" s="309"/>
      <c r="F342" s="311">
        <v>1</v>
      </c>
      <c r="G342" s="309"/>
      <c r="H342" s="309"/>
      <c r="I342" s="309"/>
      <c r="J342" s="315">
        <f t="shared" si="9"/>
        <v>7</v>
      </c>
      <c r="K342" s="315">
        <f t="shared" si="10"/>
        <v>5</v>
      </c>
      <c r="L342" s="315"/>
      <c r="M342" s="315"/>
    </row>
    <row r="343" spans="1:13" ht="27.75" customHeight="1">
      <c r="A343" s="304" t="s">
        <v>369</v>
      </c>
      <c r="B343" s="311">
        <v>36</v>
      </c>
      <c r="C343" s="311">
        <v>36</v>
      </c>
      <c r="D343" s="309"/>
      <c r="E343" s="309"/>
      <c r="F343" s="309"/>
      <c r="G343" s="309"/>
      <c r="H343" s="309"/>
      <c r="I343" s="309"/>
      <c r="J343" s="315">
        <f t="shared" si="9"/>
        <v>36</v>
      </c>
      <c r="K343" s="315">
        <f t="shared" si="10"/>
        <v>36</v>
      </c>
      <c r="L343" s="315"/>
      <c r="M343" s="315"/>
    </row>
    <row r="344" spans="1:13" ht="27.75" customHeight="1">
      <c r="A344" s="304" t="s">
        <v>370</v>
      </c>
      <c r="B344" s="311">
        <v>4</v>
      </c>
      <c r="C344" s="311">
        <v>2</v>
      </c>
      <c r="D344" s="309"/>
      <c r="E344" s="309"/>
      <c r="F344" s="309"/>
      <c r="G344" s="309"/>
      <c r="H344" s="309"/>
      <c r="I344" s="309"/>
      <c r="J344" s="315">
        <f t="shared" si="9"/>
        <v>4</v>
      </c>
      <c r="K344" s="315">
        <f t="shared" si="10"/>
        <v>2</v>
      </c>
      <c r="L344" s="315"/>
      <c r="M344" s="315"/>
    </row>
    <row r="345" spans="1:13" ht="27.75" customHeight="1">
      <c r="A345" s="304" t="s">
        <v>371</v>
      </c>
      <c r="B345" s="311">
        <v>1</v>
      </c>
      <c r="C345" s="311">
        <v>1</v>
      </c>
      <c r="D345" s="309"/>
      <c r="E345" s="309"/>
      <c r="F345" s="309"/>
      <c r="G345" s="309"/>
      <c r="H345" s="309"/>
      <c r="I345" s="309"/>
      <c r="J345" s="315">
        <f t="shared" si="9"/>
        <v>1</v>
      </c>
      <c r="K345" s="315">
        <f t="shared" si="10"/>
        <v>1</v>
      </c>
      <c r="L345" s="315"/>
      <c r="M345" s="315"/>
    </row>
    <row r="346" spans="1:13" ht="19.5" customHeight="1">
      <c r="A346" s="304" t="s">
        <v>372</v>
      </c>
      <c r="B346" s="311">
        <v>4</v>
      </c>
      <c r="C346" s="313">
        <v>3</v>
      </c>
      <c r="D346" s="309"/>
      <c r="E346" s="309"/>
      <c r="F346" s="309">
        <v>1</v>
      </c>
      <c r="G346" s="309"/>
      <c r="H346" s="309"/>
      <c r="I346" s="309"/>
      <c r="J346" s="315">
        <f t="shared" si="9"/>
        <v>5</v>
      </c>
      <c r="K346" s="315">
        <f t="shared" si="10"/>
        <v>3</v>
      </c>
      <c r="L346" s="315"/>
      <c r="M346" s="315"/>
    </row>
    <row r="347" spans="1:13" ht="27.75" customHeight="1">
      <c r="A347" s="304" t="s">
        <v>373</v>
      </c>
      <c r="B347" s="311"/>
      <c r="C347" s="311"/>
      <c r="D347" s="309"/>
      <c r="E347" s="309"/>
      <c r="F347" s="309"/>
      <c r="G347" s="309"/>
      <c r="H347" s="309"/>
      <c r="I347" s="309"/>
      <c r="J347" s="315"/>
      <c r="K347" s="315"/>
      <c r="L347" s="315"/>
      <c r="M347" s="315"/>
    </row>
    <row r="348" spans="1:13" ht="27.75" customHeight="1">
      <c r="A348" s="305" t="s">
        <v>374</v>
      </c>
      <c r="B348" s="314">
        <v>3</v>
      </c>
      <c r="C348" s="314">
        <v>3</v>
      </c>
      <c r="D348" s="308"/>
      <c r="E348" s="308"/>
      <c r="F348" s="308"/>
      <c r="G348" s="308"/>
      <c r="H348" s="308"/>
      <c r="I348" s="308"/>
      <c r="J348" s="315">
        <f t="shared" si="9"/>
        <v>3</v>
      </c>
      <c r="K348" s="315">
        <f t="shared" si="10"/>
        <v>3</v>
      </c>
      <c r="L348" s="315"/>
      <c r="M348" s="315"/>
    </row>
    <row r="349" spans="1:13" ht="27.75" customHeight="1">
      <c r="A349" s="304" t="s">
        <v>375</v>
      </c>
      <c r="B349" s="311">
        <v>13</v>
      </c>
      <c r="C349" s="311">
        <v>8</v>
      </c>
      <c r="D349" s="309"/>
      <c r="E349" s="309"/>
      <c r="F349" s="309"/>
      <c r="G349" s="311">
        <v>1</v>
      </c>
      <c r="H349" s="309"/>
      <c r="I349" s="309"/>
      <c r="J349" s="315">
        <f t="shared" si="9"/>
        <v>13</v>
      </c>
      <c r="K349" s="315">
        <f t="shared" si="10"/>
        <v>9</v>
      </c>
      <c r="L349" s="315"/>
      <c r="M349" s="315"/>
    </row>
    <row r="350" spans="1:13" ht="27.75" customHeight="1">
      <c r="A350" s="304"/>
      <c r="B350" s="311"/>
      <c r="C350" s="311"/>
      <c r="D350" s="309"/>
      <c r="E350" s="309"/>
      <c r="F350" s="309"/>
      <c r="G350" s="311"/>
      <c r="H350" s="309"/>
      <c r="I350" s="309"/>
      <c r="J350" s="315"/>
      <c r="K350" s="315"/>
      <c r="L350" s="315"/>
      <c r="M350" s="315"/>
    </row>
    <row r="351" spans="1:13" ht="27.75" customHeight="1">
      <c r="A351" s="304"/>
      <c r="B351" s="311"/>
      <c r="C351" s="311"/>
      <c r="D351" s="309"/>
      <c r="E351" s="309"/>
      <c r="F351" s="309"/>
      <c r="G351" s="311"/>
      <c r="H351" s="309"/>
      <c r="I351" s="309"/>
      <c r="J351" s="315"/>
      <c r="K351" s="315"/>
      <c r="L351" s="315"/>
      <c r="M351" s="315"/>
    </row>
    <row r="352" spans="1:13" ht="27.75" customHeight="1">
      <c r="A352" s="304" t="s">
        <v>376</v>
      </c>
      <c r="B352" s="311">
        <v>3</v>
      </c>
      <c r="C352" s="311">
        <v>3</v>
      </c>
      <c r="D352" s="309"/>
      <c r="E352" s="309"/>
      <c r="F352" s="309"/>
      <c r="G352" s="309"/>
      <c r="H352" s="309"/>
      <c r="I352" s="309"/>
      <c r="J352" s="315">
        <f t="shared" si="9"/>
        <v>3</v>
      </c>
      <c r="K352" s="315">
        <f t="shared" si="10"/>
        <v>3</v>
      </c>
      <c r="L352" s="315"/>
      <c r="M352" s="315"/>
    </row>
    <row r="353" spans="1:13" ht="27.75" customHeight="1">
      <c r="A353" s="304" t="s">
        <v>377</v>
      </c>
      <c r="B353" s="309">
        <v>1</v>
      </c>
      <c r="C353" s="311">
        <v>1</v>
      </c>
      <c r="D353" s="309"/>
      <c r="E353" s="309"/>
      <c r="F353" s="309"/>
      <c r="G353" s="309"/>
      <c r="H353" s="309"/>
      <c r="I353" s="309"/>
      <c r="J353" s="315">
        <f t="shared" si="9"/>
        <v>1</v>
      </c>
      <c r="K353" s="315">
        <f t="shared" si="10"/>
        <v>1</v>
      </c>
      <c r="L353" s="315"/>
      <c r="M353" s="315"/>
    </row>
    <row r="354" spans="1:13" ht="27.75" customHeight="1">
      <c r="A354" s="304" t="s">
        <v>378</v>
      </c>
      <c r="B354" s="311">
        <v>2</v>
      </c>
      <c r="C354" s="311">
        <v>2</v>
      </c>
      <c r="D354" s="309"/>
      <c r="E354" s="309"/>
      <c r="F354" s="309">
        <v>1</v>
      </c>
      <c r="G354" s="309"/>
      <c r="H354" s="309"/>
      <c r="I354" s="309"/>
      <c r="J354" s="315">
        <f t="shared" si="9"/>
        <v>3</v>
      </c>
      <c r="K354" s="315">
        <f t="shared" si="10"/>
        <v>2</v>
      </c>
      <c r="L354" s="315"/>
      <c r="M354" s="315"/>
    </row>
    <row r="355" spans="1:13" ht="27.75" customHeight="1">
      <c r="A355" s="304" t="s">
        <v>379</v>
      </c>
      <c r="B355" s="311">
        <v>4</v>
      </c>
      <c r="C355" s="309">
        <v>3</v>
      </c>
      <c r="D355" s="309"/>
      <c r="E355" s="309"/>
      <c r="F355" s="309"/>
      <c r="G355" s="309"/>
      <c r="H355" s="309"/>
      <c r="I355" s="309"/>
      <c r="J355" s="315">
        <f t="shared" si="9"/>
        <v>4</v>
      </c>
      <c r="K355" s="315">
        <f t="shared" si="10"/>
        <v>3</v>
      </c>
      <c r="L355" s="315"/>
      <c r="M355" s="315"/>
    </row>
    <row r="356" spans="1:13" ht="27.75" customHeight="1">
      <c r="A356" s="304" t="s">
        <v>380</v>
      </c>
      <c r="B356" s="311">
        <v>2</v>
      </c>
      <c r="C356" s="309">
        <v>2</v>
      </c>
      <c r="D356" s="309"/>
      <c r="E356" s="309"/>
      <c r="F356" s="309"/>
      <c r="G356" s="309"/>
      <c r="H356" s="309"/>
      <c r="I356" s="309"/>
      <c r="J356" s="315">
        <f t="shared" si="9"/>
        <v>2</v>
      </c>
      <c r="K356" s="315">
        <f t="shared" si="10"/>
        <v>2</v>
      </c>
      <c r="L356" s="315"/>
      <c r="M356" s="315"/>
    </row>
    <row r="357" spans="1:13" ht="27.75" customHeight="1">
      <c r="A357" s="305" t="s">
        <v>381</v>
      </c>
      <c r="B357" s="308">
        <v>28</v>
      </c>
      <c r="C357" s="308">
        <v>9</v>
      </c>
      <c r="D357" s="308"/>
      <c r="E357" s="308"/>
      <c r="F357" s="314">
        <v>7</v>
      </c>
      <c r="G357" s="314">
        <v>15</v>
      </c>
      <c r="H357" s="308"/>
      <c r="I357" s="308"/>
      <c r="J357" s="315">
        <f t="shared" si="9"/>
        <v>35</v>
      </c>
      <c r="K357" s="315">
        <f t="shared" si="10"/>
        <v>24</v>
      </c>
      <c r="L357" s="315"/>
      <c r="M357" s="315"/>
    </row>
    <row r="358" spans="1:13">
      <c r="A358" s="316" t="s">
        <v>11</v>
      </c>
      <c r="B358" s="317">
        <f>SUM(B327:B357)</f>
        <v>125</v>
      </c>
      <c r="C358" s="317">
        <f t="shared" ref="C358:K358" si="11">SUM(C327:C357)</f>
        <v>94</v>
      </c>
      <c r="D358" s="317"/>
      <c r="E358" s="317"/>
      <c r="F358" s="317">
        <f t="shared" si="11"/>
        <v>13</v>
      </c>
      <c r="G358" s="317">
        <f t="shared" si="11"/>
        <v>16</v>
      </c>
      <c r="H358" s="317"/>
      <c r="I358" s="317"/>
      <c r="J358" s="317">
        <f t="shared" si="11"/>
        <v>138</v>
      </c>
      <c r="K358" s="317">
        <f t="shared" si="11"/>
        <v>110</v>
      </c>
      <c r="L358" s="317"/>
      <c r="M358" s="317"/>
    </row>
    <row r="359" spans="1:13" ht="15" customHeight="1">
      <c r="A359" s="369" t="s">
        <v>394</v>
      </c>
      <c r="B359" s="369"/>
      <c r="C359" s="369"/>
      <c r="D359" s="369"/>
      <c r="E359" s="369"/>
      <c r="F359" s="369"/>
      <c r="G359" s="369"/>
      <c r="H359" s="369"/>
      <c r="I359" s="369"/>
      <c r="J359" s="369"/>
      <c r="K359" s="369"/>
      <c r="L359" s="369"/>
      <c r="M359" s="369"/>
    </row>
    <row r="361" spans="1:13">
      <c r="A361" s="370" t="s">
        <v>382</v>
      </c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70"/>
    </row>
    <row r="363" spans="1:13" ht="15" customHeight="1">
      <c r="A363" s="371" t="s">
        <v>239</v>
      </c>
      <c r="B363" s="373" t="s">
        <v>287</v>
      </c>
      <c r="C363" s="374"/>
      <c r="D363" s="374"/>
      <c r="E363" s="375"/>
      <c r="F363" s="373" t="s">
        <v>244</v>
      </c>
      <c r="G363" s="374"/>
      <c r="H363" s="374"/>
      <c r="I363" s="375"/>
      <c r="J363" s="373" t="s">
        <v>288</v>
      </c>
      <c r="K363" s="374"/>
      <c r="L363" s="374"/>
      <c r="M363" s="375"/>
    </row>
    <row r="364" spans="1:13">
      <c r="A364" s="372"/>
      <c r="B364" s="221" t="s">
        <v>240</v>
      </c>
      <c r="C364" s="221" t="s">
        <v>241</v>
      </c>
      <c r="D364" s="221" t="s">
        <v>286</v>
      </c>
      <c r="E364" s="221" t="s">
        <v>243</v>
      </c>
      <c r="F364" s="221" t="s">
        <v>240</v>
      </c>
      <c r="G364" s="221" t="s">
        <v>241</v>
      </c>
      <c r="H364" s="221" t="s">
        <v>286</v>
      </c>
      <c r="I364" s="221" t="s">
        <v>243</v>
      </c>
      <c r="J364" s="222" t="s">
        <v>240</v>
      </c>
      <c r="K364" s="222" t="s">
        <v>241</v>
      </c>
      <c r="L364" s="222" t="s">
        <v>286</v>
      </c>
      <c r="M364" s="222" t="s">
        <v>243</v>
      </c>
    </row>
    <row r="365" spans="1:13" ht="22.5">
      <c r="A365" s="318" t="s">
        <v>384</v>
      </c>
      <c r="B365" s="307">
        <v>48</v>
      </c>
      <c r="C365" s="307">
        <v>48</v>
      </c>
      <c r="D365" s="308"/>
      <c r="E365" s="308"/>
      <c r="F365" s="308">
        <v>3</v>
      </c>
      <c r="G365" s="308">
        <v>3</v>
      </c>
      <c r="H365" s="308"/>
      <c r="I365" s="308"/>
      <c r="J365" s="315">
        <f>+B365+F365</f>
        <v>51</v>
      </c>
      <c r="K365" s="315">
        <f t="shared" ref="K365:K374" si="12">+C365+G365</f>
        <v>51</v>
      </c>
      <c r="L365" s="315"/>
      <c r="M365" s="315"/>
    </row>
    <row r="366" spans="1:13">
      <c r="A366" s="319" t="s">
        <v>385</v>
      </c>
      <c r="B366" s="309">
        <v>10</v>
      </c>
      <c r="C366" s="309">
        <v>1</v>
      </c>
      <c r="D366" s="309"/>
      <c r="E366" s="309"/>
      <c r="F366" s="310">
        <v>7</v>
      </c>
      <c r="G366" s="309">
        <v>3</v>
      </c>
      <c r="H366" s="309"/>
      <c r="I366" s="309"/>
      <c r="J366" s="315">
        <f t="shared" ref="J366:J370" si="13">+B366+F366</f>
        <v>17</v>
      </c>
      <c r="K366" s="315">
        <f t="shared" si="12"/>
        <v>4</v>
      </c>
      <c r="L366" s="315"/>
      <c r="M366" s="315"/>
    </row>
    <row r="367" spans="1:13">
      <c r="A367" s="304" t="s">
        <v>386</v>
      </c>
      <c r="B367" s="309"/>
      <c r="C367" s="309"/>
      <c r="D367" s="309"/>
      <c r="E367" s="309"/>
      <c r="F367" s="311">
        <v>1</v>
      </c>
      <c r="G367" s="309"/>
      <c r="H367" s="309"/>
      <c r="I367" s="309"/>
      <c r="J367" s="315">
        <f t="shared" si="13"/>
        <v>1</v>
      </c>
      <c r="K367" s="315"/>
      <c r="L367" s="315"/>
      <c r="M367" s="315"/>
    </row>
    <row r="368" spans="1:13">
      <c r="A368" s="304" t="s">
        <v>387</v>
      </c>
      <c r="B368" s="309"/>
      <c r="C368" s="309"/>
      <c r="D368" s="309"/>
      <c r="E368" s="309"/>
      <c r="F368" s="311">
        <v>1</v>
      </c>
      <c r="G368" s="309"/>
      <c r="H368" s="309"/>
      <c r="I368" s="309"/>
      <c r="J368" s="315">
        <f t="shared" si="13"/>
        <v>1</v>
      </c>
      <c r="K368" s="315"/>
      <c r="L368" s="315"/>
      <c r="M368" s="315"/>
    </row>
    <row r="369" spans="1:13">
      <c r="A369" s="304" t="s">
        <v>388</v>
      </c>
      <c r="B369" s="311">
        <v>6</v>
      </c>
      <c r="C369" s="311"/>
      <c r="D369" s="309"/>
      <c r="E369" s="309"/>
      <c r="F369" s="309"/>
      <c r="G369" s="309"/>
      <c r="H369" s="309"/>
      <c r="I369" s="309"/>
      <c r="J369" s="315">
        <f t="shared" si="13"/>
        <v>6</v>
      </c>
      <c r="K369" s="315"/>
      <c r="L369" s="315"/>
      <c r="M369" s="315"/>
    </row>
    <row r="370" spans="1:13">
      <c r="A370" s="305" t="s">
        <v>389</v>
      </c>
      <c r="B370" s="314">
        <v>4</v>
      </c>
      <c r="C370" s="314"/>
      <c r="D370" s="308"/>
      <c r="E370" s="308"/>
      <c r="F370" s="308">
        <v>1</v>
      </c>
      <c r="G370" s="308"/>
      <c r="H370" s="308"/>
      <c r="I370" s="308"/>
      <c r="J370" s="315">
        <f t="shared" si="13"/>
        <v>5</v>
      </c>
      <c r="K370" s="315"/>
      <c r="L370" s="315"/>
      <c r="M370" s="315"/>
    </row>
    <row r="371" spans="1:13">
      <c r="A371" s="304" t="s">
        <v>390</v>
      </c>
      <c r="B371" s="311"/>
      <c r="C371" s="311"/>
      <c r="D371" s="309"/>
      <c r="E371" s="309"/>
      <c r="F371" s="309">
        <v>1</v>
      </c>
      <c r="G371" s="311"/>
      <c r="H371" s="309"/>
      <c r="I371" s="309"/>
      <c r="J371" s="315">
        <f t="shared" ref="J371:J374" si="14">+B371+F371</f>
        <v>1</v>
      </c>
      <c r="K371" s="315"/>
      <c r="L371" s="315"/>
      <c r="M371" s="315"/>
    </row>
    <row r="372" spans="1:13">
      <c r="A372" s="304" t="s">
        <v>391</v>
      </c>
      <c r="B372" s="311">
        <v>1</v>
      </c>
      <c r="C372" s="311"/>
      <c r="D372" s="309"/>
      <c r="E372" s="309"/>
      <c r="F372" s="309"/>
      <c r="G372" s="309"/>
      <c r="H372" s="309"/>
      <c r="I372" s="309"/>
      <c r="J372" s="315">
        <f t="shared" si="14"/>
        <v>1</v>
      </c>
      <c r="K372" s="315"/>
      <c r="L372" s="315"/>
      <c r="M372" s="315"/>
    </row>
    <row r="373" spans="1:13">
      <c r="A373" s="304"/>
      <c r="B373" s="311"/>
      <c r="C373" s="311"/>
      <c r="D373" s="309"/>
      <c r="E373" s="309"/>
      <c r="F373" s="309"/>
      <c r="G373" s="309"/>
      <c r="H373" s="309"/>
      <c r="I373" s="309"/>
      <c r="J373" s="315"/>
      <c r="K373" s="315"/>
      <c r="L373" s="315"/>
      <c r="M373" s="315"/>
    </row>
    <row r="374" spans="1:13">
      <c r="A374" s="304" t="s">
        <v>392</v>
      </c>
      <c r="B374" s="309">
        <v>116</v>
      </c>
      <c r="C374" s="311">
        <v>8</v>
      </c>
      <c r="D374" s="309"/>
      <c r="E374" s="309"/>
      <c r="F374" s="309">
        <v>79</v>
      </c>
      <c r="G374" s="309">
        <v>40</v>
      </c>
      <c r="H374" s="309"/>
      <c r="I374" s="309"/>
      <c r="J374" s="315">
        <f t="shared" si="14"/>
        <v>195</v>
      </c>
      <c r="K374" s="315">
        <f t="shared" si="12"/>
        <v>48</v>
      </c>
      <c r="L374" s="315"/>
      <c r="M374" s="315"/>
    </row>
    <row r="375" spans="1:13">
      <c r="A375" s="316" t="s">
        <v>11</v>
      </c>
      <c r="B375" s="317">
        <f>SUM(B365:B374)</f>
        <v>185</v>
      </c>
      <c r="C375" s="317">
        <f>SUM(C365:C374)</f>
        <v>57</v>
      </c>
      <c r="D375" s="317"/>
      <c r="E375" s="317"/>
      <c r="F375" s="317">
        <f>SUM(F365:F374)</f>
        <v>93</v>
      </c>
      <c r="G375" s="317">
        <f>SUM(G365:G374)</f>
        <v>46</v>
      </c>
      <c r="H375" s="317"/>
      <c r="I375" s="317"/>
      <c r="J375" s="317">
        <f>SUM(J365:J374)</f>
        <v>278</v>
      </c>
      <c r="K375" s="317">
        <f>SUM(K365:K374)</f>
        <v>103</v>
      </c>
      <c r="L375" s="317"/>
      <c r="M375" s="317"/>
    </row>
    <row r="376" spans="1:13" ht="22.5" customHeight="1">
      <c r="A376" s="368" t="s">
        <v>393</v>
      </c>
      <c r="B376" s="369"/>
      <c r="C376" s="369"/>
      <c r="D376" s="369"/>
    </row>
    <row r="379" spans="1:13" ht="15.75">
      <c r="A379" s="322" t="s">
        <v>398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</row>
    <row r="381" spans="1:13" ht="29.25" customHeight="1">
      <c r="A381" s="371" t="s">
        <v>239</v>
      </c>
      <c r="B381" s="373" t="s">
        <v>287</v>
      </c>
      <c r="C381" s="374"/>
      <c r="D381" s="374"/>
      <c r="E381" s="375"/>
      <c r="F381" s="373" t="s">
        <v>244</v>
      </c>
      <c r="G381" s="374"/>
      <c r="H381" s="374"/>
      <c r="I381" s="375"/>
      <c r="J381" s="373" t="s">
        <v>11</v>
      </c>
      <c r="K381" s="374"/>
      <c r="L381" s="374"/>
      <c r="M381" s="375"/>
    </row>
    <row r="382" spans="1:13">
      <c r="A382" s="372"/>
      <c r="B382" s="222" t="s">
        <v>240</v>
      </c>
      <c r="C382" s="222" t="s">
        <v>241</v>
      </c>
      <c r="D382" s="222" t="s">
        <v>286</v>
      </c>
      <c r="E382" s="222" t="s">
        <v>243</v>
      </c>
      <c r="F382" s="221" t="s">
        <v>240</v>
      </c>
      <c r="G382" s="221" t="s">
        <v>241</v>
      </c>
      <c r="H382" s="221" t="s">
        <v>286</v>
      </c>
      <c r="I382" s="221" t="s">
        <v>243</v>
      </c>
      <c r="J382" s="221" t="s">
        <v>240</v>
      </c>
      <c r="K382" s="221" t="s">
        <v>241</v>
      </c>
      <c r="L382" s="221" t="s">
        <v>286</v>
      </c>
      <c r="M382" s="221" t="s">
        <v>243</v>
      </c>
    </row>
    <row r="383" spans="1:13">
      <c r="A383" s="303" t="s">
        <v>353</v>
      </c>
      <c r="B383" s="315">
        <v>1</v>
      </c>
      <c r="C383" s="315">
        <v>1</v>
      </c>
      <c r="D383" s="315"/>
      <c r="E383" s="315"/>
      <c r="F383" s="307"/>
      <c r="G383" s="307"/>
      <c r="H383" s="308"/>
      <c r="I383" s="308"/>
      <c r="J383" s="315">
        <f>+B383+F383</f>
        <v>1</v>
      </c>
      <c r="K383" s="315">
        <f>+C383+G383</f>
        <v>1</v>
      </c>
      <c r="L383" s="308"/>
      <c r="M383" s="308"/>
    </row>
    <row r="384" spans="1:13">
      <c r="A384" s="304" t="s">
        <v>354</v>
      </c>
      <c r="B384" s="315">
        <v>1</v>
      </c>
      <c r="C384" s="315"/>
      <c r="D384" s="315"/>
      <c r="E384" s="315"/>
      <c r="F384" s="309"/>
      <c r="G384" s="309"/>
      <c r="H384" s="309"/>
      <c r="I384" s="309"/>
      <c r="J384" s="315">
        <f t="shared" ref="J384:J414" si="15">+B384+F384</f>
        <v>1</v>
      </c>
      <c r="K384" s="315">
        <f t="shared" ref="K384:K414" si="16">+C384+G384</f>
        <v>0</v>
      </c>
      <c r="L384" s="309"/>
      <c r="M384" s="309"/>
    </row>
    <row r="385" spans="1:13">
      <c r="A385" s="304" t="s">
        <v>355</v>
      </c>
      <c r="B385" s="315">
        <v>1</v>
      </c>
      <c r="C385" s="315"/>
      <c r="D385" s="315"/>
      <c r="E385" s="315"/>
      <c r="F385" s="309"/>
      <c r="G385" s="309"/>
      <c r="H385" s="309"/>
      <c r="I385" s="309"/>
      <c r="J385" s="315">
        <f t="shared" si="15"/>
        <v>1</v>
      </c>
      <c r="K385" s="315">
        <f t="shared" si="16"/>
        <v>0</v>
      </c>
      <c r="L385" s="309"/>
      <c r="M385" s="309"/>
    </row>
    <row r="386" spans="1:13">
      <c r="A386" s="304" t="s">
        <v>356</v>
      </c>
      <c r="B386" s="315">
        <v>1</v>
      </c>
      <c r="C386" s="315"/>
      <c r="D386" s="315"/>
      <c r="E386" s="315"/>
      <c r="F386" s="309"/>
      <c r="G386" s="309"/>
      <c r="H386" s="309"/>
      <c r="I386" s="309"/>
      <c r="J386" s="315">
        <f t="shared" si="15"/>
        <v>1</v>
      </c>
      <c r="K386" s="315">
        <f t="shared" si="16"/>
        <v>0</v>
      </c>
      <c r="L386" s="309"/>
      <c r="M386" s="309"/>
    </row>
    <row r="387" spans="1:13">
      <c r="A387" s="304" t="s">
        <v>357</v>
      </c>
      <c r="B387" s="315">
        <v>1</v>
      </c>
      <c r="C387" s="315"/>
      <c r="D387" s="315"/>
      <c r="E387" s="315"/>
      <c r="F387" s="311"/>
      <c r="G387" s="311"/>
      <c r="H387" s="309"/>
      <c r="I387" s="309"/>
      <c r="J387" s="315">
        <f t="shared" si="15"/>
        <v>1</v>
      </c>
      <c r="K387" s="315">
        <f t="shared" si="16"/>
        <v>0</v>
      </c>
      <c r="L387" s="309"/>
      <c r="M387" s="309"/>
    </row>
    <row r="388" spans="1:13">
      <c r="A388" s="304" t="s">
        <v>358</v>
      </c>
      <c r="B388" s="315">
        <v>1</v>
      </c>
      <c r="C388" s="315">
        <v>1</v>
      </c>
      <c r="D388" s="315"/>
      <c r="E388" s="315"/>
      <c r="F388" s="311"/>
      <c r="G388" s="311"/>
      <c r="H388" s="309"/>
      <c r="I388" s="309"/>
      <c r="J388" s="315">
        <f t="shared" si="15"/>
        <v>1</v>
      </c>
      <c r="K388" s="315">
        <f t="shared" si="16"/>
        <v>1</v>
      </c>
      <c r="L388" s="309"/>
      <c r="M388" s="309"/>
    </row>
    <row r="389" spans="1:13">
      <c r="A389" s="304" t="s">
        <v>359</v>
      </c>
      <c r="B389" s="315"/>
      <c r="C389" s="315"/>
      <c r="D389" s="315"/>
      <c r="E389" s="315"/>
      <c r="F389" s="311"/>
      <c r="G389" s="311"/>
      <c r="H389" s="309"/>
      <c r="I389" s="309"/>
      <c r="J389" s="315">
        <f t="shared" si="15"/>
        <v>0</v>
      </c>
      <c r="K389" s="315">
        <f t="shared" si="16"/>
        <v>0</v>
      </c>
      <c r="L389" s="309"/>
      <c r="M389" s="309"/>
    </row>
    <row r="390" spans="1:13">
      <c r="A390" s="304" t="s">
        <v>360</v>
      </c>
      <c r="B390" s="315">
        <v>4</v>
      </c>
      <c r="C390" s="315">
        <v>4</v>
      </c>
      <c r="D390" s="315"/>
      <c r="E390" s="315"/>
      <c r="F390" s="311"/>
      <c r="G390" s="310"/>
      <c r="H390" s="309"/>
      <c r="I390" s="309"/>
      <c r="J390" s="315">
        <f t="shared" si="15"/>
        <v>4</v>
      </c>
      <c r="K390" s="315">
        <f t="shared" si="16"/>
        <v>4</v>
      </c>
      <c r="L390" s="309"/>
      <c r="M390" s="309"/>
    </row>
    <row r="391" spans="1:13">
      <c r="A391" s="304" t="s">
        <v>361</v>
      </c>
      <c r="B391" s="315">
        <v>2</v>
      </c>
      <c r="C391" s="315">
        <v>2</v>
      </c>
      <c r="D391" s="315"/>
      <c r="E391" s="315"/>
      <c r="F391" s="311"/>
      <c r="G391" s="311"/>
      <c r="H391" s="309"/>
      <c r="I391" s="309"/>
      <c r="J391" s="315">
        <f t="shared" si="15"/>
        <v>2</v>
      </c>
      <c r="K391" s="315">
        <f t="shared" si="16"/>
        <v>2</v>
      </c>
      <c r="L391" s="309"/>
      <c r="M391" s="309"/>
    </row>
    <row r="392" spans="1:13">
      <c r="A392" s="304" t="s">
        <v>362</v>
      </c>
      <c r="B392" s="315">
        <v>2</v>
      </c>
      <c r="C392" s="315">
        <v>1</v>
      </c>
      <c r="D392" s="315"/>
      <c r="E392" s="315"/>
      <c r="F392" s="311"/>
      <c r="G392" s="313"/>
      <c r="H392" s="309"/>
      <c r="I392" s="309"/>
      <c r="J392" s="315">
        <f t="shared" si="15"/>
        <v>2</v>
      </c>
      <c r="K392" s="315">
        <f t="shared" si="16"/>
        <v>1</v>
      </c>
      <c r="L392" s="309"/>
      <c r="M392" s="309"/>
    </row>
    <row r="393" spans="1:13">
      <c r="A393" s="304" t="s">
        <v>363</v>
      </c>
      <c r="B393" s="315">
        <v>1</v>
      </c>
      <c r="C393" s="315">
        <v>1</v>
      </c>
      <c r="D393" s="315"/>
      <c r="E393" s="315"/>
      <c r="F393" s="311"/>
      <c r="G393" s="311"/>
      <c r="H393" s="309"/>
      <c r="I393" s="309"/>
      <c r="J393" s="315">
        <f t="shared" si="15"/>
        <v>1</v>
      </c>
      <c r="K393" s="315">
        <f t="shared" si="16"/>
        <v>1</v>
      </c>
      <c r="L393" s="309"/>
      <c r="M393" s="309"/>
    </row>
    <row r="394" spans="1:13">
      <c r="A394" s="304" t="s">
        <v>364</v>
      </c>
      <c r="B394" s="315">
        <v>1</v>
      </c>
      <c r="C394" s="315">
        <v>1</v>
      </c>
      <c r="D394" s="315"/>
      <c r="E394" s="315"/>
      <c r="F394" s="311"/>
      <c r="G394" s="311"/>
      <c r="H394" s="309"/>
      <c r="I394" s="309"/>
      <c r="J394" s="315">
        <f t="shared" si="15"/>
        <v>1</v>
      </c>
      <c r="K394" s="315">
        <f t="shared" si="16"/>
        <v>1</v>
      </c>
      <c r="L394" s="309"/>
      <c r="M394" s="309"/>
    </row>
    <row r="395" spans="1:13">
      <c r="A395" s="304" t="s">
        <v>365</v>
      </c>
      <c r="B395" s="315">
        <v>1</v>
      </c>
      <c r="C395" s="315">
        <v>1</v>
      </c>
      <c r="D395" s="315"/>
      <c r="E395" s="315"/>
      <c r="F395" s="311"/>
      <c r="G395" s="311"/>
      <c r="H395" s="309"/>
      <c r="I395" s="309"/>
      <c r="J395" s="315">
        <f t="shared" si="15"/>
        <v>1</v>
      </c>
      <c r="K395" s="315">
        <f t="shared" si="16"/>
        <v>1</v>
      </c>
      <c r="L395" s="309"/>
      <c r="M395" s="309"/>
    </row>
    <row r="396" spans="1:13">
      <c r="A396" s="304" t="s">
        <v>366</v>
      </c>
      <c r="B396" s="315">
        <v>3</v>
      </c>
      <c r="C396" s="315">
        <v>3</v>
      </c>
      <c r="D396" s="315"/>
      <c r="E396" s="315"/>
      <c r="F396" s="311"/>
      <c r="G396" s="311"/>
      <c r="H396" s="309"/>
      <c r="I396" s="309"/>
      <c r="J396" s="315">
        <f t="shared" si="15"/>
        <v>3</v>
      </c>
      <c r="K396" s="315">
        <f t="shared" si="16"/>
        <v>3</v>
      </c>
      <c r="L396" s="309"/>
      <c r="M396" s="309"/>
    </row>
    <row r="397" spans="1:13">
      <c r="A397" s="304" t="s">
        <v>367</v>
      </c>
      <c r="B397" s="315">
        <v>1</v>
      </c>
      <c r="C397" s="315">
        <v>1</v>
      </c>
      <c r="D397" s="315"/>
      <c r="E397" s="315"/>
      <c r="F397" s="311"/>
      <c r="G397" s="311"/>
      <c r="H397" s="309"/>
      <c r="I397" s="309"/>
      <c r="J397" s="315">
        <f t="shared" si="15"/>
        <v>1</v>
      </c>
      <c r="K397" s="315">
        <f t="shared" si="16"/>
        <v>1</v>
      </c>
      <c r="L397" s="309"/>
      <c r="M397" s="309"/>
    </row>
    <row r="398" spans="1:13">
      <c r="A398" s="304" t="s">
        <v>368</v>
      </c>
      <c r="B398" s="315">
        <v>7</v>
      </c>
      <c r="C398" s="315">
        <v>5</v>
      </c>
      <c r="D398" s="315"/>
      <c r="E398" s="315"/>
      <c r="F398" s="312">
        <v>1</v>
      </c>
      <c r="G398" s="311"/>
      <c r="H398" s="309"/>
      <c r="I398" s="325">
        <f>SUM(F398:H398)</f>
        <v>1</v>
      </c>
      <c r="J398" s="315">
        <f t="shared" si="15"/>
        <v>8</v>
      </c>
      <c r="K398" s="315">
        <f t="shared" si="16"/>
        <v>5</v>
      </c>
      <c r="L398" s="309"/>
      <c r="M398" s="309"/>
    </row>
    <row r="399" spans="1:13">
      <c r="A399" s="304" t="s">
        <v>369</v>
      </c>
      <c r="B399" s="315">
        <v>36</v>
      </c>
      <c r="C399" s="315">
        <v>36</v>
      </c>
      <c r="D399" s="315"/>
      <c r="E399" s="315"/>
      <c r="F399" s="311">
        <v>2</v>
      </c>
      <c r="G399" s="311"/>
      <c r="H399" s="309"/>
      <c r="I399" s="325">
        <f>SUM(F399:H399)</f>
        <v>2</v>
      </c>
      <c r="J399" s="315">
        <f t="shared" si="15"/>
        <v>38</v>
      </c>
      <c r="K399" s="315">
        <f t="shared" si="16"/>
        <v>36</v>
      </c>
      <c r="L399" s="309"/>
      <c r="M399" s="309"/>
    </row>
    <row r="400" spans="1:13">
      <c r="A400" s="304" t="s">
        <v>370</v>
      </c>
      <c r="B400" s="315">
        <v>4</v>
      </c>
      <c r="C400" s="315">
        <v>2</v>
      </c>
      <c r="D400" s="315"/>
      <c r="E400" s="315"/>
      <c r="F400" s="311"/>
      <c r="G400" s="311"/>
      <c r="H400" s="309"/>
      <c r="I400" s="309"/>
      <c r="J400" s="315">
        <f t="shared" si="15"/>
        <v>4</v>
      </c>
      <c r="K400" s="315">
        <f t="shared" si="16"/>
        <v>2</v>
      </c>
      <c r="L400" s="309"/>
      <c r="M400" s="309"/>
    </row>
    <row r="401" spans="1:13">
      <c r="A401" s="304" t="s">
        <v>371</v>
      </c>
      <c r="B401" s="315">
        <v>1</v>
      </c>
      <c r="C401" s="315">
        <v>1</v>
      </c>
      <c r="D401" s="315"/>
      <c r="E401" s="315"/>
      <c r="F401" s="311"/>
      <c r="G401" s="311"/>
      <c r="H401" s="309"/>
      <c r="I401" s="309"/>
      <c r="J401" s="315">
        <f t="shared" si="15"/>
        <v>1</v>
      </c>
      <c r="K401" s="315">
        <f t="shared" si="16"/>
        <v>1</v>
      </c>
      <c r="L401" s="309"/>
      <c r="M401" s="309"/>
    </row>
    <row r="402" spans="1:13">
      <c r="A402" s="304" t="s">
        <v>372</v>
      </c>
      <c r="B402" s="315">
        <v>5</v>
      </c>
      <c r="C402" s="315">
        <v>3</v>
      </c>
      <c r="D402" s="315"/>
      <c r="E402" s="315"/>
      <c r="F402" s="311"/>
      <c r="G402" s="313"/>
      <c r="H402" s="309"/>
      <c r="I402" s="309"/>
      <c r="J402" s="315">
        <f t="shared" si="15"/>
        <v>5</v>
      </c>
      <c r="K402" s="315">
        <f t="shared" si="16"/>
        <v>3</v>
      </c>
      <c r="L402" s="309"/>
      <c r="M402" s="309"/>
    </row>
    <row r="403" spans="1:13">
      <c r="A403" s="304" t="s">
        <v>373</v>
      </c>
      <c r="B403" s="315"/>
      <c r="C403" s="315"/>
      <c r="D403" s="315"/>
      <c r="E403" s="315"/>
      <c r="F403" s="311"/>
      <c r="G403" s="311"/>
      <c r="H403" s="309"/>
      <c r="I403" s="309"/>
      <c r="J403" s="315">
        <f t="shared" si="15"/>
        <v>0</v>
      </c>
      <c r="K403" s="315">
        <f t="shared" si="16"/>
        <v>0</v>
      </c>
      <c r="L403" s="309"/>
      <c r="M403" s="309"/>
    </row>
    <row r="404" spans="1:13" ht="22.5">
      <c r="A404" s="305" t="s">
        <v>374</v>
      </c>
      <c r="B404" s="315">
        <v>3</v>
      </c>
      <c r="C404" s="315">
        <v>3</v>
      </c>
      <c r="D404" s="315"/>
      <c r="E404" s="315"/>
      <c r="F404" s="314"/>
      <c r="G404" s="314"/>
      <c r="H404" s="308"/>
      <c r="I404" s="308"/>
      <c r="J404" s="315">
        <f t="shared" si="15"/>
        <v>3</v>
      </c>
      <c r="K404" s="315">
        <f t="shared" si="16"/>
        <v>3</v>
      </c>
      <c r="L404" s="308"/>
      <c r="M404" s="308"/>
    </row>
    <row r="405" spans="1:13">
      <c r="A405" s="304" t="s">
        <v>375</v>
      </c>
      <c r="B405" s="315">
        <v>13</v>
      </c>
      <c r="C405" s="315">
        <v>9</v>
      </c>
      <c r="D405" s="315"/>
      <c r="E405" s="315"/>
      <c r="F405" s="311">
        <v>1</v>
      </c>
      <c r="G405" s="311"/>
      <c r="H405" s="309"/>
      <c r="I405" s="325">
        <f>SUM(F405:H405)</f>
        <v>1</v>
      </c>
      <c r="J405" s="315">
        <f t="shared" si="15"/>
        <v>14</v>
      </c>
      <c r="K405" s="315">
        <f t="shared" si="16"/>
        <v>9</v>
      </c>
      <c r="L405" s="309"/>
      <c r="M405" s="309"/>
    </row>
    <row r="406" spans="1:13">
      <c r="A406" s="304" t="s">
        <v>396</v>
      </c>
      <c r="B406" s="315"/>
      <c r="C406" s="315"/>
      <c r="D406" s="315"/>
      <c r="E406" s="315"/>
      <c r="F406" s="311">
        <v>1</v>
      </c>
      <c r="G406" s="311"/>
      <c r="H406" s="309"/>
      <c r="I406" s="325">
        <f>SUM(F406:H406)</f>
        <v>1</v>
      </c>
      <c r="J406" s="315">
        <f t="shared" si="15"/>
        <v>1</v>
      </c>
      <c r="K406" s="315">
        <f t="shared" si="16"/>
        <v>0</v>
      </c>
      <c r="L406" s="309"/>
      <c r="M406" s="309"/>
    </row>
    <row r="407" spans="1:13">
      <c r="A407" s="319" t="s">
        <v>395</v>
      </c>
      <c r="B407" s="315"/>
      <c r="C407" s="315"/>
      <c r="D407" s="315"/>
      <c r="E407" s="315"/>
      <c r="F407" s="311">
        <v>1</v>
      </c>
      <c r="G407" s="311"/>
      <c r="H407" s="309"/>
      <c r="I407" s="325">
        <f>SUM(F407:H407)</f>
        <v>1</v>
      </c>
      <c r="J407" s="315">
        <f t="shared" si="15"/>
        <v>1</v>
      </c>
      <c r="K407" s="315">
        <f t="shared" si="16"/>
        <v>0</v>
      </c>
      <c r="L407" s="309"/>
      <c r="M407" s="309"/>
    </row>
    <row r="408" spans="1:13">
      <c r="A408" s="304" t="s">
        <v>376</v>
      </c>
      <c r="B408" s="315">
        <v>3</v>
      </c>
      <c r="C408" s="315">
        <v>3</v>
      </c>
      <c r="D408" s="315"/>
      <c r="E408" s="315"/>
      <c r="F408" s="311"/>
      <c r="G408" s="311"/>
      <c r="H408" s="309"/>
      <c r="I408" s="309"/>
      <c r="J408" s="315">
        <f t="shared" si="15"/>
        <v>3</v>
      </c>
      <c r="K408" s="315">
        <f t="shared" si="16"/>
        <v>3</v>
      </c>
      <c r="L408" s="309"/>
      <c r="M408" s="309"/>
    </row>
    <row r="409" spans="1:13">
      <c r="A409" s="304" t="s">
        <v>377</v>
      </c>
      <c r="B409" s="315">
        <v>1</v>
      </c>
      <c r="C409" s="315">
        <v>1</v>
      </c>
      <c r="D409" s="315"/>
      <c r="E409" s="315"/>
      <c r="F409" s="309"/>
      <c r="G409" s="311"/>
      <c r="H409" s="309"/>
      <c r="I409" s="309"/>
      <c r="J409" s="315">
        <f t="shared" si="15"/>
        <v>1</v>
      </c>
      <c r="K409" s="315">
        <f t="shared" si="16"/>
        <v>1</v>
      </c>
      <c r="L409" s="309"/>
      <c r="M409" s="309"/>
    </row>
    <row r="410" spans="1:13">
      <c r="A410" s="304" t="s">
        <v>378</v>
      </c>
      <c r="B410" s="315">
        <v>3</v>
      </c>
      <c r="C410" s="315">
        <v>2</v>
      </c>
      <c r="D410" s="315"/>
      <c r="E410" s="315"/>
      <c r="F410" s="311"/>
      <c r="G410" s="311"/>
      <c r="H410" s="309"/>
      <c r="I410" s="309"/>
      <c r="J410" s="315">
        <f t="shared" si="15"/>
        <v>3</v>
      </c>
      <c r="K410" s="315">
        <f t="shared" si="16"/>
        <v>2</v>
      </c>
      <c r="L410" s="309"/>
      <c r="M410" s="309"/>
    </row>
    <row r="411" spans="1:13">
      <c r="A411" s="304" t="s">
        <v>379</v>
      </c>
      <c r="B411" s="315">
        <v>4</v>
      </c>
      <c r="C411" s="315">
        <v>3</v>
      </c>
      <c r="D411" s="315"/>
      <c r="E411" s="315"/>
      <c r="F411" s="311"/>
      <c r="G411" s="309"/>
      <c r="H411" s="309"/>
      <c r="I411" s="309"/>
      <c r="J411" s="315">
        <f t="shared" si="15"/>
        <v>4</v>
      </c>
      <c r="K411" s="315">
        <f t="shared" si="16"/>
        <v>3</v>
      </c>
      <c r="L411" s="309"/>
      <c r="M411" s="309"/>
    </row>
    <row r="412" spans="1:13">
      <c r="A412" s="304" t="s">
        <v>380</v>
      </c>
      <c r="B412" s="315">
        <v>2</v>
      </c>
      <c r="C412" s="315">
        <v>2</v>
      </c>
      <c r="D412" s="315"/>
      <c r="E412" s="315"/>
      <c r="F412" s="311"/>
      <c r="G412" s="309"/>
      <c r="H412" s="309"/>
      <c r="I412" s="309"/>
      <c r="J412" s="315">
        <f t="shared" si="15"/>
        <v>2</v>
      </c>
      <c r="K412" s="315">
        <f t="shared" si="16"/>
        <v>2</v>
      </c>
      <c r="L412" s="309"/>
      <c r="M412" s="309"/>
    </row>
    <row r="413" spans="1:13" ht="19.5">
      <c r="A413" s="305" t="s">
        <v>381</v>
      </c>
      <c r="B413" s="315">
        <v>35</v>
      </c>
      <c r="C413" s="315">
        <v>24</v>
      </c>
      <c r="D413" s="315"/>
      <c r="E413" s="315"/>
      <c r="F413" s="308">
        <v>3</v>
      </c>
      <c r="G413" s="308">
        <v>3</v>
      </c>
      <c r="H413" s="308"/>
      <c r="I413" s="308">
        <f>SUM(F413:H413)</f>
        <v>6</v>
      </c>
      <c r="J413" s="315">
        <f t="shared" si="15"/>
        <v>38</v>
      </c>
      <c r="K413" s="315">
        <f t="shared" si="16"/>
        <v>27</v>
      </c>
      <c r="L413" s="308"/>
      <c r="M413" s="308"/>
    </row>
    <row r="414" spans="1:13">
      <c r="A414" s="316" t="s">
        <v>11</v>
      </c>
      <c r="B414" s="317">
        <v>138</v>
      </c>
      <c r="C414" s="317">
        <v>110</v>
      </c>
      <c r="D414" s="317"/>
      <c r="E414" s="317"/>
      <c r="F414" s="317">
        <f>SUM(F398:F413)</f>
        <v>9</v>
      </c>
      <c r="G414" s="317">
        <f>SUM(G398:G413)</f>
        <v>3</v>
      </c>
      <c r="H414" s="317"/>
      <c r="I414" s="317">
        <f>SUM(F414:H414)</f>
        <v>12</v>
      </c>
      <c r="J414" s="317">
        <f t="shared" si="15"/>
        <v>147</v>
      </c>
      <c r="K414" s="317">
        <f t="shared" si="16"/>
        <v>113</v>
      </c>
      <c r="L414" s="317"/>
      <c r="M414" s="317"/>
    </row>
    <row r="415" spans="1:13">
      <c r="A415" s="326" t="s">
        <v>394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</row>
    <row r="417" spans="1:13">
      <c r="A417" s="323" t="s">
        <v>399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</row>
    <row r="419" spans="1:13" ht="34.5" customHeight="1">
      <c r="A419" s="371" t="s">
        <v>239</v>
      </c>
      <c r="B419" s="373" t="s">
        <v>287</v>
      </c>
      <c r="C419" s="374"/>
      <c r="D419" s="374"/>
      <c r="E419" s="375"/>
      <c r="F419" s="373" t="s">
        <v>244</v>
      </c>
      <c r="G419" s="374"/>
      <c r="H419" s="374"/>
      <c r="I419" s="375"/>
      <c r="J419" s="373" t="s">
        <v>11</v>
      </c>
      <c r="K419" s="374"/>
      <c r="L419" s="374"/>
      <c r="M419" s="375"/>
    </row>
    <row r="420" spans="1:13">
      <c r="A420" s="372"/>
      <c r="B420" s="222" t="s">
        <v>240</v>
      </c>
      <c r="C420" s="222" t="s">
        <v>241</v>
      </c>
      <c r="D420" s="222" t="s">
        <v>286</v>
      </c>
      <c r="E420" s="222" t="s">
        <v>243</v>
      </c>
      <c r="F420" s="221" t="s">
        <v>240</v>
      </c>
      <c r="G420" s="221" t="s">
        <v>241</v>
      </c>
      <c r="H420" s="221" t="s">
        <v>286</v>
      </c>
      <c r="I420" s="221" t="s">
        <v>243</v>
      </c>
      <c r="J420" s="221" t="s">
        <v>240</v>
      </c>
      <c r="K420" s="221" t="s">
        <v>241</v>
      </c>
      <c r="L420" s="221" t="s">
        <v>286</v>
      </c>
      <c r="M420" s="221" t="s">
        <v>243</v>
      </c>
    </row>
    <row r="421" spans="1:13" ht="22.5">
      <c r="A421" s="318" t="s">
        <v>384</v>
      </c>
      <c r="B421" s="315">
        <v>51</v>
      </c>
      <c r="C421" s="315">
        <v>51</v>
      </c>
      <c r="D421" s="315"/>
      <c r="E421" s="315"/>
      <c r="F421" s="307">
        <v>7</v>
      </c>
      <c r="G421" s="307">
        <v>7</v>
      </c>
      <c r="H421" s="308"/>
      <c r="I421" s="315">
        <f>SUM(F421:H421)</f>
        <v>14</v>
      </c>
      <c r="J421" s="315">
        <f>+B421+F421</f>
        <v>58</v>
      </c>
      <c r="K421" s="315">
        <f>+C421+G421</f>
        <v>58</v>
      </c>
      <c r="L421" s="308"/>
      <c r="M421" s="308"/>
    </row>
    <row r="422" spans="1:13">
      <c r="A422" s="319" t="s">
        <v>385</v>
      </c>
      <c r="B422" s="315">
        <v>17</v>
      </c>
      <c r="C422" s="315">
        <v>4</v>
      </c>
      <c r="D422" s="315"/>
      <c r="E422" s="315"/>
      <c r="F422" s="309">
        <v>5</v>
      </c>
      <c r="G422" s="309">
        <v>4</v>
      </c>
      <c r="H422" s="309"/>
      <c r="I422" s="309">
        <f>SUM(F422:H422)</f>
        <v>9</v>
      </c>
      <c r="J422" s="315">
        <f t="shared" ref="J422:J431" si="17">+B422+F422</f>
        <v>22</v>
      </c>
      <c r="K422" s="315">
        <f t="shared" ref="K422:K431" si="18">+C422+G422</f>
        <v>8</v>
      </c>
      <c r="L422" s="309"/>
      <c r="M422" s="309"/>
    </row>
    <row r="423" spans="1:13">
      <c r="A423" s="304" t="s">
        <v>386</v>
      </c>
      <c r="B423" s="315">
        <v>1</v>
      </c>
      <c r="C423" s="315"/>
      <c r="D423" s="315"/>
      <c r="E423" s="315"/>
      <c r="F423" s="309"/>
      <c r="G423" s="309"/>
      <c r="H423" s="309"/>
      <c r="I423" s="309"/>
      <c r="J423" s="315">
        <f t="shared" si="17"/>
        <v>1</v>
      </c>
      <c r="K423" s="315">
        <f t="shared" si="18"/>
        <v>0</v>
      </c>
      <c r="L423" s="309"/>
      <c r="M423" s="309"/>
    </row>
    <row r="424" spans="1:13">
      <c r="A424" s="304" t="s">
        <v>387</v>
      </c>
      <c r="B424" s="315">
        <v>1</v>
      </c>
      <c r="C424" s="315"/>
      <c r="D424" s="315"/>
      <c r="E424" s="315"/>
      <c r="F424" s="309">
        <v>2</v>
      </c>
      <c r="G424" s="309">
        <v>1</v>
      </c>
      <c r="H424" s="309"/>
      <c r="I424" s="309">
        <f>SUM(F424:H424)</f>
        <v>3</v>
      </c>
      <c r="J424" s="315">
        <f t="shared" si="17"/>
        <v>3</v>
      </c>
      <c r="K424" s="315">
        <f t="shared" si="18"/>
        <v>1</v>
      </c>
      <c r="L424" s="309"/>
      <c r="M424" s="309"/>
    </row>
    <row r="425" spans="1:13">
      <c r="A425" s="304" t="s">
        <v>388</v>
      </c>
      <c r="B425" s="315">
        <v>6</v>
      </c>
      <c r="C425" s="315"/>
      <c r="D425" s="315"/>
      <c r="E425" s="315"/>
      <c r="F425" s="311"/>
      <c r="G425" s="311">
        <v>4</v>
      </c>
      <c r="H425" s="309"/>
      <c r="I425" s="325">
        <f>SUM(F425:H425)</f>
        <v>4</v>
      </c>
      <c r="J425" s="315">
        <f t="shared" si="17"/>
        <v>6</v>
      </c>
      <c r="K425" s="315">
        <f t="shared" si="18"/>
        <v>4</v>
      </c>
      <c r="L425" s="309"/>
      <c r="M425" s="309"/>
    </row>
    <row r="426" spans="1:13">
      <c r="A426" s="305" t="s">
        <v>389</v>
      </c>
      <c r="B426" s="315">
        <v>5</v>
      </c>
      <c r="C426" s="315"/>
      <c r="D426" s="315"/>
      <c r="E426" s="315"/>
      <c r="F426" s="314"/>
      <c r="G426" s="314">
        <v>1</v>
      </c>
      <c r="H426" s="308"/>
      <c r="I426" s="315">
        <f>SUM(F426:H426)</f>
        <v>1</v>
      </c>
      <c r="J426" s="315">
        <f t="shared" si="17"/>
        <v>5</v>
      </c>
      <c r="K426" s="315">
        <f t="shared" si="18"/>
        <v>1</v>
      </c>
      <c r="L426" s="308"/>
      <c r="M426" s="308"/>
    </row>
    <row r="427" spans="1:13">
      <c r="A427" s="304" t="s">
        <v>390</v>
      </c>
      <c r="B427" s="315">
        <v>1</v>
      </c>
      <c r="C427" s="315"/>
      <c r="D427" s="315"/>
      <c r="E427" s="315"/>
      <c r="F427" s="311"/>
      <c r="G427" s="311"/>
      <c r="H427" s="309"/>
      <c r="I427" s="309"/>
      <c r="J427" s="315">
        <f t="shared" si="17"/>
        <v>1</v>
      </c>
      <c r="K427" s="315">
        <f t="shared" si="18"/>
        <v>0</v>
      </c>
      <c r="L427" s="309"/>
      <c r="M427" s="309"/>
    </row>
    <row r="428" spans="1:13">
      <c r="A428" s="304" t="s">
        <v>391</v>
      </c>
      <c r="B428" s="315">
        <v>1</v>
      </c>
      <c r="C428" s="315"/>
      <c r="D428" s="315"/>
      <c r="E428" s="315"/>
      <c r="F428" s="311"/>
      <c r="G428" s="311"/>
      <c r="H428" s="309"/>
      <c r="I428" s="309"/>
      <c r="J428" s="315">
        <f t="shared" si="17"/>
        <v>1</v>
      </c>
      <c r="K428" s="315">
        <f t="shared" si="18"/>
        <v>0</v>
      </c>
      <c r="L428" s="309"/>
      <c r="M428" s="309"/>
    </row>
    <row r="429" spans="1:13">
      <c r="A429" s="304" t="s">
        <v>397</v>
      </c>
      <c r="B429" s="315">
        <v>1</v>
      </c>
      <c r="C429" s="315"/>
      <c r="D429" s="315"/>
      <c r="E429" s="315"/>
      <c r="F429" s="311"/>
      <c r="G429" s="311">
        <v>1</v>
      </c>
      <c r="H429" s="309"/>
      <c r="I429" s="325">
        <f>SUM(F429:H429)</f>
        <v>1</v>
      </c>
      <c r="J429" s="315">
        <f t="shared" si="17"/>
        <v>1</v>
      </c>
      <c r="K429" s="315">
        <f t="shared" si="18"/>
        <v>1</v>
      </c>
      <c r="L429" s="309"/>
      <c r="M429" s="309"/>
    </row>
    <row r="430" spans="1:13">
      <c r="A430" s="304" t="s">
        <v>392</v>
      </c>
      <c r="B430" s="315">
        <v>195</v>
      </c>
      <c r="C430" s="315">
        <v>48</v>
      </c>
      <c r="D430" s="315"/>
      <c r="E430" s="315"/>
      <c r="F430" s="309">
        <v>23</v>
      </c>
      <c r="G430" s="311">
        <v>53</v>
      </c>
      <c r="H430" s="309"/>
      <c r="I430" s="309">
        <f>SUM(F430:H430)</f>
        <v>76</v>
      </c>
      <c r="J430" s="315">
        <f t="shared" si="17"/>
        <v>218</v>
      </c>
      <c r="K430" s="315">
        <f t="shared" si="18"/>
        <v>101</v>
      </c>
      <c r="L430" s="309"/>
      <c r="M430" s="309"/>
    </row>
    <row r="431" spans="1:13">
      <c r="A431" s="316" t="s">
        <v>11</v>
      </c>
      <c r="B431" s="317">
        <v>278</v>
      </c>
      <c r="C431" s="317">
        <v>103</v>
      </c>
      <c r="D431" s="317"/>
      <c r="E431" s="317"/>
      <c r="F431" s="317">
        <f>SUM(F421:F430)</f>
        <v>37</v>
      </c>
      <c r="G431" s="317">
        <f>SUM(G421:G430)</f>
        <v>71</v>
      </c>
      <c r="H431" s="317"/>
      <c r="I431" s="317">
        <f>SUM(F431:H431)</f>
        <v>108</v>
      </c>
      <c r="J431" s="317">
        <f t="shared" si="17"/>
        <v>315</v>
      </c>
      <c r="K431" s="317">
        <f t="shared" si="18"/>
        <v>174</v>
      </c>
      <c r="L431" s="317"/>
      <c r="M431" s="317"/>
    </row>
    <row r="432" spans="1:13">
      <c r="A432" s="327" t="s">
        <v>393</v>
      </c>
      <c r="F432" s="324"/>
      <c r="G432" s="324"/>
      <c r="H432" s="324"/>
    </row>
  </sheetData>
  <mergeCells count="74">
    <mergeCell ref="B381:E381"/>
    <mergeCell ref="F381:I381"/>
    <mergeCell ref="J381:M381"/>
    <mergeCell ref="F419:I419"/>
    <mergeCell ref="J419:M419"/>
    <mergeCell ref="A419:A420"/>
    <mergeCell ref="B419:E419"/>
    <mergeCell ref="A381:A382"/>
    <mergeCell ref="A241:J241"/>
    <mergeCell ref="A207:M207"/>
    <mergeCell ref="A208:J208"/>
    <mergeCell ref="A209:A210"/>
    <mergeCell ref="B209:E209"/>
    <mergeCell ref="F209:I209"/>
    <mergeCell ref="J209:M209"/>
    <mergeCell ref="A242:M242"/>
    <mergeCell ref="A243:J243"/>
    <mergeCell ref="A244:A245"/>
    <mergeCell ref="B244:E244"/>
    <mergeCell ref="F244:I244"/>
    <mergeCell ref="J244:M244"/>
    <mergeCell ref="B176:E176"/>
    <mergeCell ref="F176:I176"/>
    <mergeCell ref="J176:M176"/>
    <mergeCell ref="A176:A177"/>
    <mergeCell ref="A174:M174"/>
    <mergeCell ref="A68:F68"/>
    <mergeCell ref="A71:A72"/>
    <mergeCell ref="B71:B72"/>
    <mergeCell ref="C71:C72"/>
    <mergeCell ref="D71:E71"/>
    <mergeCell ref="F71:F72"/>
    <mergeCell ref="A35:F35"/>
    <mergeCell ref="A38:A39"/>
    <mergeCell ref="B38:B39"/>
    <mergeCell ref="C38:C39"/>
    <mergeCell ref="D38:E38"/>
    <mergeCell ref="F38:F39"/>
    <mergeCell ref="A3:F3"/>
    <mergeCell ref="A6:A7"/>
    <mergeCell ref="B6:B7"/>
    <mergeCell ref="C6:C7"/>
    <mergeCell ref="D6:E6"/>
    <mergeCell ref="F6:F7"/>
    <mergeCell ref="A103:F103"/>
    <mergeCell ref="A106:A107"/>
    <mergeCell ref="B106:B107"/>
    <mergeCell ref="C106:C107"/>
    <mergeCell ref="D106:E106"/>
    <mergeCell ref="F106:F107"/>
    <mergeCell ref="A138:F138"/>
    <mergeCell ref="A141:A142"/>
    <mergeCell ref="B141:B142"/>
    <mergeCell ref="C141:C142"/>
    <mergeCell ref="D141:E141"/>
    <mergeCell ref="F141:F142"/>
    <mergeCell ref="A280:M280"/>
    <mergeCell ref="A281:J281"/>
    <mergeCell ref="A282:A283"/>
    <mergeCell ref="B282:E282"/>
    <mergeCell ref="F282:I282"/>
    <mergeCell ref="J282:M282"/>
    <mergeCell ref="A325:A326"/>
    <mergeCell ref="B325:E325"/>
    <mergeCell ref="F325:I325"/>
    <mergeCell ref="A323:M323"/>
    <mergeCell ref="J325:M325"/>
    <mergeCell ref="A376:D376"/>
    <mergeCell ref="A359:M359"/>
    <mergeCell ref="A361:M361"/>
    <mergeCell ref="A363:A364"/>
    <mergeCell ref="B363:E363"/>
    <mergeCell ref="F363:I363"/>
    <mergeCell ref="J363:M363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8"/>
  <sheetViews>
    <sheetView tabSelected="1" topLeftCell="Q1" zoomScaleNormal="100" workbookViewId="0">
      <selection activeCell="AB10" sqref="AB10"/>
    </sheetView>
  </sheetViews>
  <sheetFormatPr baseColWidth="10" defaultColWidth="10.7109375" defaultRowHeight="15"/>
  <cols>
    <col min="1" max="1" width="11" customWidth="1"/>
    <col min="2" max="26" width="8.7109375" customWidth="1"/>
    <col min="27" max="28" width="9.140625" customWidth="1"/>
    <col min="29" max="34" width="8.7109375" customWidth="1"/>
    <col min="35" max="37" width="9.28515625" hidden="1" customWidth="1"/>
    <col min="38" max="38" width="7.85546875" hidden="1" customWidth="1"/>
    <col min="39" max="40" width="11.140625" hidden="1" customWidth="1"/>
    <col min="41" max="43" width="9.42578125" customWidth="1"/>
  </cols>
  <sheetData>
    <row r="1" spans="1:43" ht="18">
      <c r="A1" s="129" t="s">
        <v>200</v>
      </c>
    </row>
    <row r="3" spans="1:43" ht="32.25" customHeight="1">
      <c r="A3" s="335" t="s">
        <v>83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</row>
    <row r="4" spans="1:43" ht="16.5">
      <c r="A4" s="3"/>
      <c r="B4" s="407" t="s">
        <v>56</v>
      </c>
      <c r="C4" s="405"/>
      <c r="D4" s="408"/>
      <c r="E4" s="407" t="s">
        <v>58</v>
      </c>
      <c r="F4" s="405"/>
      <c r="G4" s="408"/>
      <c r="H4" s="404" t="s">
        <v>59</v>
      </c>
      <c r="I4" s="405"/>
      <c r="J4" s="406"/>
      <c r="K4" s="407" t="s">
        <v>60</v>
      </c>
      <c r="L4" s="405"/>
      <c r="M4" s="408"/>
      <c r="N4" s="407" t="s">
        <v>61</v>
      </c>
      <c r="O4" s="405"/>
      <c r="P4" s="408"/>
      <c r="Q4" s="407" t="s">
        <v>62</v>
      </c>
      <c r="R4" s="405"/>
      <c r="S4" s="408"/>
      <c r="T4" s="407" t="s">
        <v>63</v>
      </c>
      <c r="U4" s="405"/>
      <c r="V4" s="408"/>
      <c r="W4" s="404" t="s">
        <v>64</v>
      </c>
      <c r="X4" s="405"/>
      <c r="Y4" s="406"/>
      <c r="Z4" s="404" t="s">
        <v>65</v>
      </c>
      <c r="AA4" s="405"/>
      <c r="AB4" s="406"/>
      <c r="AC4" s="404" t="s">
        <v>66</v>
      </c>
      <c r="AD4" s="405"/>
      <c r="AE4" s="406"/>
      <c r="AF4" s="404" t="s">
        <v>67</v>
      </c>
      <c r="AG4" s="405"/>
      <c r="AH4" s="406"/>
      <c r="AI4" s="404" t="s">
        <v>67</v>
      </c>
      <c r="AJ4" s="405"/>
      <c r="AK4" s="406"/>
      <c r="AL4" s="404" t="s">
        <v>68</v>
      </c>
      <c r="AM4" s="405"/>
      <c r="AN4" s="406"/>
      <c r="AO4" s="404" t="s">
        <v>11</v>
      </c>
      <c r="AP4" s="405"/>
      <c r="AQ4" s="406"/>
    </row>
    <row r="5" spans="1:43" ht="18">
      <c r="A5" s="4" t="s">
        <v>84</v>
      </c>
      <c r="B5" s="13" t="s">
        <v>16</v>
      </c>
      <c r="C5" s="13" t="s">
        <v>74</v>
      </c>
      <c r="D5" s="24" t="s">
        <v>85</v>
      </c>
      <c r="E5" s="13" t="s">
        <v>16</v>
      </c>
      <c r="F5" s="13" t="s">
        <v>74</v>
      </c>
      <c r="G5" s="24" t="s">
        <v>85</v>
      </c>
      <c r="H5" s="13" t="s">
        <v>16</v>
      </c>
      <c r="I5" s="13" t="s">
        <v>74</v>
      </c>
      <c r="J5" s="24" t="s">
        <v>86</v>
      </c>
      <c r="K5" s="13" t="s">
        <v>16</v>
      </c>
      <c r="L5" s="13" t="s">
        <v>74</v>
      </c>
      <c r="M5" s="24" t="s">
        <v>85</v>
      </c>
      <c r="N5" s="13" t="s">
        <v>16</v>
      </c>
      <c r="O5" s="13" t="s">
        <v>74</v>
      </c>
      <c r="P5" s="13" t="s">
        <v>57</v>
      </c>
      <c r="Q5" s="13" t="s">
        <v>16</v>
      </c>
      <c r="R5" s="13" t="s">
        <v>74</v>
      </c>
      <c r="S5" s="13" t="s">
        <v>85</v>
      </c>
      <c r="T5" s="13" t="s">
        <v>16</v>
      </c>
      <c r="U5" s="13" t="s">
        <v>74</v>
      </c>
      <c r="V5" s="13" t="s">
        <v>85</v>
      </c>
      <c r="W5" s="13" t="s">
        <v>16</v>
      </c>
      <c r="X5" s="13" t="s">
        <v>74</v>
      </c>
      <c r="Y5" s="13" t="s">
        <v>85</v>
      </c>
      <c r="Z5" s="13" t="s">
        <v>16</v>
      </c>
      <c r="AA5" s="13" t="s">
        <v>74</v>
      </c>
      <c r="AB5" s="13" t="s">
        <v>85</v>
      </c>
      <c r="AC5" s="13" t="s">
        <v>16</v>
      </c>
      <c r="AD5" s="13" t="s">
        <v>74</v>
      </c>
      <c r="AE5" s="13" t="s">
        <v>85</v>
      </c>
      <c r="AF5" s="13" t="s">
        <v>16</v>
      </c>
      <c r="AG5" s="13" t="s">
        <v>74</v>
      </c>
      <c r="AH5" s="13" t="s">
        <v>85</v>
      </c>
      <c r="AI5" s="13" t="s">
        <v>16</v>
      </c>
      <c r="AJ5" s="13" t="s">
        <v>74</v>
      </c>
      <c r="AK5" s="13" t="s">
        <v>85</v>
      </c>
      <c r="AL5" s="13" t="s">
        <v>16</v>
      </c>
      <c r="AM5" s="13" t="s">
        <v>57</v>
      </c>
      <c r="AN5" s="13" t="s">
        <v>85</v>
      </c>
      <c r="AO5" s="13" t="s">
        <v>21</v>
      </c>
      <c r="AP5" s="13" t="s">
        <v>74</v>
      </c>
      <c r="AQ5" s="13" t="s">
        <v>85</v>
      </c>
    </row>
    <row r="6" spans="1:43">
      <c r="A6" s="17"/>
      <c r="B6" s="18"/>
      <c r="C6" s="25"/>
      <c r="D6" s="18"/>
      <c r="E6" s="18"/>
      <c r="F6" s="25"/>
      <c r="G6" s="18"/>
      <c r="H6" s="18"/>
      <c r="I6" s="18"/>
      <c r="J6" s="25"/>
      <c r="K6" s="18"/>
      <c r="L6" s="25"/>
      <c r="M6" s="18"/>
      <c r="N6" s="18"/>
      <c r="O6" s="25"/>
      <c r="P6" s="18"/>
      <c r="Q6" s="18"/>
      <c r="R6" s="25"/>
      <c r="S6" s="18"/>
      <c r="T6" s="18"/>
      <c r="U6" s="25"/>
      <c r="V6" s="18"/>
      <c r="W6" s="18"/>
      <c r="X6" s="18"/>
      <c r="Y6" s="25"/>
      <c r="Z6" s="18"/>
      <c r="AA6" s="18"/>
      <c r="AB6" s="25"/>
      <c r="AC6" s="18"/>
      <c r="AD6" s="25"/>
      <c r="AE6" s="18"/>
      <c r="AF6" s="18"/>
      <c r="AG6" s="25"/>
      <c r="AH6" s="18"/>
      <c r="AI6" s="18"/>
      <c r="AJ6" s="25"/>
      <c r="AK6" s="18"/>
      <c r="AL6" s="18"/>
      <c r="AM6" s="18"/>
      <c r="AN6" s="25"/>
      <c r="AO6" s="18"/>
      <c r="AP6" s="18"/>
      <c r="AQ6" s="7"/>
    </row>
    <row r="7" spans="1:43">
      <c r="A7" s="23" t="s">
        <v>71</v>
      </c>
      <c r="B7" s="19">
        <v>113</v>
      </c>
      <c r="C7" s="27">
        <v>57</v>
      </c>
      <c r="D7" s="19">
        <v>1760</v>
      </c>
      <c r="E7" s="20">
        <v>135</v>
      </c>
      <c r="F7" s="26">
        <v>152</v>
      </c>
      <c r="G7" s="20">
        <v>1739</v>
      </c>
      <c r="H7" s="20">
        <v>158</v>
      </c>
      <c r="I7" s="20">
        <v>121</v>
      </c>
      <c r="J7" s="26">
        <v>1753</v>
      </c>
      <c r="K7" s="236">
        <v>122</v>
      </c>
      <c r="L7" s="27">
        <v>161</v>
      </c>
      <c r="M7" s="27">
        <v>1721</v>
      </c>
      <c r="N7" s="19">
        <v>153</v>
      </c>
      <c r="O7" s="27">
        <v>107</v>
      </c>
      <c r="P7" s="19">
        <v>1772</v>
      </c>
      <c r="Q7" s="19">
        <v>116</v>
      </c>
      <c r="R7" s="27">
        <v>139</v>
      </c>
      <c r="S7" s="19">
        <v>1749</v>
      </c>
      <c r="T7" s="19">
        <v>152</v>
      </c>
      <c r="U7" s="19">
        <v>74</v>
      </c>
      <c r="V7" s="19">
        <v>1791</v>
      </c>
      <c r="W7" s="19">
        <v>137</v>
      </c>
      <c r="X7" s="19">
        <v>218</v>
      </c>
      <c r="Y7" s="27">
        <v>1699</v>
      </c>
      <c r="Z7" s="19">
        <v>205</v>
      </c>
      <c r="AA7" s="19">
        <v>44</v>
      </c>
      <c r="AB7" s="27">
        <v>1860</v>
      </c>
      <c r="AC7" s="27">
        <v>158</v>
      </c>
      <c r="AD7" s="27">
        <v>96</v>
      </c>
      <c r="AE7" s="27">
        <v>1908</v>
      </c>
      <c r="AF7" s="27">
        <v>178</v>
      </c>
      <c r="AG7" s="27">
        <v>62</v>
      </c>
      <c r="AH7" s="27">
        <v>2024</v>
      </c>
      <c r="AI7" s="19"/>
      <c r="AJ7" s="27"/>
      <c r="AK7" s="19"/>
      <c r="AL7" s="19"/>
      <c r="AM7" s="19"/>
      <c r="AN7" s="27"/>
      <c r="AO7" s="19">
        <f>+B7+E7+H7+K7+N7+Q7+T7+W7+Z7+AF7+AC7</f>
        <v>1627</v>
      </c>
      <c r="AP7" s="19">
        <f>+C7+F7+I7+L7+O7+R7+U7+X7+AA7+AG7+AD7</f>
        <v>1231</v>
      </c>
      <c r="AQ7" s="19">
        <f>+D7+G7+J7+M7+P7+S7+V7+Y7+AB7+AH7+AE7</f>
        <v>19776</v>
      </c>
    </row>
    <row r="8" spans="1:43">
      <c r="A8" t="s">
        <v>87</v>
      </c>
      <c r="AK8" t="s">
        <v>79</v>
      </c>
    </row>
  </sheetData>
  <mergeCells count="15">
    <mergeCell ref="AC4:AE4"/>
    <mergeCell ref="AI4:AK4"/>
    <mergeCell ref="AL4:AN4"/>
    <mergeCell ref="A3:AQ3"/>
    <mergeCell ref="B4:D4"/>
    <mergeCell ref="E4:G4"/>
    <mergeCell ref="K4:M4"/>
    <mergeCell ref="N4:P4"/>
    <mergeCell ref="Q4:S4"/>
    <mergeCell ref="T4:V4"/>
    <mergeCell ref="H4:J4"/>
    <mergeCell ref="W4:Y4"/>
    <mergeCell ref="AO4:AQ4"/>
    <mergeCell ref="Z4:AB4"/>
    <mergeCell ref="AF4:AH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1"/>
  <sheetViews>
    <sheetView topLeftCell="A415" workbookViewId="0">
      <selection activeCell="E511" sqref="E511"/>
    </sheetView>
  </sheetViews>
  <sheetFormatPr baseColWidth="10" defaultColWidth="10.7109375" defaultRowHeight="15"/>
  <cols>
    <col min="1" max="1" width="18.140625" customWidth="1"/>
    <col min="5" max="5" width="13.42578125" customWidth="1"/>
    <col min="7" max="7" width="11.85546875" bestFit="1" customWidth="1"/>
  </cols>
  <sheetData>
    <row r="2" spans="1:6" ht="18">
      <c r="A2" s="129" t="s">
        <v>200</v>
      </c>
    </row>
    <row r="4" spans="1:6" ht="58.15" customHeight="1">
      <c r="A4" s="410" t="s">
        <v>100</v>
      </c>
      <c r="B4" s="410"/>
      <c r="C4" s="410"/>
      <c r="D4" s="410"/>
      <c r="E4" s="410"/>
      <c r="F4" s="410"/>
    </row>
    <row r="5" spans="1:6">
      <c r="A5" s="35"/>
      <c r="B5" s="35"/>
      <c r="C5" s="35"/>
      <c r="D5" s="35"/>
      <c r="E5" s="35"/>
      <c r="F5" s="35"/>
    </row>
    <row r="6" spans="1:6" ht="24.6" customHeight="1">
      <c r="A6" s="429" t="s">
        <v>89</v>
      </c>
      <c r="B6" s="429" t="s">
        <v>90</v>
      </c>
      <c r="C6" s="429" t="s">
        <v>74</v>
      </c>
      <c r="D6" s="429"/>
      <c r="E6" s="428" t="s">
        <v>101</v>
      </c>
      <c r="F6" s="428" t="s">
        <v>91</v>
      </c>
    </row>
    <row r="7" spans="1:6" ht="37.9" customHeight="1">
      <c r="A7" s="430"/>
      <c r="B7" s="430"/>
      <c r="C7" s="37" t="s">
        <v>92</v>
      </c>
      <c r="D7" s="37" t="s">
        <v>93</v>
      </c>
      <c r="E7" s="414"/>
      <c r="F7" s="414"/>
    </row>
    <row r="8" spans="1:6">
      <c r="A8" s="28" t="s">
        <v>94</v>
      </c>
      <c r="B8" s="29">
        <v>113</v>
      </c>
      <c r="C8" s="29">
        <v>6</v>
      </c>
      <c r="D8" s="29">
        <v>51</v>
      </c>
      <c r="E8" s="36">
        <v>57</v>
      </c>
      <c r="F8" s="29">
        <v>1760</v>
      </c>
    </row>
    <row r="9" spans="1:6">
      <c r="A9" s="28" t="s">
        <v>22</v>
      </c>
      <c r="B9" s="29">
        <v>28</v>
      </c>
      <c r="C9" s="29">
        <v>5</v>
      </c>
      <c r="D9" s="30">
        <v>24</v>
      </c>
      <c r="E9" s="36">
        <v>29</v>
      </c>
      <c r="F9" s="29">
        <v>340</v>
      </c>
    </row>
    <row r="10" spans="1:6">
      <c r="A10" s="28" t="s">
        <v>23</v>
      </c>
      <c r="B10" s="29">
        <v>20</v>
      </c>
      <c r="C10" s="29">
        <v>2</v>
      </c>
      <c r="D10" s="29">
        <v>13</v>
      </c>
      <c r="E10" s="36">
        <v>15</v>
      </c>
      <c r="F10" s="29">
        <v>244</v>
      </c>
    </row>
    <row r="11" spans="1:6">
      <c r="A11" s="28" t="s">
        <v>24</v>
      </c>
      <c r="B11" s="29">
        <v>8</v>
      </c>
      <c r="C11" s="29">
        <v>1</v>
      </c>
      <c r="D11" s="29">
        <v>22</v>
      </c>
      <c r="E11" s="36">
        <v>23</v>
      </c>
      <c r="F11" s="29">
        <v>213</v>
      </c>
    </row>
    <row r="12" spans="1:6">
      <c r="A12" s="28" t="s">
        <v>52</v>
      </c>
      <c r="B12" s="29">
        <v>44</v>
      </c>
      <c r="C12" s="31"/>
      <c r="D12" s="29">
        <v>13</v>
      </c>
      <c r="E12" s="36">
        <v>13</v>
      </c>
      <c r="F12" s="29">
        <v>711</v>
      </c>
    </row>
    <row r="13" spans="1:6">
      <c r="A13" s="28" t="s">
        <v>25</v>
      </c>
      <c r="B13" s="29">
        <v>37</v>
      </c>
      <c r="C13" s="29"/>
      <c r="D13" s="29">
        <v>49</v>
      </c>
      <c r="E13" s="36">
        <v>49</v>
      </c>
      <c r="F13" s="29">
        <v>281</v>
      </c>
    </row>
    <row r="14" spans="1:6">
      <c r="A14" s="28" t="s">
        <v>26</v>
      </c>
      <c r="B14" s="29">
        <v>29</v>
      </c>
      <c r="C14" s="29">
        <v>1</v>
      </c>
      <c r="D14" s="29">
        <v>28</v>
      </c>
      <c r="E14" s="36">
        <v>29</v>
      </c>
      <c r="F14" s="29">
        <v>160</v>
      </c>
    </row>
    <row r="15" spans="1:6">
      <c r="A15" s="28" t="s">
        <v>27</v>
      </c>
      <c r="B15" s="29">
        <v>11</v>
      </c>
      <c r="C15" s="29">
        <v>3</v>
      </c>
      <c r="D15" s="29">
        <v>13</v>
      </c>
      <c r="E15" s="36">
        <v>16</v>
      </c>
      <c r="F15" s="29">
        <v>101</v>
      </c>
    </row>
    <row r="16" spans="1:6">
      <c r="A16" s="28" t="s">
        <v>28</v>
      </c>
      <c r="B16" s="29">
        <v>8</v>
      </c>
      <c r="C16" s="31">
        <v>1</v>
      </c>
      <c r="D16" s="29">
        <v>8</v>
      </c>
      <c r="E16" s="36">
        <v>9</v>
      </c>
      <c r="F16" s="29">
        <v>740</v>
      </c>
    </row>
    <row r="17" spans="1:6">
      <c r="A17" s="32" t="s">
        <v>95</v>
      </c>
      <c r="B17" s="29">
        <v>23</v>
      </c>
      <c r="C17" s="31"/>
      <c r="D17" s="29">
        <v>26</v>
      </c>
      <c r="E17" s="36">
        <v>26</v>
      </c>
      <c r="F17" s="29">
        <v>341</v>
      </c>
    </row>
    <row r="18" spans="1:6">
      <c r="A18" s="28" t="s">
        <v>29</v>
      </c>
      <c r="B18" s="29">
        <v>16</v>
      </c>
      <c r="C18" s="29">
        <v>2</v>
      </c>
      <c r="D18" s="29">
        <v>8</v>
      </c>
      <c r="E18" s="36">
        <v>10</v>
      </c>
      <c r="F18" s="29">
        <v>52</v>
      </c>
    </row>
    <row r="19" spans="1:6">
      <c r="A19" s="28" t="s">
        <v>30</v>
      </c>
      <c r="B19" s="29">
        <v>93</v>
      </c>
      <c r="C19" s="29">
        <v>6</v>
      </c>
      <c r="D19" s="29">
        <v>39</v>
      </c>
      <c r="E19" s="36">
        <v>45</v>
      </c>
      <c r="F19" s="29">
        <v>923</v>
      </c>
    </row>
    <row r="20" spans="1:6">
      <c r="A20" s="28" t="s">
        <v>31</v>
      </c>
      <c r="B20" s="29">
        <v>15</v>
      </c>
      <c r="C20" s="29"/>
      <c r="D20" s="29">
        <v>4</v>
      </c>
      <c r="E20" s="36">
        <v>4</v>
      </c>
      <c r="F20" s="29">
        <v>155</v>
      </c>
    </row>
    <row r="21" spans="1:6">
      <c r="A21" s="28" t="s">
        <v>32</v>
      </c>
      <c r="B21" s="29">
        <v>67</v>
      </c>
      <c r="C21" s="29">
        <v>2</v>
      </c>
      <c r="D21" s="29">
        <v>25</v>
      </c>
      <c r="E21" s="36">
        <v>27</v>
      </c>
      <c r="F21" s="29">
        <v>830</v>
      </c>
    </row>
    <row r="22" spans="1:6">
      <c r="A22" s="28" t="s">
        <v>33</v>
      </c>
      <c r="B22" s="29">
        <v>65</v>
      </c>
      <c r="C22" s="29">
        <v>1</v>
      </c>
      <c r="D22" s="29">
        <v>12</v>
      </c>
      <c r="E22" s="36">
        <v>13</v>
      </c>
      <c r="F22" s="29">
        <v>2604</v>
      </c>
    </row>
    <row r="23" spans="1:6">
      <c r="A23" s="28" t="s">
        <v>34</v>
      </c>
      <c r="B23" s="29">
        <v>41</v>
      </c>
      <c r="C23" s="29"/>
      <c r="D23" s="29">
        <v>10</v>
      </c>
      <c r="E23" s="36">
        <v>10</v>
      </c>
      <c r="F23" s="29">
        <v>465</v>
      </c>
    </row>
    <row r="24" spans="1:6">
      <c r="A24" s="28" t="s">
        <v>35</v>
      </c>
      <c r="B24" s="29">
        <v>26</v>
      </c>
      <c r="C24" s="29"/>
      <c r="D24" s="29">
        <v>23</v>
      </c>
      <c r="E24" s="36">
        <v>23</v>
      </c>
      <c r="F24" s="29">
        <v>264</v>
      </c>
    </row>
    <row r="25" spans="1:6">
      <c r="A25" s="28" t="s">
        <v>36</v>
      </c>
      <c r="B25" s="29">
        <v>79</v>
      </c>
      <c r="C25" s="29">
        <v>3</v>
      </c>
      <c r="D25" s="29">
        <v>65</v>
      </c>
      <c r="E25" s="36">
        <v>68</v>
      </c>
      <c r="F25" s="29">
        <v>518</v>
      </c>
    </row>
    <row r="26" spans="1:6">
      <c r="A26" s="28" t="s">
        <v>37</v>
      </c>
      <c r="B26" s="29">
        <v>14</v>
      </c>
      <c r="C26" s="31"/>
      <c r="D26" s="29">
        <v>19</v>
      </c>
      <c r="E26" s="36">
        <v>19</v>
      </c>
      <c r="F26" s="29">
        <v>493</v>
      </c>
    </row>
    <row r="27" spans="1:6">
      <c r="A27" s="28" t="s">
        <v>38</v>
      </c>
      <c r="B27" s="29">
        <v>42</v>
      </c>
      <c r="C27" s="29">
        <v>8</v>
      </c>
      <c r="D27" s="29">
        <v>39</v>
      </c>
      <c r="E27" s="36">
        <v>47</v>
      </c>
      <c r="F27" s="29">
        <v>175</v>
      </c>
    </row>
    <row r="28" spans="1:6">
      <c r="A28" s="28" t="s">
        <v>39</v>
      </c>
      <c r="B28" s="29">
        <v>16</v>
      </c>
      <c r="C28" s="29"/>
      <c r="D28" s="29">
        <v>7</v>
      </c>
      <c r="E28" s="36">
        <v>7</v>
      </c>
      <c r="F28" s="29">
        <v>183</v>
      </c>
    </row>
    <row r="29" spans="1:6">
      <c r="A29" s="28" t="s">
        <v>40</v>
      </c>
      <c r="B29" s="29">
        <v>69</v>
      </c>
      <c r="C29" s="29">
        <v>1</v>
      </c>
      <c r="D29" s="29">
        <v>17</v>
      </c>
      <c r="E29" s="36">
        <v>18</v>
      </c>
      <c r="F29" s="29">
        <v>564</v>
      </c>
    </row>
    <row r="30" spans="1:6">
      <c r="A30" s="28" t="s">
        <v>41</v>
      </c>
      <c r="B30" s="29">
        <v>13</v>
      </c>
      <c r="C30" s="29"/>
      <c r="D30" s="29">
        <v>16</v>
      </c>
      <c r="E30" s="36">
        <v>16</v>
      </c>
      <c r="F30" s="29">
        <v>581</v>
      </c>
    </row>
    <row r="31" spans="1:6">
      <c r="A31" s="28" t="s">
        <v>42</v>
      </c>
      <c r="B31" s="29">
        <v>10</v>
      </c>
      <c r="C31" s="29"/>
      <c r="D31" s="29">
        <v>3</v>
      </c>
      <c r="E31" s="36">
        <v>3</v>
      </c>
      <c r="F31" s="29">
        <v>89</v>
      </c>
    </row>
    <row r="32" spans="1:6">
      <c r="A32" s="28" t="s">
        <v>43</v>
      </c>
      <c r="B32" s="29">
        <v>33</v>
      </c>
      <c r="C32" s="29">
        <v>3</v>
      </c>
      <c r="D32" s="29">
        <v>16</v>
      </c>
      <c r="E32" s="36">
        <v>19</v>
      </c>
      <c r="F32" s="29">
        <v>81</v>
      </c>
    </row>
    <row r="33" spans="1:6">
      <c r="A33" s="28" t="s">
        <v>44</v>
      </c>
      <c r="B33" s="29">
        <v>36</v>
      </c>
      <c r="C33" s="29">
        <v>2</v>
      </c>
      <c r="D33" s="29">
        <v>17</v>
      </c>
      <c r="E33" s="36">
        <v>19</v>
      </c>
      <c r="F33" s="29">
        <v>254</v>
      </c>
    </row>
    <row r="34" spans="1:6">
      <c r="A34" s="28" t="s">
        <v>45</v>
      </c>
      <c r="B34" s="29">
        <v>29</v>
      </c>
      <c r="C34" s="29">
        <v>6</v>
      </c>
      <c r="D34" s="29">
        <v>43</v>
      </c>
      <c r="E34" s="36">
        <v>49</v>
      </c>
      <c r="F34" s="29">
        <v>120</v>
      </c>
    </row>
    <row r="35" spans="1:6">
      <c r="A35" s="28" t="s">
        <v>51</v>
      </c>
      <c r="B35" s="29">
        <v>16</v>
      </c>
      <c r="C35" s="29">
        <v>3</v>
      </c>
      <c r="D35" s="29">
        <v>16</v>
      </c>
      <c r="E35" s="36">
        <v>19</v>
      </c>
      <c r="F35" s="29">
        <v>128</v>
      </c>
    </row>
    <row r="36" spans="1:6">
      <c r="A36" s="28" t="s">
        <v>46</v>
      </c>
      <c r="B36" s="29">
        <v>31</v>
      </c>
      <c r="C36" s="29">
        <v>8</v>
      </c>
      <c r="D36" s="29">
        <v>13</v>
      </c>
      <c r="E36" s="36">
        <v>21</v>
      </c>
      <c r="F36" s="29">
        <v>302</v>
      </c>
    </row>
    <row r="37" spans="1:6">
      <c r="A37" s="28" t="s">
        <v>96</v>
      </c>
      <c r="B37" s="29">
        <v>4</v>
      </c>
      <c r="C37" s="30"/>
      <c r="D37" s="29">
        <v>6</v>
      </c>
      <c r="E37" s="36">
        <v>6</v>
      </c>
      <c r="F37" s="29">
        <v>19</v>
      </c>
    </row>
    <row r="38" spans="1:6">
      <c r="A38" s="28" t="s">
        <v>47</v>
      </c>
      <c r="B38" s="29">
        <v>14</v>
      </c>
      <c r="C38" s="31"/>
      <c r="D38" s="29">
        <v>29</v>
      </c>
      <c r="E38" s="36">
        <v>29</v>
      </c>
      <c r="F38" s="29">
        <v>198</v>
      </c>
    </row>
    <row r="39" spans="1:6">
      <c r="A39" s="28" t="s">
        <v>48</v>
      </c>
      <c r="B39" s="29">
        <v>17</v>
      </c>
      <c r="C39" s="29"/>
      <c r="D39" s="29">
        <v>11</v>
      </c>
      <c r="E39" s="36">
        <v>11</v>
      </c>
      <c r="F39" s="29">
        <v>216</v>
      </c>
    </row>
    <row r="40" spans="1:6">
      <c r="A40" s="28" t="s">
        <v>49</v>
      </c>
      <c r="B40" s="29">
        <v>18</v>
      </c>
      <c r="C40" s="29">
        <v>1</v>
      </c>
      <c r="D40" s="29">
        <v>25</v>
      </c>
      <c r="E40" s="36">
        <v>26</v>
      </c>
      <c r="F40" s="29">
        <v>433</v>
      </c>
    </row>
    <row r="41" spans="1:6">
      <c r="A41" s="28" t="s">
        <v>50</v>
      </c>
      <c r="B41" s="29">
        <v>19</v>
      </c>
      <c r="C41" s="29">
        <v>1</v>
      </c>
      <c r="D41" s="29">
        <v>18</v>
      </c>
      <c r="E41" s="36">
        <v>19</v>
      </c>
      <c r="F41" s="29">
        <v>373</v>
      </c>
    </row>
    <row r="42" spans="1:6">
      <c r="A42" s="154" t="s">
        <v>218</v>
      </c>
      <c r="B42" s="155">
        <f>SUM(B8:B41)</f>
        <v>1104</v>
      </c>
      <c r="C42" s="155">
        <f t="shared" ref="C42:F42" si="0">SUM(C8:C41)</f>
        <v>66</v>
      </c>
      <c r="D42" s="155">
        <f t="shared" si="0"/>
        <v>728</v>
      </c>
      <c r="E42" s="155">
        <f t="shared" si="0"/>
        <v>794</v>
      </c>
      <c r="F42" s="155">
        <f t="shared" si="0"/>
        <v>14911</v>
      </c>
    </row>
    <row r="46" spans="1:6" ht="58.9" customHeight="1">
      <c r="A46" s="410" t="s">
        <v>102</v>
      </c>
      <c r="B46" s="410"/>
      <c r="C46" s="410"/>
      <c r="D46" s="410"/>
      <c r="E46" s="410"/>
      <c r="F46" s="410"/>
    </row>
    <row r="47" spans="1:6">
      <c r="A47" s="35"/>
      <c r="B47" s="35"/>
      <c r="C47" s="35"/>
      <c r="D47" s="35"/>
      <c r="E47" s="35"/>
      <c r="F47" s="35"/>
    </row>
    <row r="48" spans="1:6">
      <c r="A48" s="429" t="s">
        <v>89</v>
      </c>
      <c r="B48" s="429" t="s">
        <v>90</v>
      </c>
      <c r="C48" s="429" t="s">
        <v>74</v>
      </c>
      <c r="D48" s="429"/>
      <c r="E48" s="428" t="s">
        <v>101</v>
      </c>
      <c r="F48" s="428" t="s">
        <v>91</v>
      </c>
    </row>
    <row r="49" spans="1:6" ht="36">
      <c r="A49" s="430"/>
      <c r="B49" s="430"/>
      <c r="C49" s="37" t="s">
        <v>92</v>
      </c>
      <c r="D49" s="37" t="s">
        <v>93</v>
      </c>
      <c r="E49" s="414"/>
      <c r="F49" s="414"/>
    </row>
    <row r="50" spans="1:6">
      <c r="A50" s="28" t="s">
        <v>94</v>
      </c>
      <c r="B50" s="29">
        <v>135</v>
      </c>
      <c r="C50" s="29">
        <v>4</v>
      </c>
      <c r="D50" s="29">
        <v>148</v>
      </c>
      <c r="E50" s="36">
        <v>152</v>
      </c>
      <c r="F50" s="29">
        <v>1739</v>
      </c>
    </row>
    <row r="51" spans="1:6">
      <c r="A51" s="28" t="s">
        <v>22</v>
      </c>
      <c r="B51" s="29">
        <v>20</v>
      </c>
      <c r="C51" s="29">
        <v>3</v>
      </c>
      <c r="D51" s="30">
        <v>29</v>
      </c>
      <c r="E51" s="36">
        <v>32</v>
      </c>
      <c r="F51" s="29">
        <v>326</v>
      </c>
    </row>
    <row r="52" spans="1:6">
      <c r="A52" s="28" t="s">
        <v>23</v>
      </c>
      <c r="B52" s="29">
        <v>50</v>
      </c>
      <c r="C52" s="29">
        <v>4</v>
      </c>
      <c r="D52" s="29">
        <v>49</v>
      </c>
      <c r="E52" s="36">
        <v>53</v>
      </c>
      <c r="F52" s="29">
        <v>241</v>
      </c>
    </row>
    <row r="53" spans="1:6">
      <c r="A53" s="28" t="s">
        <v>24</v>
      </c>
      <c r="B53" s="29">
        <v>10</v>
      </c>
      <c r="C53" s="29">
        <v>1</v>
      </c>
      <c r="D53" s="29">
        <v>28</v>
      </c>
      <c r="E53" s="36">
        <v>29</v>
      </c>
      <c r="F53" s="29">
        <v>194</v>
      </c>
    </row>
    <row r="54" spans="1:6">
      <c r="A54" s="28" t="s">
        <v>52</v>
      </c>
      <c r="B54" s="29">
        <v>45</v>
      </c>
      <c r="C54" s="31">
        <v>1</v>
      </c>
      <c r="D54" s="29">
        <v>73</v>
      </c>
      <c r="E54" s="36">
        <v>74</v>
      </c>
      <c r="F54" s="29">
        <v>688</v>
      </c>
    </row>
    <row r="55" spans="1:6">
      <c r="A55" s="28" t="s">
        <v>25</v>
      </c>
      <c r="B55" s="29">
        <v>71</v>
      </c>
      <c r="C55" s="29">
        <v>2</v>
      </c>
      <c r="D55" s="29">
        <v>35</v>
      </c>
      <c r="E55" s="36">
        <v>37</v>
      </c>
      <c r="F55" s="29">
        <v>296</v>
      </c>
    </row>
    <row r="56" spans="1:6">
      <c r="A56" s="28" t="s">
        <v>26</v>
      </c>
      <c r="B56" s="29">
        <v>21</v>
      </c>
      <c r="C56" s="29"/>
      <c r="D56" s="29">
        <v>19</v>
      </c>
      <c r="E56" s="36">
        <v>19</v>
      </c>
      <c r="F56" s="29">
        <v>161</v>
      </c>
    </row>
    <row r="57" spans="1:6">
      <c r="A57" s="28" t="s">
        <v>27</v>
      </c>
      <c r="B57" s="29">
        <v>21</v>
      </c>
      <c r="C57" s="29">
        <v>1</v>
      </c>
      <c r="D57" s="29">
        <v>10</v>
      </c>
      <c r="E57" s="36">
        <v>11</v>
      </c>
      <c r="F57" s="29">
        <v>111</v>
      </c>
    </row>
    <row r="58" spans="1:6">
      <c r="A58" s="28" t="s">
        <v>28</v>
      </c>
      <c r="B58" s="29">
        <v>22</v>
      </c>
      <c r="C58" s="31"/>
      <c r="D58" s="29">
        <v>3</v>
      </c>
      <c r="E58" s="36">
        <v>3</v>
      </c>
      <c r="F58" s="29">
        <v>759</v>
      </c>
    </row>
    <row r="59" spans="1:6">
      <c r="A59" s="32" t="s">
        <v>95</v>
      </c>
      <c r="B59" s="29">
        <v>27</v>
      </c>
      <c r="C59" s="31">
        <v>1</v>
      </c>
      <c r="D59" s="29">
        <v>56</v>
      </c>
      <c r="E59" s="36">
        <v>57</v>
      </c>
      <c r="F59" s="29">
        <v>310</v>
      </c>
    </row>
    <row r="60" spans="1:6">
      <c r="A60" s="28" t="s">
        <v>29</v>
      </c>
      <c r="B60" s="29">
        <v>34</v>
      </c>
      <c r="C60" s="29">
        <v>5</v>
      </c>
      <c r="D60" s="29">
        <v>8</v>
      </c>
      <c r="E60" s="36">
        <v>13</v>
      </c>
      <c r="F60" s="29">
        <v>73</v>
      </c>
    </row>
    <row r="61" spans="1:6">
      <c r="A61" s="28" t="s">
        <v>30</v>
      </c>
      <c r="B61" s="29">
        <v>35</v>
      </c>
      <c r="C61" s="29">
        <v>1</v>
      </c>
      <c r="D61" s="29">
        <v>502</v>
      </c>
      <c r="E61" s="36">
        <v>51</v>
      </c>
      <c r="F61" s="29">
        <v>907</v>
      </c>
    </row>
    <row r="62" spans="1:6">
      <c r="A62" s="28" t="s">
        <v>31</v>
      </c>
      <c r="B62" s="29">
        <v>17</v>
      </c>
      <c r="C62" s="29">
        <v>2</v>
      </c>
      <c r="D62" s="29">
        <v>33</v>
      </c>
      <c r="E62" s="36">
        <v>4</v>
      </c>
      <c r="F62" s="29">
        <v>167</v>
      </c>
    </row>
    <row r="63" spans="1:6">
      <c r="A63" s="28" t="s">
        <v>32</v>
      </c>
      <c r="B63" s="29">
        <v>53</v>
      </c>
      <c r="C63" s="29"/>
      <c r="D63" s="29">
        <v>42</v>
      </c>
      <c r="E63" s="36">
        <v>33</v>
      </c>
      <c r="F63" s="29">
        <v>848</v>
      </c>
    </row>
    <row r="64" spans="1:6">
      <c r="A64" s="28" t="s">
        <v>33</v>
      </c>
      <c r="B64" s="29">
        <v>83</v>
      </c>
      <c r="C64" s="29">
        <v>2</v>
      </c>
      <c r="D64" s="29">
        <v>21</v>
      </c>
      <c r="E64" s="36">
        <v>44</v>
      </c>
      <c r="F64" s="29">
        <v>2637</v>
      </c>
    </row>
    <row r="65" spans="1:6">
      <c r="A65" s="28" t="s">
        <v>34</v>
      </c>
      <c r="B65" s="29">
        <v>50</v>
      </c>
      <c r="C65" s="29">
        <v>2</v>
      </c>
      <c r="D65" s="29">
        <v>24</v>
      </c>
      <c r="E65" s="36">
        <v>23</v>
      </c>
      <c r="F65" s="29">
        <v>487</v>
      </c>
    </row>
    <row r="66" spans="1:6">
      <c r="A66" s="28" t="s">
        <v>35</v>
      </c>
      <c r="B66" s="29">
        <v>22</v>
      </c>
      <c r="C66" s="29"/>
      <c r="D66" s="29">
        <v>67</v>
      </c>
      <c r="E66" s="36">
        <v>24</v>
      </c>
      <c r="F66" s="29">
        <v>262</v>
      </c>
    </row>
    <row r="67" spans="1:6">
      <c r="A67" s="28" t="s">
        <v>36</v>
      </c>
      <c r="B67" s="29">
        <v>82</v>
      </c>
      <c r="C67" s="29">
        <v>7</v>
      </c>
      <c r="D67" s="29">
        <v>41</v>
      </c>
      <c r="E67" s="36">
        <v>74</v>
      </c>
      <c r="F67" s="29">
        <v>524</v>
      </c>
    </row>
    <row r="68" spans="1:6">
      <c r="A68" s="28" t="s">
        <v>37</v>
      </c>
      <c r="B68" s="29">
        <v>54</v>
      </c>
      <c r="C68" s="31"/>
      <c r="D68" s="29">
        <v>40</v>
      </c>
      <c r="E68" s="36">
        <v>41</v>
      </c>
      <c r="F68" s="29">
        <v>503</v>
      </c>
    </row>
    <row r="69" spans="1:6">
      <c r="A69" s="28" t="s">
        <v>38</v>
      </c>
      <c r="B69" s="29">
        <v>47</v>
      </c>
      <c r="C69" s="29">
        <v>10</v>
      </c>
      <c r="D69" s="29">
        <v>18</v>
      </c>
      <c r="E69" s="36">
        <v>50</v>
      </c>
      <c r="F69" s="29">
        <v>171</v>
      </c>
    </row>
    <row r="70" spans="1:6">
      <c r="A70" s="28" t="s">
        <v>39</v>
      </c>
      <c r="B70" s="29">
        <v>25</v>
      </c>
      <c r="C70" s="29"/>
      <c r="D70" s="29">
        <v>43</v>
      </c>
      <c r="E70" s="36">
        <v>18</v>
      </c>
      <c r="F70" s="29">
        <v>193</v>
      </c>
    </row>
    <row r="71" spans="1:6">
      <c r="A71" s="28" t="s">
        <v>40</v>
      </c>
      <c r="B71" s="29">
        <v>31</v>
      </c>
      <c r="C71" s="29">
        <v>1</v>
      </c>
      <c r="D71" s="29">
        <v>37</v>
      </c>
      <c r="E71" s="36">
        <v>44</v>
      </c>
      <c r="F71" s="29">
        <v>546</v>
      </c>
    </row>
    <row r="72" spans="1:6">
      <c r="A72" s="28" t="s">
        <v>41</v>
      </c>
      <c r="B72" s="29">
        <v>13</v>
      </c>
      <c r="C72" s="29"/>
      <c r="D72" s="29">
        <v>3</v>
      </c>
      <c r="E72" s="36">
        <v>37</v>
      </c>
      <c r="F72" s="29">
        <v>555</v>
      </c>
    </row>
    <row r="73" spans="1:6">
      <c r="A73" s="28" t="s">
        <v>42</v>
      </c>
      <c r="B73" s="29">
        <v>7</v>
      </c>
      <c r="C73" s="29">
        <v>1</v>
      </c>
      <c r="D73" s="29">
        <v>14</v>
      </c>
      <c r="E73" s="36">
        <v>4</v>
      </c>
      <c r="F73" s="29">
        <v>91</v>
      </c>
    </row>
    <row r="74" spans="1:6">
      <c r="A74" s="28" t="s">
        <v>43</v>
      </c>
      <c r="B74" s="29">
        <v>34</v>
      </c>
      <c r="C74" s="29">
        <v>3</v>
      </c>
      <c r="D74" s="29">
        <v>3</v>
      </c>
      <c r="E74" s="36">
        <v>17</v>
      </c>
      <c r="F74" s="29">
        <v>97</v>
      </c>
    </row>
    <row r="75" spans="1:6">
      <c r="A75" s="28" t="s">
        <v>44</v>
      </c>
      <c r="B75" s="29">
        <v>32</v>
      </c>
      <c r="C75" s="29">
        <v>1</v>
      </c>
      <c r="D75" s="29">
        <v>36</v>
      </c>
      <c r="E75" s="36">
        <v>4</v>
      </c>
      <c r="F75" s="29">
        <v>282</v>
      </c>
    </row>
    <row r="76" spans="1:6">
      <c r="A76" s="28" t="s">
        <v>45</v>
      </c>
      <c r="B76" s="29">
        <v>20</v>
      </c>
      <c r="C76" s="29">
        <v>9</v>
      </c>
      <c r="D76" s="29">
        <v>20</v>
      </c>
      <c r="E76" s="36">
        <v>45</v>
      </c>
      <c r="F76" s="29">
        <v>98</v>
      </c>
    </row>
    <row r="77" spans="1:6">
      <c r="A77" s="28" t="s">
        <v>51</v>
      </c>
      <c r="B77" s="29">
        <v>14</v>
      </c>
      <c r="C77" s="29">
        <v>2</v>
      </c>
      <c r="D77" s="29">
        <v>15</v>
      </c>
      <c r="E77" s="36">
        <v>22</v>
      </c>
      <c r="F77" s="29">
        <v>110</v>
      </c>
    </row>
    <row r="78" spans="1:6">
      <c r="A78" s="28" t="s">
        <v>46</v>
      </c>
      <c r="B78" s="29">
        <v>23</v>
      </c>
      <c r="C78" s="29">
        <v>12</v>
      </c>
      <c r="D78" s="29">
        <v>6</v>
      </c>
      <c r="E78" s="36">
        <v>27</v>
      </c>
      <c r="F78" s="29">
        <v>298</v>
      </c>
    </row>
    <row r="79" spans="1:6">
      <c r="A79" s="28" t="s">
        <v>96</v>
      </c>
      <c r="B79" s="29">
        <v>4</v>
      </c>
      <c r="C79" s="30"/>
      <c r="D79" s="29">
        <v>6</v>
      </c>
      <c r="E79" s="36">
        <v>6</v>
      </c>
      <c r="F79" s="29">
        <v>17</v>
      </c>
    </row>
    <row r="80" spans="1:6">
      <c r="A80" s="28" t="s">
        <v>47</v>
      </c>
      <c r="B80" s="29">
        <v>17</v>
      </c>
      <c r="C80" s="31"/>
      <c r="D80" s="29">
        <v>7</v>
      </c>
      <c r="E80" s="36">
        <v>6</v>
      </c>
      <c r="F80" s="29">
        <v>204</v>
      </c>
    </row>
    <row r="81" spans="1:6">
      <c r="A81" s="28" t="s">
        <v>48</v>
      </c>
      <c r="B81" s="29">
        <v>19</v>
      </c>
      <c r="C81" s="29">
        <v>3</v>
      </c>
      <c r="D81" s="29">
        <v>33</v>
      </c>
      <c r="E81" s="36">
        <v>10</v>
      </c>
      <c r="F81" s="29">
        <v>224</v>
      </c>
    </row>
    <row r="82" spans="1:6">
      <c r="A82" s="28" t="s">
        <v>49</v>
      </c>
      <c r="B82" s="29">
        <v>35</v>
      </c>
      <c r="C82" s="29">
        <v>3</v>
      </c>
      <c r="D82" s="29">
        <v>26</v>
      </c>
      <c r="E82" s="36">
        <v>36</v>
      </c>
      <c r="F82" s="29">
        <v>429</v>
      </c>
    </row>
    <row r="83" spans="1:6">
      <c r="A83" s="28" t="s">
        <v>50</v>
      </c>
      <c r="B83" s="29">
        <v>17</v>
      </c>
      <c r="C83" s="29">
        <v>3</v>
      </c>
      <c r="D83" s="29"/>
      <c r="E83" s="36">
        <v>29</v>
      </c>
      <c r="F83" s="29">
        <v>408</v>
      </c>
    </row>
    <row r="84" spans="1:6">
      <c r="A84" s="33" t="s">
        <v>97</v>
      </c>
      <c r="B84" s="29">
        <f>SUM(B50:B83)</f>
        <v>1190</v>
      </c>
      <c r="C84" s="29">
        <f t="shared" ref="C84" si="1">SUM(C50:C83)</f>
        <v>84</v>
      </c>
      <c r="D84" s="29">
        <f t="shared" ref="D84" si="2">SUM(D50:D83)</f>
        <v>1495</v>
      </c>
      <c r="E84" s="29">
        <f t="shared" ref="E84" si="3">SUM(E50:E83)</f>
        <v>1129</v>
      </c>
      <c r="F84" s="29">
        <f t="shared" ref="F84" si="4">SUM(F50:F83)</f>
        <v>14956</v>
      </c>
    </row>
    <row r="87" spans="1:6" ht="63" customHeight="1">
      <c r="A87" s="420" t="s">
        <v>88</v>
      </c>
      <c r="B87" s="420"/>
      <c r="C87" s="420"/>
      <c r="D87" s="420"/>
      <c r="E87" s="420"/>
      <c r="F87" s="420"/>
    </row>
    <row r="88" spans="1:6">
      <c r="A88" s="35"/>
      <c r="B88" s="35"/>
      <c r="C88" s="35"/>
      <c r="D88" s="35"/>
      <c r="E88" s="35"/>
      <c r="F88" s="35"/>
    </row>
    <row r="89" spans="1:6">
      <c r="A89" s="421" t="s">
        <v>89</v>
      </c>
      <c r="B89" s="423" t="s">
        <v>90</v>
      </c>
      <c r="C89" s="425" t="s">
        <v>74</v>
      </c>
      <c r="D89" s="425"/>
      <c r="E89" s="426" t="s">
        <v>131</v>
      </c>
      <c r="F89" s="423" t="s">
        <v>91</v>
      </c>
    </row>
    <row r="90" spans="1:6">
      <c r="A90" s="422"/>
      <c r="B90" s="424"/>
      <c r="C90" s="34" t="s">
        <v>92</v>
      </c>
      <c r="D90" s="34" t="s">
        <v>93</v>
      </c>
      <c r="E90" s="427"/>
      <c r="F90" s="424"/>
    </row>
    <row r="91" spans="1:6">
      <c r="A91" s="28" t="s">
        <v>94</v>
      </c>
      <c r="B91" s="29">
        <v>158</v>
      </c>
      <c r="C91" s="29">
        <v>6</v>
      </c>
      <c r="D91" s="29">
        <v>115</v>
      </c>
      <c r="E91" s="36">
        <v>121</v>
      </c>
      <c r="F91" s="29">
        <v>1753</v>
      </c>
    </row>
    <row r="92" spans="1:6">
      <c r="A92" s="28" t="s">
        <v>22</v>
      </c>
      <c r="B92" s="29">
        <v>33</v>
      </c>
      <c r="C92" s="29">
        <v>1</v>
      </c>
      <c r="D92" s="30">
        <v>27</v>
      </c>
      <c r="E92" s="36">
        <v>28</v>
      </c>
      <c r="F92" s="29">
        <v>333</v>
      </c>
    </row>
    <row r="93" spans="1:6">
      <c r="A93" s="28" t="s">
        <v>23</v>
      </c>
      <c r="B93" s="29">
        <v>38</v>
      </c>
      <c r="C93" s="29">
        <v>3</v>
      </c>
      <c r="D93" s="29">
        <v>30</v>
      </c>
      <c r="E93" s="36">
        <v>33</v>
      </c>
      <c r="F93" s="29">
        <v>247</v>
      </c>
    </row>
    <row r="94" spans="1:6">
      <c r="A94" s="28" t="s">
        <v>24</v>
      </c>
      <c r="B94" s="29">
        <v>17</v>
      </c>
      <c r="C94" s="29">
        <v>3</v>
      </c>
      <c r="D94" s="29">
        <v>18</v>
      </c>
      <c r="E94" s="36">
        <v>21</v>
      </c>
      <c r="F94" s="29">
        <v>188</v>
      </c>
    </row>
    <row r="95" spans="1:6">
      <c r="A95" s="28" t="s">
        <v>52</v>
      </c>
      <c r="B95" s="29">
        <v>36</v>
      </c>
      <c r="C95" s="31"/>
      <c r="D95" s="29">
        <v>60</v>
      </c>
      <c r="E95" s="36">
        <v>60</v>
      </c>
      <c r="F95" s="29">
        <v>663</v>
      </c>
    </row>
    <row r="96" spans="1:6">
      <c r="A96" s="28" t="s">
        <v>25</v>
      </c>
      <c r="B96" s="29">
        <v>74</v>
      </c>
      <c r="C96" s="29">
        <v>8</v>
      </c>
      <c r="D96" s="29">
        <v>57</v>
      </c>
      <c r="E96" s="36">
        <v>65</v>
      </c>
      <c r="F96" s="29">
        <v>323</v>
      </c>
    </row>
    <row r="97" spans="1:6">
      <c r="A97" s="28" t="s">
        <v>26</v>
      </c>
      <c r="B97" s="29">
        <v>29</v>
      </c>
      <c r="C97" s="29">
        <v>3</v>
      </c>
      <c r="D97" s="29">
        <v>23</v>
      </c>
      <c r="E97" s="36">
        <v>26</v>
      </c>
      <c r="F97" s="29">
        <v>164</v>
      </c>
    </row>
    <row r="98" spans="1:6">
      <c r="A98" s="28" t="s">
        <v>27</v>
      </c>
      <c r="B98" s="29">
        <v>22</v>
      </c>
      <c r="C98" s="29">
        <v>4</v>
      </c>
      <c r="D98" s="29">
        <v>13</v>
      </c>
      <c r="E98" s="36">
        <v>17</v>
      </c>
      <c r="F98" s="29">
        <v>116</v>
      </c>
    </row>
    <row r="99" spans="1:6">
      <c r="A99" s="28" t="s">
        <v>28</v>
      </c>
      <c r="B99" s="29">
        <v>17</v>
      </c>
      <c r="C99" s="31"/>
      <c r="D99" s="29">
        <v>4</v>
      </c>
      <c r="E99" s="36">
        <v>4</v>
      </c>
      <c r="F99" s="29">
        <v>766</v>
      </c>
    </row>
    <row r="100" spans="1:6">
      <c r="A100" s="32" t="s">
        <v>95</v>
      </c>
      <c r="B100" s="29">
        <v>31</v>
      </c>
      <c r="C100" s="31"/>
      <c r="D100" s="29">
        <v>25</v>
      </c>
      <c r="E100" s="36">
        <v>25</v>
      </c>
      <c r="F100" s="29">
        <v>317</v>
      </c>
    </row>
    <row r="101" spans="1:6">
      <c r="A101" s="28" t="s">
        <v>29</v>
      </c>
      <c r="B101" s="29">
        <v>7</v>
      </c>
      <c r="C101" s="29">
        <v>2</v>
      </c>
      <c r="D101" s="29">
        <v>18</v>
      </c>
      <c r="E101" s="36">
        <v>20</v>
      </c>
      <c r="F101" s="29">
        <v>60</v>
      </c>
    </row>
    <row r="102" spans="1:6">
      <c r="A102" s="28" t="s">
        <v>30</v>
      </c>
      <c r="B102" s="29">
        <v>33</v>
      </c>
      <c r="C102" s="29">
        <v>1</v>
      </c>
      <c r="D102" s="29">
        <v>40</v>
      </c>
      <c r="E102" s="36">
        <v>41</v>
      </c>
      <c r="F102" s="29">
        <v>900</v>
      </c>
    </row>
    <row r="103" spans="1:6">
      <c r="A103" s="28" t="s">
        <v>31</v>
      </c>
      <c r="B103" s="29">
        <v>24</v>
      </c>
      <c r="C103" s="29">
        <v>3</v>
      </c>
      <c r="D103" s="29">
        <v>19</v>
      </c>
      <c r="E103" s="36">
        <v>22</v>
      </c>
      <c r="F103" s="29">
        <v>169</v>
      </c>
    </row>
    <row r="104" spans="1:6">
      <c r="A104" s="28" t="s">
        <v>32</v>
      </c>
      <c r="B104" s="29">
        <v>107</v>
      </c>
      <c r="C104" s="29">
        <v>2</v>
      </c>
      <c r="D104" s="29">
        <v>47</v>
      </c>
      <c r="E104" s="36">
        <v>49</v>
      </c>
      <c r="F104" s="29">
        <v>904</v>
      </c>
    </row>
    <row r="105" spans="1:6">
      <c r="A105" s="28" t="s">
        <v>33</v>
      </c>
      <c r="B105" s="29">
        <v>96</v>
      </c>
      <c r="C105" s="29">
        <v>2</v>
      </c>
      <c r="D105" s="29">
        <v>4</v>
      </c>
      <c r="E105" s="36">
        <v>6</v>
      </c>
      <c r="F105" s="29">
        <v>2728</v>
      </c>
    </row>
    <row r="106" spans="1:6">
      <c r="A106" s="28" t="s">
        <v>34</v>
      </c>
      <c r="B106" s="29">
        <v>21</v>
      </c>
      <c r="C106" s="29">
        <v>5</v>
      </c>
      <c r="D106" s="29">
        <v>23</v>
      </c>
      <c r="E106" s="36">
        <v>28</v>
      </c>
      <c r="F106" s="29">
        <v>478</v>
      </c>
    </row>
    <row r="107" spans="1:6">
      <c r="A107" s="28" t="s">
        <v>35</v>
      </c>
      <c r="B107" s="29">
        <v>50</v>
      </c>
      <c r="C107" s="29">
        <v>1</v>
      </c>
      <c r="D107" s="29">
        <v>28</v>
      </c>
      <c r="E107" s="36">
        <v>29</v>
      </c>
      <c r="F107" s="29">
        <v>283</v>
      </c>
    </row>
    <row r="108" spans="1:6">
      <c r="A108" s="28" t="s">
        <v>36</v>
      </c>
      <c r="B108" s="29">
        <v>95</v>
      </c>
      <c r="C108" s="29">
        <v>8</v>
      </c>
      <c r="D108" s="29">
        <v>66</v>
      </c>
      <c r="E108" s="36">
        <v>74</v>
      </c>
      <c r="F108" s="29">
        <v>548</v>
      </c>
    </row>
    <row r="109" spans="1:6">
      <c r="A109" s="28" t="s">
        <v>37</v>
      </c>
      <c r="B109" s="29">
        <v>45</v>
      </c>
      <c r="C109" s="31"/>
      <c r="D109" s="29">
        <v>54</v>
      </c>
      <c r="E109" s="36">
        <v>54</v>
      </c>
      <c r="F109" s="29">
        <v>492</v>
      </c>
    </row>
    <row r="110" spans="1:6">
      <c r="A110" s="28" t="s">
        <v>38</v>
      </c>
      <c r="B110" s="29">
        <v>64</v>
      </c>
      <c r="C110" s="29">
        <v>17</v>
      </c>
      <c r="D110" s="29">
        <v>54</v>
      </c>
      <c r="E110" s="36">
        <v>71</v>
      </c>
      <c r="F110" s="29">
        <v>164</v>
      </c>
    </row>
    <row r="111" spans="1:6">
      <c r="A111" s="28" t="s">
        <v>39</v>
      </c>
      <c r="B111" s="29">
        <v>33</v>
      </c>
      <c r="C111" s="29">
        <v>1</v>
      </c>
      <c r="D111" s="29">
        <v>10</v>
      </c>
      <c r="E111" s="36">
        <v>11</v>
      </c>
      <c r="F111" s="29">
        <v>215</v>
      </c>
    </row>
    <row r="112" spans="1:6">
      <c r="A112" s="28" t="s">
        <v>40</v>
      </c>
      <c r="B112" s="29">
        <v>59</v>
      </c>
      <c r="C112" s="29">
        <v>1</v>
      </c>
      <c r="D112" s="29">
        <v>55</v>
      </c>
      <c r="E112" s="36">
        <v>56</v>
      </c>
      <c r="F112" s="29">
        <v>549</v>
      </c>
    </row>
    <row r="113" spans="1:6">
      <c r="A113" s="28" t="s">
        <v>41</v>
      </c>
      <c r="B113" s="29">
        <v>16</v>
      </c>
      <c r="C113" s="29">
        <v>1</v>
      </c>
      <c r="D113" s="29">
        <v>7</v>
      </c>
      <c r="E113" s="36">
        <v>8</v>
      </c>
      <c r="F113" s="29">
        <v>561</v>
      </c>
    </row>
    <row r="114" spans="1:6">
      <c r="A114" s="28" t="s">
        <v>42</v>
      </c>
      <c r="B114" s="29">
        <v>7</v>
      </c>
      <c r="C114" s="29">
        <v>1</v>
      </c>
      <c r="D114" s="29">
        <v>2</v>
      </c>
      <c r="E114" s="36">
        <v>3</v>
      </c>
      <c r="F114" s="29">
        <v>95</v>
      </c>
    </row>
    <row r="115" spans="1:6">
      <c r="A115" s="28" t="s">
        <v>43</v>
      </c>
      <c r="B115" s="29">
        <v>23</v>
      </c>
      <c r="C115" s="29">
        <v>3</v>
      </c>
      <c r="D115" s="29">
        <v>21</v>
      </c>
      <c r="E115" s="36">
        <v>24</v>
      </c>
      <c r="F115" s="29">
        <v>95</v>
      </c>
    </row>
    <row r="116" spans="1:6">
      <c r="A116" s="28" t="s">
        <v>44</v>
      </c>
      <c r="B116" s="29">
        <v>32</v>
      </c>
      <c r="C116" s="29">
        <v>2</v>
      </c>
      <c r="D116" s="29">
        <v>17</v>
      </c>
      <c r="E116" s="36">
        <v>19</v>
      </c>
      <c r="F116" s="29">
        <v>294</v>
      </c>
    </row>
    <row r="117" spans="1:6">
      <c r="A117" s="28" t="s">
        <v>45</v>
      </c>
      <c r="B117" s="29">
        <v>304</v>
      </c>
      <c r="C117" s="29">
        <v>7</v>
      </c>
      <c r="D117" s="29">
        <v>19</v>
      </c>
      <c r="E117" s="36">
        <v>26</v>
      </c>
      <c r="F117" s="29">
        <v>376</v>
      </c>
    </row>
    <row r="118" spans="1:6">
      <c r="A118" s="28" t="s">
        <v>51</v>
      </c>
      <c r="B118" s="29">
        <v>28</v>
      </c>
      <c r="C118" s="29">
        <v>2</v>
      </c>
      <c r="D118" s="29">
        <v>12</v>
      </c>
      <c r="E118" s="36">
        <v>14</v>
      </c>
      <c r="F118" s="29">
        <v>120</v>
      </c>
    </row>
    <row r="119" spans="1:6">
      <c r="A119" s="28" t="s">
        <v>46</v>
      </c>
      <c r="B119" s="29">
        <v>52</v>
      </c>
      <c r="C119" s="29">
        <v>29</v>
      </c>
      <c r="D119" s="29">
        <v>14</v>
      </c>
      <c r="E119" s="36">
        <v>43</v>
      </c>
      <c r="F119" s="29">
        <v>305</v>
      </c>
    </row>
    <row r="120" spans="1:6">
      <c r="A120" s="28" t="s">
        <v>96</v>
      </c>
      <c r="B120" s="29">
        <v>18</v>
      </c>
      <c r="C120" s="30">
        <v>1</v>
      </c>
      <c r="D120" s="29">
        <v>9</v>
      </c>
      <c r="E120" s="36">
        <v>10</v>
      </c>
      <c r="F120" s="29">
        <v>25</v>
      </c>
    </row>
    <row r="121" spans="1:6">
      <c r="A121" s="28" t="s">
        <v>47</v>
      </c>
      <c r="B121" s="29">
        <v>52</v>
      </c>
      <c r="C121" s="31"/>
      <c r="D121" s="29">
        <v>3</v>
      </c>
      <c r="E121" s="36">
        <v>3</v>
      </c>
      <c r="F121" s="29">
        <v>245</v>
      </c>
    </row>
    <row r="122" spans="1:6">
      <c r="A122" s="28" t="s">
        <v>48</v>
      </c>
      <c r="B122" s="29">
        <v>21</v>
      </c>
      <c r="C122" s="29">
        <v>7</v>
      </c>
      <c r="D122" s="29">
        <v>23</v>
      </c>
      <c r="E122" s="36">
        <v>30</v>
      </c>
      <c r="F122" s="29">
        <v>215</v>
      </c>
    </row>
    <row r="123" spans="1:6">
      <c r="A123" s="28" t="s">
        <v>49</v>
      </c>
      <c r="B123" s="29">
        <v>20</v>
      </c>
      <c r="C123" s="29">
        <v>1</v>
      </c>
      <c r="D123" s="29">
        <v>34</v>
      </c>
      <c r="E123" s="29">
        <v>35</v>
      </c>
      <c r="F123" s="29">
        <v>410</v>
      </c>
    </row>
    <row r="124" spans="1:6">
      <c r="A124" s="28" t="s">
        <v>50</v>
      </c>
      <c r="B124" s="29">
        <v>28</v>
      </c>
      <c r="C124" s="29">
        <v>3</v>
      </c>
      <c r="D124" s="29">
        <v>36</v>
      </c>
      <c r="E124" s="36">
        <v>39</v>
      </c>
      <c r="F124" s="29">
        <v>282</v>
      </c>
    </row>
    <row r="125" spans="1:6">
      <c r="A125" s="33" t="s">
        <v>97</v>
      </c>
      <c r="B125" s="29">
        <v>1690</v>
      </c>
      <c r="C125" s="29">
        <v>128</v>
      </c>
      <c r="D125" s="29">
        <v>987</v>
      </c>
      <c r="E125" s="36">
        <v>1115</v>
      </c>
      <c r="F125" s="29">
        <v>15383</v>
      </c>
    </row>
    <row r="126" spans="1:6">
      <c r="A126" s="419" t="s">
        <v>98</v>
      </c>
      <c r="B126" s="419"/>
      <c r="C126" s="419"/>
      <c r="D126" s="419"/>
      <c r="E126" s="419"/>
      <c r="F126" s="419"/>
    </row>
    <row r="131" spans="1:6" ht="55.5" customHeight="1">
      <c r="A131" s="410" t="s">
        <v>163</v>
      </c>
      <c r="B131" s="410"/>
      <c r="C131" s="410"/>
      <c r="D131" s="410"/>
      <c r="E131" s="410"/>
      <c r="F131" s="410"/>
    </row>
    <row r="132" spans="1:6">
      <c r="A132" s="35"/>
      <c r="B132" s="35"/>
      <c r="C132" s="35"/>
      <c r="D132" s="35"/>
      <c r="E132" s="35"/>
      <c r="F132" s="35"/>
    </row>
    <row r="133" spans="1:6">
      <c r="A133" s="421" t="s">
        <v>89</v>
      </c>
      <c r="B133" s="421" t="s">
        <v>90</v>
      </c>
      <c r="C133" s="425" t="s">
        <v>74</v>
      </c>
      <c r="D133" s="425"/>
      <c r="E133" s="426" t="s">
        <v>131</v>
      </c>
      <c r="F133" s="421" t="s">
        <v>91</v>
      </c>
    </row>
    <row r="134" spans="1:6" ht="26.25" customHeight="1">
      <c r="A134" s="422"/>
      <c r="B134" s="422"/>
      <c r="C134" s="34" t="s">
        <v>92</v>
      </c>
      <c r="D134" s="34" t="s">
        <v>93</v>
      </c>
      <c r="E134" s="427"/>
      <c r="F134" s="422"/>
    </row>
    <row r="135" spans="1:6">
      <c r="A135" s="120" t="s">
        <v>164</v>
      </c>
      <c r="B135" s="121">
        <v>122</v>
      </c>
      <c r="C135" s="121">
        <v>5</v>
      </c>
      <c r="D135" s="121">
        <v>156</v>
      </c>
      <c r="E135" s="122">
        <v>161</v>
      </c>
      <c r="F135" s="121">
        <v>1721</v>
      </c>
    </row>
    <row r="136" spans="1:6">
      <c r="A136" s="120" t="s">
        <v>165</v>
      </c>
      <c r="B136" s="121">
        <v>37</v>
      </c>
      <c r="C136" s="123"/>
      <c r="D136" s="121">
        <v>29</v>
      </c>
      <c r="E136" s="122">
        <v>29</v>
      </c>
      <c r="F136" s="121">
        <v>341</v>
      </c>
    </row>
    <row r="137" spans="1:6">
      <c r="A137" s="120" t="s">
        <v>166</v>
      </c>
      <c r="B137" s="121">
        <v>49</v>
      </c>
      <c r="C137" s="121">
        <v>4</v>
      </c>
      <c r="D137" s="121">
        <v>33</v>
      </c>
      <c r="E137" s="122">
        <v>37</v>
      </c>
      <c r="F137" s="121">
        <v>259</v>
      </c>
    </row>
    <row r="138" spans="1:6">
      <c r="A138" s="120" t="s">
        <v>167</v>
      </c>
      <c r="B138" s="121">
        <v>16</v>
      </c>
      <c r="C138" s="121">
        <v>2</v>
      </c>
      <c r="D138" s="121">
        <v>24</v>
      </c>
      <c r="E138" s="122">
        <v>26</v>
      </c>
      <c r="F138" s="121">
        <v>178</v>
      </c>
    </row>
    <row r="139" spans="1:6">
      <c r="A139" s="120" t="s">
        <v>168</v>
      </c>
      <c r="B139" s="121">
        <v>65</v>
      </c>
      <c r="C139" s="121">
        <v>4</v>
      </c>
      <c r="D139" s="121">
        <v>48</v>
      </c>
      <c r="E139" s="122">
        <v>52</v>
      </c>
      <c r="F139" s="121">
        <v>677</v>
      </c>
    </row>
    <row r="140" spans="1:6">
      <c r="A140" s="120" t="s">
        <v>169</v>
      </c>
      <c r="B140" s="121">
        <v>43</v>
      </c>
      <c r="C140" s="121">
        <v>1</v>
      </c>
      <c r="D140" s="121">
        <v>53</v>
      </c>
      <c r="E140" s="122">
        <v>54</v>
      </c>
      <c r="F140" s="121">
        <v>308</v>
      </c>
    </row>
    <row r="141" spans="1:6">
      <c r="A141" s="120" t="s">
        <v>170</v>
      </c>
      <c r="B141" s="121">
        <v>15</v>
      </c>
      <c r="C141" s="121">
        <v>4</v>
      </c>
      <c r="D141" s="121">
        <v>37</v>
      </c>
      <c r="E141" s="122">
        <v>41</v>
      </c>
      <c r="F141" s="121">
        <v>137</v>
      </c>
    </row>
    <row r="142" spans="1:6">
      <c r="A142" s="120" t="s">
        <v>171</v>
      </c>
      <c r="B142" s="121">
        <v>15</v>
      </c>
      <c r="C142" s="121">
        <v>1</v>
      </c>
      <c r="D142" s="121">
        <v>17</v>
      </c>
      <c r="E142" s="122">
        <v>18</v>
      </c>
      <c r="F142" s="121">
        <v>111</v>
      </c>
    </row>
    <row r="143" spans="1:6">
      <c r="A143" s="120" t="s">
        <v>172</v>
      </c>
      <c r="B143" s="121">
        <v>15</v>
      </c>
      <c r="C143" s="121">
        <v>1</v>
      </c>
      <c r="D143" s="121">
        <v>4</v>
      </c>
      <c r="E143" s="122">
        <v>5</v>
      </c>
      <c r="F143" s="121">
        <v>772</v>
      </c>
    </row>
    <row r="144" spans="1:6">
      <c r="A144" s="120" t="s">
        <v>173</v>
      </c>
      <c r="B144" s="121">
        <v>39</v>
      </c>
      <c r="C144" s="123"/>
      <c r="D144" s="121">
        <v>17</v>
      </c>
      <c r="E144" s="122">
        <v>17</v>
      </c>
      <c r="F144" s="121">
        <v>340</v>
      </c>
    </row>
    <row r="145" spans="1:6">
      <c r="A145" s="120" t="s">
        <v>174</v>
      </c>
      <c r="B145" s="121">
        <v>3</v>
      </c>
      <c r="C145" s="123"/>
      <c r="D145" s="121">
        <v>7</v>
      </c>
      <c r="E145" s="122">
        <v>7</v>
      </c>
      <c r="F145" s="121">
        <v>56</v>
      </c>
    </row>
    <row r="146" spans="1:6">
      <c r="A146" s="120" t="s">
        <v>175</v>
      </c>
      <c r="B146" s="121">
        <v>34</v>
      </c>
      <c r="C146" s="124">
        <v>1</v>
      </c>
      <c r="D146" s="121">
        <v>32</v>
      </c>
      <c r="E146" s="122">
        <v>33</v>
      </c>
      <c r="F146" s="121">
        <v>901</v>
      </c>
    </row>
    <row r="147" spans="1:6">
      <c r="A147" s="120" t="s">
        <v>176</v>
      </c>
      <c r="B147" s="121">
        <v>25</v>
      </c>
      <c r="C147" s="121">
        <v>1</v>
      </c>
      <c r="D147" s="121">
        <v>9</v>
      </c>
      <c r="E147" s="122">
        <v>10</v>
      </c>
      <c r="F147" s="121">
        <v>181</v>
      </c>
    </row>
    <row r="148" spans="1:6">
      <c r="A148" s="120" t="s">
        <v>177</v>
      </c>
      <c r="B148" s="121">
        <v>55</v>
      </c>
      <c r="C148" s="121">
        <v>4</v>
      </c>
      <c r="D148" s="121">
        <v>26</v>
      </c>
      <c r="E148" s="122">
        <v>30</v>
      </c>
      <c r="F148" s="121">
        <v>926</v>
      </c>
    </row>
    <row r="149" spans="1:6">
      <c r="A149" s="120" t="s">
        <v>178</v>
      </c>
      <c r="B149" s="121">
        <v>50</v>
      </c>
      <c r="C149" s="121">
        <v>1</v>
      </c>
      <c r="D149" s="121">
        <v>38</v>
      </c>
      <c r="E149" s="122">
        <v>39</v>
      </c>
      <c r="F149" s="121">
        <v>2737</v>
      </c>
    </row>
    <row r="150" spans="1:6">
      <c r="A150" s="120" t="s">
        <v>179</v>
      </c>
      <c r="B150" s="121">
        <v>58</v>
      </c>
      <c r="C150" s="121">
        <v>1</v>
      </c>
      <c r="D150" s="121">
        <v>27</v>
      </c>
      <c r="E150" s="122">
        <v>28</v>
      </c>
      <c r="F150" s="121">
        <v>494</v>
      </c>
    </row>
    <row r="151" spans="1:6">
      <c r="A151" s="120" t="s">
        <v>180</v>
      </c>
      <c r="B151" s="121">
        <v>29</v>
      </c>
      <c r="C151" s="121">
        <v>1</v>
      </c>
      <c r="D151" s="121">
        <v>26</v>
      </c>
      <c r="E151" s="122">
        <v>27</v>
      </c>
      <c r="F151" s="121">
        <v>281</v>
      </c>
    </row>
    <row r="152" spans="1:6">
      <c r="A152" s="120" t="s">
        <v>181</v>
      </c>
      <c r="B152" s="121">
        <v>73</v>
      </c>
      <c r="C152" s="125">
        <v>4</v>
      </c>
      <c r="D152" s="121">
        <v>48</v>
      </c>
      <c r="E152" s="122">
        <v>52</v>
      </c>
      <c r="F152" s="121">
        <v>569</v>
      </c>
    </row>
    <row r="153" spans="1:6">
      <c r="A153" s="120" t="s">
        <v>182</v>
      </c>
      <c r="B153" s="121">
        <v>28</v>
      </c>
      <c r="C153" s="121">
        <v>2</v>
      </c>
      <c r="D153" s="121">
        <v>20</v>
      </c>
      <c r="E153" s="122">
        <v>22</v>
      </c>
      <c r="F153" s="121">
        <v>491</v>
      </c>
    </row>
    <row r="154" spans="1:6">
      <c r="A154" s="120" t="s">
        <v>183</v>
      </c>
      <c r="B154" s="121">
        <v>44</v>
      </c>
      <c r="C154" s="121">
        <v>5</v>
      </c>
      <c r="D154" s="121">
        <v>51</v>
      </c>
      <c r="E154" s="122">
        <v>56</v>
      </c>
      <c r="F154" s="121">
        <v>153</v>
      </c>
    </row>
    <row r="155" spans="1:6">
      <c r="A155" s="120" t="s">
        <v>184</v>
      </c>
      <c r="B155" s="121">
        <v>12</v>
      </c>
      <c r="C155" s="123"/>
      <c r="D155" s="121">
        <v>9</v>
      </c>
      <c r="E155" s="122">
        <v>9</v>
      </c>
      <c r="F155" s="121">
        <v>218</v>
      </c>
    </row>
    <row r="156" spans="1:6">
      <c r="A156" s="120" t="s">
        <v>185</v>
      </c>
      <c r="B156" s="121">
        <v>39</v>
      </c>
      <c r="C156" s="124">
        <v>1</v>
      </c>
      <c r="D156" s="121">
        <v>25</v>
      </c>
      <c r="E156" s="122">
        <v>26</v>
      </c>
      <c r="F156" s="121">
        <v>563</v>
      </c>
    </row>
    <row r="157" spans="1:6">
      <c r="A157" s="120" t="s">
        <v>186</v>
      </c>
      <c r="B157" s="121">
        <v>24</v>
      </c>
      <c r="C157" s="123"/>
      <c r="D157" s="121">
        <v>5</v>
      </c>
      <c r="E157" s="122">
        <v>5</v>
      </c>
      <c r="F157" s="121">
        <v>579</v>
      </c>
    </row>
    <row r="158" spans="1:6">
      <c r="A158" s="120" t="s">
        <v>187</v>
      </c>
      <c r="B158" s="121">
        <v>15</v>
      </c>
      <c r="C158" s="121">
        <v>1</v>
      </c>
      <c r="D158" s="121">
        <v>10</v>
      </c>
      <c r="E158" s="122">
        <v>11</v>
      </c>
      <c r="F158" s="121">
        <v>91</v>
      </c>
    </row>
    <row r="159" spans="1:6">
      <c r="A159" s="120" t="s">
        <v>188</v>
      </c>
      <c r="B159" s="121">
        <v>24</v>
      </c>
      <c r="C159" s="121">
        <v>1</v>
      </c>
      <c r="D159" s="121">
        <v>15</v>
      </c>
      <c r="E159" s="122">
        <v>16</v>
      </c>
      <c r="F159" s="121">
        <v>101</v>
      </c>
    </row>
    <row r="160" spans="1:6">
      <c r="A160" s="120" t="s">
        <v>189</v>
      </c>
      <c r="B160" s="121">
        <v>35</v>
      </c>
      <c r="C160" s="124">
        <v>1</v>
      </c>
      <c r="D160" s="121">
        <v>20</v>
      </c>
      <c r="E160" s="122">
        <v>21</v>
      </c>
      <c r="F160" s="121">
        <v>308</v>
      </c>
    </row>
    <row r="161" spans="1:6">
      <c r="A161" s="120" t="s">
        <v>190</v>
      </c>
      <c r="B161" s="121">
        <v>20</v>
      </c>
      <c r="C161" s="121">
        <v>6</v>
      </c>
      <c r="D161" s="121">
        <v>23</v>
      </c>
      <c r="E161" s="122">
        <v>29</v>
      </c>
      <c r="F161" s="121">
        <v>367</v>
      </c>
    </row>
    <row r="162" spans="1:6">
      <c r="A162" s="120" t="s">
        <v>191</v>
      </c>
      <c r="B162" s="121">
        <v>13</v>
      </c>
      <c r="C162" s="121">
        <v>3</v>
      </c>
      <c r="D162" s="121">
        <v>18</v>
      </c>
      <c r="E162" s="122">
        <v>21</v>
      </c>
      <c r="F162" s="121">
        <v>106</v>
      </c>
    </row>
    <row r="163" spans="1:6">
      <c r="A163" s="120" t="s">
        <v>192</v>
      </c>
      <c r="B163" s="121">
        <v>32</v>
      </c>
      <c r="C163" s="121">
        <v>6</v>
      </c>
      <c r="D163" s="121">
        <v>22</v>
      </c>
      <c r="E163" s="122">
        <v>28</v>
      </c>
      <c r="F163" s="121">
        <v>303</v>
      </c>
    </row>
    <row r="164" spans="1:6">
      <c r="A164" s="120" t="s">
        <v>193</v>
      </c>
      <c r="B164" s="121">
        <v>9</v>
      </c>
      <c r="C164" s="121">
        <v>1</v>
      </c>
      <c r="D164" s="121">
        <v>8</v>
      </c>
      <c r="E164" s="122">
        <v>9</v>
      </c>
      <c r="F164" s="121">
        <v>25</v>
      </c>
    </row>
    <row r="165" spans="1:6">
      <c r="A165" s="120" t="s">
        <v>194</v>
      </c>
      <c r="B165" s="121">
        <v>159</v>
      </c>
      <c r="C165" s="123"/>
      <c r="D165" s="121">
        <v>2</v>
      </c>
      <c r="E165" s="122">
        <v>2</v>
      </c>
      <c r="F165" s="121">
        <v>391</v>
      </c>
    </row>
    <row r="166" spans="1:6">
      <c r="A166" s="120" t="s">
        <v>195</v>
      </c>
      <c r="B166" s="121">
        <v>11</v>
      </c>
      <c r="C166" s="121">
        <v>4</v>
      </c>
      <c r="D166" s="121">
        <v>13</v>
      </c>
      <c r="E166" s="122">
        <v>17</v>
      </c>
      <c r="F166" s="121">
        <v>209</v>
      </c>
    </row>
    <row r="167" spans="1:6">
      <c r="A167" s="120" t="s">
        <v>196</v>
      </c>
      <c r="B167" s="121">
        <v>77</v>
      </c>
      <c r="C167" s="121">
        <v>2</v>
      </c>
      <c r="D167" s="121">
        <v>6</v>
      </c>
      <c r="E167" s="122">
        <v>8</v>
      </c>
      <c r="F167" s="121">
        <v>477</v>
      </c>
    </row>
    <row r="168" spans="1:6">
      <c r="A168" s="120" t="s">
        <v>197</v>
      </c>
      <c r="B168" s="121">
        <v>27</v>
      </c>
      <c r="C168" s="121">
        <v>4</v>
      </c>
      <c r="D168" s="121">
        <v>12</v>
      </c>
      <c r="E168" s="122">
        <v>16</v>
      </c>
      <c r="F168" s="121">
        <v>281</v>
      </c>
    </row>
    <row r="169" spans="1:6">
      <c r="A169" s="119" t="s">
        <v>198</v>
      </c>
      <c r="B169" s="126">
        <v>1312</v>
      </c>
      <c r="C169" s="121">
        <v>72</v>
      </c>
      <c r="D169" s="121">
        <v>890</v>
      </c>
      <c r="E169" s="122">
        <v>962</v>
      </c>
      <c r="F169" s="121">
        <v>15652</v>
      </c>
    </row>
    <row r="170" spans="1:6">
      <c r="A170" s="419" t="s">
        <v>98</v>
      </c>
      <c r="B170" s="419"/>
      <c r="C170" s="419"/>
      <c r="D170" s="419"/>
      <c r="E170" s="419"/>
      <c r="F170" s="419"/>
    </row>
    <row r="173" spans="1:6" ht="60.75" customHeight="1">
      <c r="A173" s="410" t="s">
        <v>216</v>
      </c>
      <c r="B173" s="410"/>
      <c r="C173" s="410"/>
      <c r="D173" s="410"/>
      <c r="E173" s="410"/>
      <c r="F173" s="410"/>
    </row>
    <row r="174" spans="1:6">
      <c r="A174" s="35"/>
      <c r="B174" s="35"/>
      <c r="C174" s="35"/>
      <c r="D174" s="35"/>
      <c r="E174" s="35"/>
      <c r="F174" s="35"/>
    </row>
    <row r="175" spans="1:6">
      <c r="A175" s="421" t="s">
        <v>89</v>
      </c>
      <c r="B175" s="421" t="s">
        <v>90</v>
      </c>
      <c r="C175" s="425" t="s">
        <v>74</v>
      </c>
      <c r="D175" s="425"/>
      <c r="E175" s="426" t="s">
        <v>131</v>
      </c>
      <c r="F175" s="421" t="s">
        <v>91</v>
      </c>
    </row>
    <row r="176" spans="1:6" ht="28.5" customHeight="1">
      <c r="A176" s="422"/>
      <c r="B176" s="422"/>
      <c r="C176" s="34" t="s">
        <v>92</v>
      </c>
      <c r="D176" s="34" t="s">
        <v>93</v>
      </c>
      <c r="E176" s="427"/>
      <c r="F176" s="422"/>
    </row>
    <row r="177" spans="1:6">
      <c r="A177" s="120" t="s">
        <v>164</v>
      </c>
      <c r="B177" s="151">
        <v>153</v>
      </c>
      <c r="C177" s="151">
        <v>5</v>
      </c>
      <c r="D177" s="151">
        <v>102</v>
      </c>
      <c r="E177" s="122">
        <v>107</v>
      </c>
      <c r="F177" s="121">
        <v>1772</v>
      </c>
    </row>
    <row r="178" spans="1:6">
      <c r="A178" s="120" t="s">
        <v>165</v>
      </c>
      <c r="B178" s="151">
        <v>29</v>
      </c>
      <c r="C178" s="152">
        <v>1</v>
      </c>
      <c r="D178" s="151">
        <v>36</v>
      </c>
      <c r="E178" s="122">
        <v>37</v>
      </c>
      <c r="F178" s="121">
        <v>334</v>
      </c>
    </row>
    <row r="179" spans="1:6">
      <c r="A179" s="120" t="s">
        <v>166</v>
      </c>
      <c r="B179" s="151">
        <v>27</v>
      </c>
      <c r="C179" s="151">
        <v>2</v>
      </c>
      <c r="D179" s="151">
        <v>26</v>
      </c>
      <c r="E179" s="122">
        <v>28</v>
      </c>
      <c r="F179" s="121">
        <v>258</v>
      </c>
    </row>
    <row r="180" spans="1:6">
      <c r="A180" s="120" t="s">
        <v>167</v>
      </c>
      <c r="B180" s="151">
        <v>35</v>
      </c>
      <c r="C180" s="151">
        <v>9</v>
      </c>
      <c r="D180" s="151">
        <v>30</v>
      </c>
      <c r="E180" s="122">
        <v>39</v>
      </c>
      <c r="F180" s="121">
        <v>166</v>
      </c>
    </row>
    <row r="181" spans="1:6">
      <c r="A181" s="120" t="s">
        <v>168</v>
      </c>
      <c r="B181" s="151">
        <v>60</v>
      </c>
      <c r="C181" s="151"/>
      <c r="D181" s="151">
        <v>34</v>
      </c>
      <c r="E181" s="122">
        <v>34</v>
      </c>
      <c r="F181" s="121">
        <v>704</v>
      </c>
    </row>
    <row r="182" spans="1:6">
      <c r="A182" s="120" t="s">
        <v>169</v>
      </c>
      <c r="B182" s="151">
        <v>54</v>
      </c>
      <c r="C182" s="151">
        <v>4</v>
      </c>
      <c r="D182" s="151">
        <v>28</v>
      </c>
      <c r="E182" s="122">
        <v>32</v>
      </c>
      <c r="F182" s="121">
        <v>332</v>
      </c>
    </row>
    <row r="183" spans="1:6">
      <c r="A183" s="120" t="s">
        <v>170</v>
      </c>
      <c r="B183" s="151">
        <v>24</v>
      </c>
      <c r="C183" s="151">
        <v>2</v>
      </c>
      <c r="D183" s="151">
        <v>33</v>
      </c>
      <c r="E183" s="122">
        <v>35</v>
      </c>
      <c r="F183" s="121">
        <v>126</v>
      </c>
    </row>
    <row r="184" spans="1:6">
      <c r="A184" s="120" t="s">
        <v>171</v>
      </c>
      <c r="B184" s="151">
        <v>41</v>
      </c>
      <c r="C184" s="151">
        <v>2</v>
      </c>
      <c r="D184" s="151">
        <v>18</v>
      </c>
      <c r="E184" s="122">
        <v>20</v>
      </c>
      <c r="F184" s="121">
        <v>132</v>
      </c>
    </row>
    <row r="185" spans="1:6">
      <c r="A185" s="120" t="s">
        <v>172</v>
      </c>
      <c r="B185" s="151">
        <v>21</v>
      </c>
      <c r="C185" s="151"/>
      <c r="D185" s="151">
        <v>1</v>
      </c>
      <c r="E185" s="122">
        <v>1</v>
      </c>
      <c r="F185" s="121">
        <v>787</v>
      </c>
    </row>
    <row r="186" spans="1:6">
      <c r="A186" s="120" t="s">
        <v>173</v>
      </c>
      <c r="B186" s="151">
        <v>44</v>
      </c>
      <c r="C186" s="152"/>
      <c r="D186" s="151">
        <v>30</v>
      </c>
      <c r="E186" s="122">
        <v>30</v>
      </c>
      <c r="F186" s="121">
        <v>354</v>
      </c>
    </row>
    <row r="187" spans="1:6">
      <c r="A187" s="120" t="s">
        <v>174</v>
      </c>
      <c r="B187" s="151">
        <v>26</v>
      </c>
      <c r="C187" s="152">
        <v>4</v>
      </c>
      <c r="D187" s="151">
        <v>12</v>
      </c>
      <c r="E187" s="122">
        <v>16</v>
      </c>
      <c r="F187" s="121">
        <v>66</v>
      </c>
    </row>
    <row r="188" spans="1:6">
      <c r="A188" s="120" t="s">
        <v>175</v>
      </c>
      <c r="B188" s="151">
        <v>62</v>
      </c>
      <c r="C188" s="151">
        <v>3</v>
      </c>
      <c r="D188" s="151">
        <v>29</v>
      </c>
      <c r="E188" s="122">
        <v>32</v>
      </c>
      <c r="F188" s="121">
        <v>906</v>
      </c>
    </row>
    <row r="189" spans="1:6">
      <c r="A189" s="120" t="s">
        <v>176</v>
      </c>
      <c r="B189" s="151">
        <v>10</v>
      </c>
      <c r="C189" s="151">
        <v>4</v>
      </c>
      <c r="D189" s="151">
        <v>12</v>
      </c>
      <c r="E189" s="122">
        <v>16</v>
      </c>
      <c r="F189" s="121">
        <v>172</v>
      </c>
    </row>
    <row r="190" spans="1:6">
      <c r="A190" s="120" t="s">
        <v>177</v>
      </c>
      <c r="B190" s="151">
        <v>62</v>
      </c>
      <c r="C190" s="151">
        <v>5</v>
      </c>
      <c r="D190" s="151">
        <v>55</v>
      </c>
      <c r="E190" s="122">
        <v>60</v>
      </c>
      <c r="F190" s="121">
        <v>920</v>
      </c>
    </row>
    <row r="191" spans="1:6">
      <c r="A191" s="120" t="s">
        <v>178</v>
      </c>
      <c r="B191" s="151">
        <v>128</v>
      </c>
      <c r="C191" s="151">
        <v>5</v>
      </c>
      <c r="D191" s="151">
        <v>27</v>
      </c>
      <c r="E191" s="122">
        <v>32</v>
      </c>
      <c r="F191" s="121">
        <v>2816</v>
      </c>
    </row>
    <row r="192" spans="1:6">
      <c r="A192" s="120" t="s">
        <v>179</v>
      </c>
      <c r="B192" s="151">
        <v>49</v>
      </c>
      <c r="C192" s="151">
        <v>8</v>
      </c>
      <c r="D192" s="151">
        <v>13</v>
      </c>
      <c r="E192" s="122">
        <v>21</v>
      </c>
      <c r="F192" s="121">
        <v>524</v>
      </c>
    </row>
    <row r="193" spans="1:6">
      <c r="A193" s="120" t="s">
        <v>180</v>
      </c>
      <c r="B193" s="151">
        <v>32</v>
      </c>
      <c r="C193" s="151"/>
      <c r="D193" s="151">
        <v>18</v>
      </c>
      <c r="E193" s="122">
        <v>18</v>
      </c>
      <c r="F193" s="121">
        <v>294</v>
      </c>
    </row>
    <row r="194" spans="1:6">
      <c r="A194" s="120" t="s">
        <v>181</v>
      </c>
      <c r="B194" s="151">
        <v>91</v>
      </c>
      <c r="C194" s="151">
        <v>4</v>
      </c>
      <c r="D194" s="151">
        <v>54</v>
      </c>
      <c r="E194" s="122">
        <v>58</v>
      </c>
      <c r="F194" s="121">
        <v>603</v>
      </c>
    </row>
    <row r="195" spans="1:6">
      <c r="A195" s="120" t="s">
        <v>182</v>
      </c>
      <c r="B195" s="151">
        <v>29</v>
      </c>
      <c r="C195" s="151"/>
      <c r="D195" s="151">
        <v>19</v>
      </c>
      <c r="E195" s="122">
        <v>19</v>
      </c>
      <c r="F195" s="121">
        <v>496</v>
      </c>
    </row>
    <row r="196" spans="1:6">
      <c r="A196" s="120" t="s">
        <v>183</v>
      </c>
      <c r="B196" s="151">
        <v>62</v>
      </c>
      <c r="C196" s="151">
        <v>9</v>
      </c>
      <c r="D196" s="151">
        <v>44</v>
      </c>
      <c r="E196" s="122">
        <v>53</v>
      </c>
      <c r="F196" s="121">
        <v>162</v>
      </c>
    </row>
    <row r="197" spans="1:6">
      <c r="A197" s="120" t="s">
        <v>184</v>
      </c>
      <c r="B197" s="151">
        <v>34</v>
      </c>
      <c r="C197" s="152">
        <v>1</v>
      </c>
      <c r="D197" s="151">
        <v>7</v>
      </c>
      <c r="E197" s="122">
        <v>8</v>
      </c>
      <c r="F197" s="121">
        <v>243</v>
      </c>
    </row>
    <row r="198" spans="1:6">
      <c r="A198" s="120" t="s">
        <v>185</v>
      </c>
      <c r="B198" s="151">
        <v>86</v>
      </c>
      <c r="C198" s="151">
        <v>1</v>
      </c>
      <c r="D198" s="151">
        <v>64</v>
      </c>
      <c r="E198" s="122">
        <v>65</v>
      </c>
      <c r="F198" s="121">
        <v>582</v>
      </c>
    </row>
    <row r="199" spans="1:6">
      <c r="A199" s="120" t="s">
        <v>186</v>
      </c>
      <c r="B199" s="151">
        <v>25</v>
      </c>
      <c r="C199" s="152"/>
      <c r="D199" s="151">
        <v>16</v>
      </c>
      <c r="E199" s="122">
        <v>16</v>
      </c>
      <c r="F199" s="121">
        <v>547</v>
      </c>
    </row>
    <row r="200" spans="1:6">
      <c r="A200" s="120" t="s">
        <v>187</v>
      </c>
      <c r="B200" s="151">
        <v>13</v>
      </c>
      <c r="C200" s="151">
        <v>2</v>
      </c>
      <c r="D200" s="151">
        <v>16</v>
      </c>
      <c r="E200" s="122">
        <v>18</v>
      </c>
      <c r="F200" s="121">
        <v>86</v>
      </c>
    </row>
    <row r="201" spans="1:6">
      <c r="A201" s="120" t="s">
        <v>188</v>
      </c>
      <c r="B201" s="151">
        <v>46</v>
      </c>
      <c r="C201" s="151">
        <v>6</v>
      </c>
      <c r="D201" s="151">
        <v>21</v>
      </c>
      <c r="E201" s="122">
        <v>27</v>
      </c>
      <c r="F201" s="121">
        <v>119</v>
      </c>
    </row>
    <row r="202" spans="1:6">
      <c r="A202" s="120" t="s">
        <v>189</v>
      </c>
      <c r="B202" s="151">
        <v>48</v>
      </c>
      <c r="C202" s="151">
        <v>5</v>
      </c>
      <c r="D202" s="151">
        <v>22</v>
      </c>
      <c r="E202" s="122">
        <v>27</v>
      </c>
      <c r="F202" s="121">
        <v>329</v>
      </c>
    </row>
    <row r="203" spans="1:6">
      <c r="A203" s="120" t="s">
        <v>190</v>
      </c>
      <c r="B203" s="151">
        <v>48</v>
      </c>
      <c r="C203" s="151">
        <v>6</v>
      </c>
      <c r="D203" s="151">
        <v>25</v>
      </c>
      <c r="E203" s="122">
        <v>31</v>
      </c>
      <c r="F203" s="121">
        <v>384</v>
      </c>
    </row>
    <row r="204" spans="1:6">
      <c r="A204" s="120" t="s">
        <v>191</v>
      </c>
      <c r="B204" s="151">
        <v>17</v>
      </c>
      <c r="C204" s="151">
        <v>3</v>
      </c>
      <c r="D204" s="151">
        <v>15</v>
      </c>
      <c r="E204" s="122">
        <v>18</v>
      </c>
      <c r="F204" s="121">
        <v>100</v>
      </c>
    </row>
    <row r="205" spans="1:6">
      <c r="A205" s="120" t="s">
        <v>192</v>
      </c>
      <c r="B205" s="151">
        <v>23</v>
      </c>
      <c r="C205" s="151">
        <v>11</v>
      </c>
      <c r="D205" s="151">
        <v>23</v>
      </c>
      <c r="E205" s="122">
        <v>34</v>
      </c>
      <c r="F205" s="121">
        <v>292</v>
      </c>
    </row>
    <row r="206" spans="1:6">
      <c r="A206" s="120" t="s">
        <v>193</v>
      </c>
      <c r="B206" s="151">
        <v>5</v>
      </c>
      <c r="C206" s="151"/>
      <c r="D206" s="151">
        <v>3</v>
      </c>
      <c r="E206" s="122">
        <v>3</v>
      </c>
      <c r="F206" s="121">
        <v>27</v>
      </c>
    </row>
    <row r="207" spans="1:6">
      <c r="A207" s="120" t="s">
        <v>194</v>
      </c>
      <c r="B207" s="151">
        <v>30</v>
      </c>
      <c r="C207" s="153"/>
      <c r="D207" s="151">
        <v>8</v>
      </c>
      <c r="E207" s="122">
        <v>8</v>
      </c>
      <c r="F207" s="121">
        <v>406</v>
      </c>
    </row>
    <row r="208" spans="1:6">
      <c r="A208" s="120" t="s">
        <v>195</v>
      </c>
      <c r="B208" s="151">
        <v>19</v>
      </c>
      <c r="C208" s="151">
        <v>9</v>
      </c>
      <c r="D208" s="151">
        <v>18</v>
      </c>
      <c r="E208" s="122">
        <v>27</v>
      </c>
      <c r="F208" s="121"/>
    </row>
    <row r="209" spans="1:6">
      <c r="A209" s="120" t="s">
        <v>196</v>
      </c>
      <c r="B209" s="151">
        <v>28</v>
      </c>
      <c r="C209" s="151">
        <v>2</v>
      </c>
      <c r="D209" s="151">
        <v>26</v>
      </c>
      <c r="E209" s="122">
        <v>28</v>
      </c>
      <c r="F209" s="121"/>
    </row>
    <row r="210" spans="1:6">
      <c r="A210" s="120" t="s">
        <v>197</v>
      </c>
      <c r="B210" s="151">
        <v>32</v>
      </c>
      <c r="C210" s="151">
        <v>3</v>
      </c>
      <c r="D210" s="151">
        <v>17</v>
      </c>
      <c r="E210" s="122">
        <v>20</v>
      </c>
      <c r="F210" s="121"/>
    </row>
    <row r="211" spans="1:6">
      <c r="A211" s="119" t="s">
        <v>198</v>
      </c>
      <c r="B211" s="126">
        <f>SUM(B177:B210)</f>
        <v>1493</v>
      </c>
      <c r="C211" s="126">
        <f t="shared" ref="C211:F211" si="5">SUM(C177:C210)</f>
        <v>116</v>
      </c>
      <c r="D211" s="126">
        <f t="shared" si="5"/>
        <v>902</v>
      </c>
      <c r="E211" s="126">
        <f t="shared" si="5"/>
        <v>1018</v>
      </c>
      <c r="F211" s="126">
        <f t="shared" si="5"/>
        <v>15039</v>
      </c>
    </row>
    <row r="212" spans="1:6">
      <c r="A212" s="419" t="s">
        <v>98</v>
      </c>
      <c r="B212" s="419"/>
      <c r="C212" s="419"/>
      <c r="D212" s="419"/>
      <c r="E212" s="419"/>
      <c r="F212" s="419"/>
    </row>
    <row r="217" spans="1:6" ht="61.5" customHeight="1">
      <c r="A217" s="410" t="s">
        <v>215</v>
      </c>
      <c r="B217" s="410"/>
      <c r="C217" s="410"/>
      <c r="D217" s="410"/>
      <c r="E217" s="410"/>
      <c r="F217" s="410"/>
    </row>
    <row r="219" spans="1:6">
      <c r="A219" s="431" t="s">
        <v>89</v>
      </c>
      <c r="B219" s="431" t="s">
        <v>90</v>
      </c>
      <c r="C219" s="431" t="s">
        <v>74</v>
      </c>
      <c r="D219" s="431"/>
      <c r="E219" s="433" t="s">
        <v>101</v>
      </c>
      <c r="F219" s="433" t="s">
        <v>91</v>
      </c>
    </row>
    <row r="220" spans="1:6" ht="36">
      <c r="A220" s="432"/>
      <c r="B220" s="432"/>
      <c r="C220" s="106" t="s">
        <v>92</v>
      </c>
      <c r="D220" s="106" t="s">
        <v>93</v>
      </c>
      <c r="E220" s="434"/>
      <c r="F220" s="434"/>
    </row>
    <row r="221" spans="1:6">
      <c r="A221" s="28" t="s">
        <v>94</v>
      </c>
      <c r="B221" s="29">
        <f>+B8+B50+B91+B135+B177</f>
        <v>681</v>
      </c>
      <c r="C221" s="29">
        <f t="shared" ref="C221:F221" si="6">+C8+C50+C91+C135+C177</f>
        <v>26</v>
      </c>
      <c r="D221" s="29">
        <f t="shared" si="6"/>
        <v>572</v>
      </c>
      <c r="E221" s="29">
        <f t="shared" si="6"/>
        <v>598</v>
      </c>
      <c r="F221" s="29">
        <f t="shared" si="6"/>
        <v>8745</v>
      </c>
    </row>
    <row r="222" spans="1:6">
      <c r="A222" s="28" t="s">
        <v>22</v>
      </c>
      <c r="B222" s="29">
        <f t="shared" ref="B222:F222" si="7">+B9+B51+B92+B136+B178</f>
        <v>147</v>
      </c>
      <c r="C222" s="29">
        <f t="shared" si="7"/>
        <v>10</v>
      </c>
      <c r="D222" s="29">
        <f t="shared" si="7"/>
        <v>145</v>
      </c>
      <c r="E222" s="29">
        <f t="shared" si="7"/>
        <v>155</v>
      </c>
      <c r="F222" s="29">
        <f t="shared" si="7"/>
        <v>1674</v>
      </c>
    </row>
    <row r="223" spans="1:6">
      <c r="A223" s="28" t="s">
        <v>23</v>
      </c>
      <c r="B223" s="29">
        <f t="shared" ref="B223:F223" si="8">+B10+B52+B93+B137+B179</f>
        <v>184</v>
      </c>
      <c r="C223" s="29">
        <f t="shared" si="8"/>
        <v>15</v>
      </c>
      <c r="D223" s="29">
        <f t="shared" si="8"/>
        <v>151</v>
      </c>
      <c r="E223" s="29">
        <f t="shared" si="8"/>
        <v>166</v>
      </c>
      <c r="F223" s="29">
        <f t="shared" si="8"/>
        <v>1249</v>
      </c>
    </row>
    <row r="224" spans="1:6">
      <c r="A224" s="28" t="s">
        <v>24</v>
      </c>
      <c r="B224" s="29">
        <f t="shared" ref="B224:F224" si="9">+B11+B53+B94+B138+B180</f>
        <v>86</v>
      </c>
      <c r="C224" s="29">
        <f t="shared" si="9"/>
        <v>16</v>
      </c>
      <c r="D224" s="29">
        <f t="shared" si="9"/>
        <v>122</v>
      </c>
      <c r="E224" s="29">
        <f t="shared" si="9"/>
        <v>138</v>
      </c>
      <c r="F224" s="29">
        <f t="shared" si="9"/>
        <v>939</v>
      </c>
    </row>
    <row r="225" spans="1:6">
      <c r="A225" s="28" t="s">
        <v>52</v>
      </c>
      <c r="B225" s="29">
        <f t="shared" ref="B225:F225" si="10">+B12+B54+B95+B139+B181</f>
        <v>250</v>
      </c>
      <c r="C225" s="29">
        <f t="shared" si="10"/>
        <v>5</v>
      </c>
      <c r="D225" s="29">
        <f t="shared" si="10"/>
        <v>228</v>
      </c>
      <c r="E225" s="29">
        <f t="shared" si="10"/>
        <v>233</v>
      </c>
      <c r="F225" s="29">
        <f t="shared" si="10"/>
        <v>3443</v>
      </c>
    </row>
    <row r="226" spans="1:6">
      <c r="A226" s="28" t="s">
        <v>25</v>
      </c>
      <c r="B226" s="29">
        <f t="shared" ref="B226:F226" si="11">+B13+B55+B96+B140+B182</f>
        <v>279</v>
      </c>
      <c r="C226" s="29">
        <f t="shared" si="11"/>
        <v>15</v>
      </c>
      <c r="D226" s="29">
        <f t="shared" si="11"/>
        <v>222</v>
      </c>
      <c r="E226" s="29">
        <f t="shared" si="11"/>
        <v>237</v>
      </c>
      <c r="F226" s="29">
        <f t="shared" si="11"/>
        <v>1540</v>
      </c>
    </row>
    <row r="227" spans="1:6">
      <c r="A227" s="28" t="s">
        <v>26</v>
      </c>
      <c r="B227" s="29">
        <f t="shared" ref="B227:F227" si="12">+B14+B56+B97+B141+B183</f>
        <v>118</v>
      </c>
      <c r="C227" s="29">
        <f t="shared" si="12"/>
        <v>10</v>
      </c>
      <c r="D227" s="29">
        <f t="shared" si="12"/>
        <v>140</v>
      </c>
      <c r="E227" s="29">
        <f t="shared" si="12"/>
        <v>150</v>
      </c>
      <c r="F227" s="29">
        <f t="shared" si="12"/>
        <v>748</v>
      </c>
    </row>
    <row r="228" spans="1:6">
      <c r="A228" s="28" t="s">
        <v>27</v>
      </c>
      <c r="B228" s="29">
        <f t="shared" ref="B228:F228" si="13">+B15+B57+B98+B142+B184</f>
        <v>110</v>
      </c>
      <c r="C228" s="29">
        <f t="shared" si="13"/>
        <v>11</v>
      </c>
      <c r="D228" s="29">
        <f t="shared" si="13"/>
        <v>71</v>
      </c>
      <c r="E228" s="29">
        <f t="shared" si="13"/>
        <v>82</v>
      </c>
      <c r="F228" s="29">
        <f t="shared" si="13"/>
        <v>571</v>
      </c>
    </row>
    <row r="229" spans="1:6">
      <c r="A229" s="28" t="s">
        <v>28</v>
      </c>
      <c r="B229" s="29">
        <f t="shared" ref="B229:F229" si="14">+B16+B58+B99+B143+B185</f>
        <v>83</v>
      </c>
      <c r="C229" s="29">
        <f t="shared" si="14"/>
        <v>2</v>
      </c>
      <c r="D229" s="29">
        <f t="shared" si="14"/>
        <v>20</v>
      </c>
      <c r="E229" s="29">
        <f t="shared" si="14"/>
        <v>22</v>
      </c>
      <c r="F229" s="29">
        <f t="shared" si="14"/>
        <v>3824</v>
      </c>
    </row>
    <row r="230" spans="1:6">
      <c r="A230" s="32" t="s">
        <v>95</v>
      </c>
      <c r="B230" s="29">
        <f t="shared" ref="B230:F230" si="15">+B17+B59+B100+B144+B186</f>
        <v>164</v>
      </c>
      <c r="C230" s="29">
        <f t="shared" si="15"/>
        <v>1</v>
      </c>
      <c r="D230" s="29">
        <f t="shared" si="15"/>
        <v>154</v>
      </c>
      <c r="E230" s="29">
        <f t="shared" si="15"/>
        <v>155</v>
      </c>
      <c r="F230" s="29">
        <f t="shared" si="15"/>
        <v>1662</v>
      </c>
    </row>
    <row r="231" spans="1:6">
      <c r="A231" s="28" t="s">
        <v>29</v>
      </c>
      <c r="B231" s="29">
        <f t="shared" ref="B231:F231" si="16">+B18+B60+B101+B145+B187</f>
        <v>86</v>
      </c>
      <c r="C231" s="29">
        <f t="shared" si="16"/>
        <v>13</v>
      </c>
      <c r="D231" s="29">
        <f t="shared" si="16"/>
        <v>53</v>
      </c>
      <c r="E231" s="29">
        <f t="shared" si="16"/>
        <v>66</v>
      </c>
      <c r="F231" s="29">
        <f t="shared" si="16"/>
        <v>307</v>
      </c>
    </row>
    <row r="232" spans="1:6">
      <c r="A232" s="28" t="s">
        <v>30</v>
      </c>
      <c r="B232" s="29">
        <f t="shared" ref="B232:F232" si="17">+B19+B61+B102+B146+B188</f>
        <v>257</v>
      </c>
      <c r="C232" s="29">
        <f t="shared" si="17"/>
        <v>12</v>
      </c>
      <c r="D232" s="29">
        <f t="shared" si="17"/>
        <v>642</v>
      </c>
      <c r="E232" s="29">
        <f t="shared" si="17"/>
        <v>202</v>
      </c>
      <c r="F232" s="29">
        <f t="shared" si="17"/>
        <v>4537</v>
      </c>
    </row>
    <row r="233" spans="1:6">
      <c r="A233" s="28" t="s">
        <v>31</v>
      </c>
      <c r="B233" s="29">
        <f t="shared" ref="B233:F233" si="18">+B20+B62+B103+B147+B189</f>
        <v>91</v>
      </c>
      <c r="C233" s="29">
        <f t="shared" si="18"/>
        <v>10</v>
      </c>
      <c r="D233" s="29">
        <f t="shared" si="18"/>
        <v>77</v>
      </c>
      <c r="E233" s="29">
        <f t="shared" si="18"/>
        <v>56</v>
      </c>
      <c r="F233" s="29">
        <f t="shared" si="18"/>
        <v>844</v>
      </c>
    </row>
    <row r="234" spans="1:6">
      <c r="A234" s="28" t="s">
        <v>32</v>
      </c>
      <c r="B234" s="29">
        <f t="shared" ref="B234:F234" si="19">+B21+B63+B104+B148+B190</f>
        <v>344</v>
      </c>
      <c r="C234" s="29">
        <f t="shared" si="19"/>
        <v>13</v>
      </c>
      <c r="D234" s="29">
        <f t="shared" si="19"/>
        <v>195</v>
      </c>
      <c r="E234" s="29">
        <f t="shared" si="19"/>
        <v>199</v>
      </c>
      <c r="F234" s="29">
        <f t="shared" si="19"/>
        <v>4428</v>
      </c>
    </row>
    <row r="235" spans="1:6">
      <c r="A235" s="28" t="s">
        <v>33</v>
      </c>
      <c r="B235" s="29">
        <f t="shared" ref="B235:F235" si="20">+B22+B64+B105+B149+B191</f>
        <v>422</v>
      </c>
      <c r="C235" s="29">
        <f t="shared" si="20"/>
        <v>11</v>
      </c>
      <c r="D235" s="29">
        <f t="shared" si="20"/>
        <v>102</v>
      </c>
      <c r="E235" s="29">
        <f t="shared" si="20"/>
        <v>134</v>
      </c>
      <c r="F235" s="29">
        <f t="shared" si="20"/>
        <v>13522</v>
      </c>
    </row>
    <row r="236" spans="1:6">
      <c r="A236" s="28" t="s">
        <v>34</v>
      </c>
      <c r="B236" s="29">
        <f t="shared" ref="B236:F236" si="21">+B23+B65+B106+B150+B192</f>
        <v>219</v>
      </c>
      <c r="C236" s="29">
        <f t="shared" si="21"/>
        <v>16</v>
      </c>
      <c r="D236" s="29">
        <f t="shared" si="21"/>
        <v>97</v>
      </c>
      <c r="E236" s="29">
        <f t="shared" si="21"/>
        <v>110</v>
      </c>
      <c r="F236" s="29">
        <f t="shared" si="21"/>
        <v>2448</v>
      </c>
    </row>
    <row r="237" spans="1:6">
      <c r="A237" s="28" t="s">
        <v>35</v>
      </c>
      <c r="B237" s="29">
        <f t="shared" ref="B237:F237" si="22">+B24+B66+B107+B151+B193</f>
        <v>159</v>
      </c>
      <c r="C237" s="29">
        <f t="shared" si="22"/>
        <v>2</v>
      </c>
      <c r="D237" s="29">
        <f t="shared" si="22"/>
        <v>162</v>
      </c>
      <c r="E237" s="29">
        <f t="shared" si="22"/>
        <v>121</v>
      </c>
      <c r="F237" s="29">
        <f t="shared" si="22"/>
        <v>1384</v>
      </c>
    </row>
    <row r="238" spans="1:6">
      <c r="A238" s="28" t="s">
        <v>36</v>
      </c>
      <c r="B238" s="29">
        <f t="shared" ref="B238:F238" si="23">+B25+B67+B108+B152+B194</f>
        <v>420</v>
      </c>
      <c r="C238" s="29">
        <f t="shared" si="23"/>
        <v>26</v>
      </c>
      <c r="D238" s="29">
        <f t="shared" si="23"/>
        <v>274</v>
      </c>
      <c r="E238" s="29">
        <f t="shared" si="23"/>
        <v>326</v>
      </c>
      <c r="F238" s="29">
        <f t="shared" si="23"/>
        <v>2762</v>
      </c>
    </row>
    <row r="239" spans="1:6">
      <c r="A239" s="28" t="s">
        <v>37</v>
      </c>
      <c r="B239" s="29">
        <f t="shared" ref="B239:F239" si="24">+B26+B68+B109+B153+B195</f>
        <v>170</v>
      </c>
      <c r="C239" s="29">
        <f t="shared" si="24"/>
        <v>2</v>
      </c>
      <c r="D239" s="29">
        <f t="shared" si="24"/>
        <v>152</v>
      </c>
      <c r="E239" s="29">
        <f t="shared" si="24"/>
        <v>155</v>
      </c>
      <c r="F239" s="29">
        <f t="shared" si="24"/>
        <v>2475</v>
      </c>
    </row>
    <row r="240" spans="1:6">
      <c r="A240" s="28" t="s">
        <v>38</v>
      </c>
      <c r="B240" s="29">
        <f t="shared" ref="B240:F240" si="25">+B27+B69+B110+B154+B196</f>
        <v>259</v>
      </c>
      <c r="C240" s="29">
        <f t="shared" si="25"/>
        <v>49</v>
      </c>
      <c r="D240" s="29">
        <f t="shared" si="25"/>
        <v>206</v>
      </c>
      <c r="E240" s="29">
        <f t="shared" si="25"/>
        <v>277</v>
      </c>
      <c r="F240" s="29">
        <f t="shared" si="25"/>
        <v>825</v>
      </c>
    </row>
    <row r="241" spans="1:6">
      <c r="A241" s="28" t="s">
        <v>39</v>
      </c>
      <c r="B241" s="29">
        <f t="shared" ref="B241:F241" si="26">+B28+B70+B111+B155+B197</f>
        <v>120</v>
      </c>
      <c r="C241" s="29">
        <f t="shared" si="26"/>
        <v>2</v>
      </c>
      <c r="D241" s="29">
        <f t="shared" si="26"/>
        <v>76</v>
      </c>
      <c r="E241" s="29">
        <f t="shared" si="26"/>
        <v>53</v>
      </c>
      <c r="F241" s="29">
        <f t="shared" si="26"/>
        <v>1052</v>
      </c>
    </row>
    <row r="242" spans="1:6">
      <c r="A242" s="28" t="s">
        <v>40</v>
      </c>
      <c r="B242" s="29">
        <f t="shared" ref="B242:F242" si="27">+B29+B71+B112+B156+B198</f>
        <v>284</v>
      </c>
      <c r="C242" s="29">
        <f t="shared" si="27"/>
        <v>5</v>
      </c>
      <c r="D242" s="29">
        <f t="shared" si="27"/>
        <v>198</v>
      </c>
      <c r="E242" s="29">
        <f t="shared" si="27"/>
        <v>209</v>
      </c>
      <c r="F242" s="29">
        <f t="shared" si="27"/>
        <v>2804</v>
      </c>
    </row>
    <row r="243" spans="1:6">
      <c r="A243" s="28" t="s">
        <v>41</v>
      </c>
      <c r="B243" s="29">
        <f t="shared" ref="B243:F243" si="28">+B30+B72+B113+B157+B199</f>
        <v>91</v>
      </c>
      <c r="C243" s="29">
        <f t="shared" si="28"/>
        <v>1</v>
      </c>
      <c r="D243" s="29">
        <f t="shared" si="28"/>
        <v>47</v>
      </c>
      <c r="E243" s="29">
        <f t="shared" si="28"/>
        <v>82</v>
      </c>
      <c r="F243" s="29">
        <f t="shared" si="28"/>
        <v>2823</v>
      </c>
    </row>
    <row r="244" spans="1:6">
      <c r="A244" s="28" t="s">
        <v>42</v>
      </c>
      <c r="B244" s="29">
        <f t="shared" ref="B244:F244" si="29">+B31+B73+B114+B158+B200</f>
        <v>52</v>
      </c>
      <c r="C244" s="29">
        <f t="shared" si="29"/>
        <v>5</v>
      </c>
      <c r="D244" s="29">
        <f t="shared" si="29"/>
        <v>45</v>
      </c>
      <c r="E244" s="29">
        <f t="shared" si="29"/>
        <v>39</v>
      </c>
      <c r="F244" s="29">
        <f t="shared" si="29"/>
        <v>452</v>
      </c>
    </row>
    <row r="245" spans="1:6">
      <c r="A245" s="28" t="s">
        <v>43</v>
      </c>
      <c r="B245" s="29">
        <f t="shared" ref="B245:F245" si="30">+B32+B74+B115+B159+B201</f>
        <v>160</v>
      </c>
      <c r="C245" s="29">
        <f t="shared" si="30"/>
        <v>16</v>
      </c>
      <c r="D245" s="29">
        <f t="shared" si="30"/>
        <v>76</v>
      </c>
      <c r="E245" s="29">
        <f t="shared" si="30"/>
        <v>103</v>
      </c>
      <c r="F245" s="29">
        <f t="shared" si="30"/>
        <v>493</v>
      </c>
    </row>
    <row r="246" spans="1:6">
      <c r="A246" s="28" t="s">
        <v>44</v>
      </c>
      <c r="B246" s="29">
        <f t="shared" ref="B246:F246" si="31">+B33+B75+B116+B160+B202</f>
        <v>183</v>
      </c>
      <c r="C246" s="29">
        <f t="shared" si="31"/>
        <v>11</v>
      </c>
      <c r="D246" s="29">
        <f t="shared" si="31"/>
        <v>112</v>
      </c>
      <c r="E246" s="29">
        <f t="shared" si="31"/>
        <v>90</v>
      </c>
      <c r="F246" s="29">
        <f t="shared" si="31"/>
        <v>1467</v>
      </c>
    </row>
    <row r="247" spans="1:6">
      <c r="A247" s="28" t="s">
        <v>45</v>
      </c>
      <c r="B247" s="29">
        <f t="shared" ref="B247:F247" si="32">+B34+B76+B117+B161+B203</f>
        <v>421</v>
      </c>
      <c r="C247" s="29">
        <f t="shared" si="32"/>
        <v>34</v>
      </c>
      <c r="D247" s="29">
        <f t="shared" si="32"/>
        <v>130</v>
      </c>
      <c r="E247" s="29">
        <f t="shared" si="32"/>
        <v>180</v>
      </c>
      <c r="F247" s="29">
        <f t="shared" si="32"/>
        <v>1345</v>
      </c>
    </row>
    <row r="248" spans="1:6">
      <c r="A248" s="28" t="s">
        <v>51</v>
      </c>
      <c r="B248" s="29">
        <f t="shared" ref="B248:F248" si="33">+B35+B77+B118+B162+B204</f>
        <v>88</v>
      </c>
      <c r="C248" s="29">
        <f t="shared" si="33"/>
        <v>13</v>
      </c>
      <c r="D248" s="29">
        <f t="shared" si="33"/>
        <v>76</v>
      </c>
      <c r="E248" s="29">
        <f t="shared" si="33"/>
        <v>94</v>
      </c>
      <c r="F248" s="29">
        <f t="shared" si="33"/>
        <v>564</v>
      </c>
    </row>
    <row r="249" spans="1:6">
      <c r="A249" s="28" t="s">
        <v>46</v>
      </c>
      <c r="B249" s="29">
        <f t="shared" ref="B249:F249" si="34">+B36+B78+B119+B163+B205</f>
        <v>161</v>
      </c>
      <c r="C249" s="29">
        <f t="shared" si="34"/>
        <v>66</v>
      </c>
      <c r="D249" s="29">
        <f t="shared" si="34"/>
        <v>78</v>
      </c>
      <c r="E249" s="29">
        <f t="shared" si="34"/>
        <v>153</v>
      </c>
      <c r="F249" s="29">
        <f t="shared" si="34"/>
        <v>1500</v>
      </c>
    </row>
    <row r="250" spans="1:6">
      <c r="A250" s="28" t="s">
        <v>96</v>
      </c>
      <c r="B250" s="29">
        <f t="shared" ref="B250:F250" si="35">+B37+B79+B120+B164+B206</f>
        <v>40</v>
      </c>
      <c r="C250" s="29">
        <f t="shared" si="35"/>
        <v>2</v>
      </c>
      <c r="D250" s="29">
        <f t="shared" si="35"/>
        <v>32</v>
      </c>
      <c r="E250" s="29">
        <f t="shared" si="35"/>
        <v>34</v>
      </c>
      <c r="F250" s="29">
        <f t="shared" si="35"/>
        <v>113</v>
      </c>
    </row>
    <row r="251" spans="1:6">
      <c r="A251" s="28" t="s">
        <v>47</v>
      </c>
      <c r="B251" s="29">
        <f t="shared" ref="B251:F251" si="36">+B38+B80+B121+B165+B207</f>
        <v>272</v>
      </c>
      <c r="C251" s="29">
        <f t="shared" si="36"/>
        <v>0</v>
      </c>
      <c r="D251" s="29">
        <f t="shared" si="36"/>
        <v>49</v>
      </c>
      <c r="E251" s="29">
        <f t="shared" si="36"/>
        <v>48</v>
      </c>
      <c r="F251" s="29">
        <f t="shared" si="36"/>
        <v>1444</v>
      </c>
    </row>
    <row r="252" spans="1:6">
      <c r="A252" s="28" t="s">
        <v>48</v>
      </c>
      <c r="B252" s="29">
        <f t="shared" ref="B252:F252" si="37">+B39+B81+B122+B166+B208</f>
        <v>87</v>
      </c>
      <c r="C252" s="29">
        <f t="shared" si="37"/>
        <v>23</v>
      </c>
      <c r="D252" s="29">
        <f t="shared" si="37"/>
        <v>98</v>
      </c>
      <c r="E252" s="29">
        <f t="shared" si="37"/>
        <v>95</v>
      </c>
      <c r="F252" s="29">
        <f t="shared" si="37"/>
        <v>864</v>
      </c>
    </row>
    <row r="253" spans="1:6">
      <c r="A253" s="28" t="s">
        <v>49</v>
      </c>
      <c r="B253" s="29">
        <f t="shared" ref="B253:F253" si="38">+B40+B82+B123+B167+B209</f>
        <v>178</v>
      </c>
      <c r="C253" s="29">
        <f t="shared" si="38"/>
        <v>9</v>
      </c>
      <c r="D253" s="29">
        <f t="shared" si="38"/>
        <v>117</v>
      </c>
      <c r="E253" s="29">
        <f t="shared" si="38"/>
        <v>133</v>
      </c>
      <c r="F253" s="29">
        <f t="shared" si="38"/>
        <v>1749</v>
      </c>
    </row>
    <row r="254" spans="1:6">
      <c r="A254" s="28" t="s">
        <v>50</v>
      </c>
      <c r="B254" s="29">
        <f t="shared" ref="B254:F254" si="39">+B41+B83+B124+B168+B210</f>
        <v>123</v>
      </c>
      <c r="C254" s="29">
        <f t="shared" si="39"/>
        <v>14</v>
      </c>
      <c r="D254" s="29">
        <f t="shared" si="39"/>
        <v>83</v>
      </c>
      <c r="E254" s="29">
        <f t="shared" si="39"/>
        <v>123</v>
      </c>
      <c r="F254" s="29">
        <f t="shared" si="39"/>
        <v>1344</v>
      </c>
    </row>
    <row r="255" spans="1:6">
      <c r="A255" s="127" t="s">
        <v>97</v>
      </c>
      <c r="B255" s="128">
        <f>SUM(B221:B254)</f>
        <v>6789</v>
      </c>
      <c r="C255" s="128">
        <f t="shared" ref="C255:F255" si="40">SUM(C221:C254)</f>
        <v>466</v>
      </c>
      <c r="D255" s="128">
        <f t="shared" si="40"/>
        <v>5002</v>
      </c>
      <c r="E255" s="128">
        <f t="shared" si="40"/>
        <v>5018</v>
      </c>
      <c r="F255" s="128">
        <f t="shared" si="40"/>
        <v>75941</v>
      </c>
    </row>
    <row r="260" spans="1:6" ht="49.5" customHeight="1">
      <c r="A260" s="410" t="s">
        <v>219</v>
      </c>
      <c r="B260" s="410"/>
      <c r="C260" s="410"/>
      <c r="D260" s="410"/>
      <c r="E260" s="410"/>
      <c r="F260" s="410"/>
    </row>
    <row r="262" spans="1:6" ht="15" customHeight="1">
      <c r="A262" s="437" t="s">
        <v>221</v>
      </c>
      <c r="B262" s="439" t="s">
        <v>222</v>
      </c>
      <c r="C262" s="435" t="s">
        <v>74</v>
      </c>
      <c r="D262" s="436"/>
      <c r="E262" s="439" t="s">
        <v>101</v>
      </c>
      <c r="F262" s="437" t="s">
        <v>223</v>
      </c>
    </row>
    <row r="263" spans="1:6" ht="41.25" customHeight="1">
      <c r="A263" s="438"/>
      <c r="B263" s="440"/>
      <c r="C263" s="164" t="s">
        <v>92</v>
      </c>
      <c r="D263" s="164" t="s">
        <v>92</v>
      </c>
      <c r="E263" s="440"/>
      <c r="F263" s="438"/>
    </row>
    <row r="264" spans="1:6">
      <c r="A264" s="158" t="s">
        <v>94</v>
      </c>
      <c r="B264" s="159">
        <v>116</v>
      </c>
      <c r="C264" s="159">
        <v>9</v>
      </c>
      <c r="D264" s="159">
        <v>130</v>
      </c>
      <c r="E264" s="159">
        <v>139</v>
      </c>
      <c r="F264" s="159">
        <v>1749</v>
      </c>
    </row>
    <row r="265" spans="1:6">
      <c r="A265" s="158" t="s">
        <v>22</v>
      </c>
      <c r="B265" s="159">
        <v>19</v>
      </c>
      <c r="C265" s="159">
        <v>5</v>
      </c>
      <c r="D265" s="159">
        <v>25</v>
      </c>
      <c r="E265" s="159">
        <v>30</v>
      </c>
      <c r="F265" s="159">
        <v>325</v>
      </c>
    </row>
    <row r="266" spans="1:6">
      <c r="A266" s="158" t="s">
        <v>23</v>
      </c>
      <c r="B266" s="159">
        <v>25</v>
      </c>
      <c r="C266" s="159">
        <v>4</v>
      </c>
      <c r="D266" s="159">
        <v>39</v>
      </c>
      <c r="E266" s="159">
        <v>43</v>
      </c>
      <c r="F266" s="160">
        <v>240</v>
      </c>
    </row>
    <row r="267" spans="1:6">
      <c r="A267" s="158" t="s">
        <v>24</v>
      </c>
      <c r="B267" s="159">
        <v>23</v>
      </c>
      <c r="C267" s="159">
        <v>1</v>
      </c>
      <c r="D267" s="159">
        <v>33</v>
      </c>
      <c r="E267" s="159">
        <v>34</v>
      </c>
      <c r="F267" s="159">
        <v>159</v>
      </c>
    </row>
    <row r="268" spans="1:6">
      <c r="A268" s="158" t="s">
        <v>52</v>
      </c>
      <c r="B268" s="159">
        <v>44</v>
      </c>
      <c r="C268" s="160">
        <v>1</v>
      </c>
      <c r="D268" s="159">
        <v>50</v>
      </c>
      <c r="E268" s="159">
        <v>51</v>
      </c>
      <c r="F268" s="159">
        <v>697</v>
      </c>
    </row>
    <row r="269" spans="1:6">
      <c r="A269" s="158" t="s">
        <v>25</v>
      </c>
      <c r="B269" s="159">
        <v>49</v>
      </c>
      <c r="C269" s="159">
        <v>4</v>
      </c>
      <c r="D269" s="159">
        <v>33</v>
      </c>
      <c r="E269" s="159">
        <v>37</v>
      </c>
      <c r="F269" s="159">
        <v>345</v>
      </c>
    </row>
    <row r="270" spans="1:6">
      <c r="A270" s="158" t="s">
        <v>26</v>
      </c>
      <c r="B270" s="159">
        <v>23</v>
      </c>
      <c r="C270" s="159">
        <v>4</v>
      </c>
      <c r="D270" s="159">
        <v>29</v>
      </c>
      <c r="E270" s="159">
        <v>33</v>
      </c>
      <c r="F270" s="159">
        <v>116</v>
      </c>
    </row>
    <row r="271" spans="1:6">
      <c r="A271" s="158" t="s">
        <v>27</v>
      </c>
      <c r="B271" s="159">
        <v>12</v>
      </c>
      <c r="C271" s="159">
        <v>1</v>
      </c>
      <c r="D271" s="159">
        <v>15</v>
      </c>
      <c r="E271" s="159">
        <v>16</v>
      </c>
      <c r="F271" s="159">
        <v>128</v>
      </c>
    </row>
    <row r="272" spans="1:6">
      <c r="A272" s="158" t="s">
        <v>28</v>
      </c>
      <c r="B272" s="159">
        <v>21</v>
      </c>
      <c r="C272" s="161"/>
      <c r="D272" s="159">
        <v>4</v>
      </c>
      <c r="E272" s="159">
        <v>4</v>
      </c>
      <c r="F272" s="159">
        <v>775</v>
      </c>
    </row>
    <row r="273" spans="1:6">
      <c r="A273" s="162" t="s">
        <v>220</v>
      </c>
      <c r="B273" s="159">
        <v>27</v>
      </c>
      <c r="C273" s="159">
        <v>2</v>
      </c>
      <c r="D273" s="159">
        <v>61</v>
      </c>
      <c r="E273" s="159">
        <v>63</v>
      </c>
      <c r="F273" s="159">
        <v>318</v>
      </c>
    </row>
    <row r="274" spans="1:6">
      <c r="A274" s="158" t="s">
        <v>29</v>
      </c>
      <c r="B274" s="159">
        <v>8</v>
      </c>
      <c r="C274" s="159">
        <v>1</v>
      </c>
      <c r="D274" s="159">
        <v>10</v>
      </c>
      <c r="E274" s="159">
        <v>11</v>
      </c>
      <c r="F274" s="159">
        <v>62</v>
      </c>
    </row>
    <row r="275" spans="1:6">
      <c r="A275" s="158" t="s">
        <v>30</v>
      </c>
      <c r="B275" s="159">
        <v>62</v>
      </c>
      <c r="C275" s="159">
        <v>3</v>
      </c>
      <c r="D275" s="159">
        <v>33</v>
      </c>
      <c r="E275" s="159">
        <v>36</v>
      </c>
      <c r="F275" s="159">
        <v>917</v>
      </c>
    </row>
    <row r="276" spans="1:6">
      <c r="A276" s="158" t="s">
        <v>31</v>
      </c>
      <c r="B276" s="159">
        <v>21</v>
      </c>
      <c r="C276" s="159">
        <v>4</v>
      </c>
      <c r="D276" s="159">
        <v>27</v>
      </c>
      <c r="E276" s="159">
        <v>31</v>
      </c>
      <c r="F276" s="159">
        <v>161</v>
      </c>
    </row>
    <row r="277" spans="1:6">
      <c r="A277" s="158" t="s">
        <v>32</v>
      </c>
      <c r="B277" s="159">
        <v>65</v>
      </c>
      <c r="C277" s="159">
        <v>5</v>
      </c>
      <c r="D277" s="159">
        <v>16</v>
      </c>
      <c r="E277" s="159">
        <v>21</v>
      </c>
      <c r="F277" s="159">
        <v>949</v>
      </c>
    </row>
    <row r="278" spans="1:6">
      <c r="A278" s="158" t="s">
        <v>33</v>
      </c>
      <c r="B278" s="159">
        <v>83</v>
      </c>
      <c r="C278" s="159">
        <v>3</v>
      </c>
      <c r="D278" s="160">
        <v>21</v>
      </c>
      <c r="E278" s="159">
        <v>24</v>
      </c>
      <c r="F278" s="159">
        <v>2849</v>
      </c>
    </row>
    <row r="279" spans="1:6">
      <c r="A279" s="158" t="s">
        <v>34</v>
      </c>
      <c r="B279" s="159">
        <v>63</v>
      </c>
      <c r="C279" s="159">
        <v>2</v>
      </c>
      <c r="D279" s="159">
        <v>16</v>
      </c>
      <c r="E279" s="159">
        <v>18</v>
      </c>
      <c r="F279" s="159">
        <v>566</v>
      </c>
    </row>
    <row r="280" spans="1:6">
      <c r="A280" s="158" t="s">
        <v>35</v>
      </c>
      <c r="B280" s="159">
        <v>43</v>
      </c>
      <c r="C280" s="159">
        <v>1</v>
      </c>
      <c r="D280" s="159">
        <v>29</v>
      </c>
      <c r="E280" s="159">
        <v>30</v>
      </c>
      <c r="F280" s="159">
        <v>308</v>
      </c>
    </row>
    <row r="281" spans="1:6">
      <c r="A281" s="158" t="s">
        <v>36</v>
      </c>
      <c r="B281" s="159">
        <v>56</v>
      </c>
      <c r="C281" s="159">
        <v>4</v>
      </c>
      <c r="D281" s="159">
        <v>70</v>
      </c>
      <c r="E281" s="159">
        <v>74</v>
      </c>
      <c r="F281" s="159">
        <v>585</v>
      </c>
    </row>
    <row r="282" spans="1:6">
      <c r="A282" s="158" t="s">
        <v>37</v>
      </c>
      <c r="B282" s="159">
        <v>39</v>
      </c>
      <c r="C282" s="159">
        <v>1</v>
      </c>
      <c r="D282" s="159">
        <v>9</v>
      </c>
      <c r="E282" s="159">
        <v>10</v>
      </c>
      <c r="F282" s="159">
        <v>497</v>
      </c>
    </row>
    <row r="283" spans="1:6">
      <c r="A283" s="158" t="s">
        <v>38</v>
      </c>
      <c r="B283" s="159">
        <v>63</v>
      </c>
      <c r="C283" s="159">
        <v>10</v>
      </c>
      <c r="D283" s="159">
        <v>44</v>
      </c>
      <c r="E283" s="159">
        <v>54</v>
      </c>
      <c r="F283" s="159">
        <v>175</v>
      </c>
    </row>
    <row r="284" spans="1:6">
      <c r="A284" s="158" t="s">
        <v>39</v>
      </c>
      <c r="B284" s="159">
        <v>21</v>
      </c>
      <c r="C284" s="159">
        <v>2</v>
      </c>
      <c r="D284" s="159">
        <v>10</v>
      </c>
      <c r="E284" s="159">
        <v>12</v>
      </c>
      <c r="F284" s="159">
        <v>249</v>
      </c>
    </row>
    <row r="285" spans="1:6">
      <c r="A285" s="158" t="s">
        <v>40</v>
      </c>
      <c r="B285" s="159">
        <v>74</v>
      </c>
      <c r="C285" s="159">
        <v>3</v>
      </c>
      <c r="D285" s="159">
        <v>43</v>
      </c>
      <c r="E285" s="159">
        <v>46</v>
      </c>
      <c r="F285" s="159">
        <v>606</v>
      </c>
    </row>
    <row r="286" spans="1:6">
      <c r="A286" s="158" t="s">
        <v>41</v>
      </c>
      <c r="B286" s="159">
        <v>12</v>
      </c>
      <c r="C286" s="159">
        <v>1</v>
      </c>
      <c r="D286" s="159">
        <v>12</v>
      </c>
      <c r="E286" s="159">
        <v>13</v>
      </c>
      <c r="F286" s="159">
        <v>541</v>
      </c>
    </row>
    <row r="287" spans="1:6">
      <c r="A287" s="158" t="s">
        <v>42</v>
      </c>
      <c r="B287" s="159">
        <v>6</v>
      </c>
      <c r="C287" s="159">
        <v>1</v>
      </c>
      <c r="D287" s="159">
        <v>7</v>
      </c>
      <c r="E287" s="159">
        <v>8</v>
      </c>
      <c r="F287" s="159">
        <v>78</v>
      </c>
    </row>
    <row r="288" spans="1:6">
      <c r="A288" s="158" t="s">
        <v>43</v>
      </c>
      <c r="B288" s="159">
        <v>21</v>
      </c>
      <c r="C288" s="159">
        <v>1</v>
      </c>
      <c r="D288" s="159">
        <v>25</v>
      </c>
      <c r="E288" s="159">
        <v>26</v>
      </c>
      <c r="F288" s="159">
        <v>115</v>
      </c>
    </row>
    <row r="289" spans="1:6">
      <c r="A289" s="158" t="s">
        <v>44</v>
      </c>
      <c r="B289" s="159">
        <v>78</v>
      </c>
      <c r="C289" s="159">
        <v>2</v>
      </c>
      <c r="D289" s="159">
        <v>14</v>
      </c>
      <c r="E289" s="159">
        <v>16</v>
      </c>
      <c r="F289" s="159">
        <v>391</v>
      </c>
    </row>
    <row r="290" spans="1:6">
      <c r="A290" s="158" t="s">
        <v>45</v>
      </c>
      <c r="B290" s="159">
        <v>28</v>
      </c>
      <c r="C290" s="159">
        <v>3</v>
      </c>
      <c r="D290" s="159">
        <v>24</v>
      </c>
      <c r="E290" s="159">
        <v>27</v>
      </c>
      <c r="F290" s="159">
        <v>385</v>
      </c>
    </row>
    <row r="291" spans="1:6">
      <c r="A291" s="158" t="s">
        <v>51</v>
      </c>
      <c r="B291" s="159">
        <v>24</v>
      </c>
      <c r="C291" s="161"/>
      <c r="D291" s="159">
        <v>7</v>
      </c>
      <c r="E291" s="159">
        <v>7</v>
      </c>
      <c r="F291" s="159">
        <v>107</v>
      </c>
    </row>
    <row r="292" spans="1:6">
      <c r="A292" s="158" t="s">
        <v>46</v>
      </c>
      <c r="B292" s="159">
        <v>31</v>
      </c>
      <c r="C292" s="159">
        <v>16</v>
      </c>
      <c r="D292" s="159">
        <v>22</v>
      </c>
      <c r="E292" s="159">
        <v>38</v>
      </c>
      <c r="F292" s="159">
        <v>286</v>
      </c>
    </row>
    <row r="293" spans="1:6">
      <c r="A293" s="158" t="s">
        <v>96</v>
      </c>
      <c r="B293" s="159">
        <v>4</v>
      </c>
      <c r="C293" s="159">
        <v>2</v>
      </c>
      <c r="D293" s="159">
        <v>5</v>
      </c>
      <c r="E293" s="159">
        <v>7</v>
      </c>
      <c r="F293" s="159">
        <v>24</v>
      </c>
    </row>
    <row r="294" spans="1:6">
      <c r="A294" s="158" t="s">
        <v>47</v>
      </c>
      <c r="B294" s="159">
        <v>25</v>
      </c>
      <c r="C294" s="161"/>
      <c r="D294" s="159">
        <v>3</v>
      </c>
      <c r="E294" s="159">
        <v>3</v>
      </c>
      <c r="F294" s="159">
        <v>412</v>
      </c>
    </row>
    <row r="295" spans="1:6">
      <c r="A295" s="158" t="s">
        <v>48</v>
      </c>
      <c r="B295" s="159">
        <v>24</v>
      </c>
      <c r="C295" s="159">
        <v>3</v>
      </c>
      <c r="D295" s="159">
        <v>10</v>
      </c>
      <c r="E295" s="159">
        <v>13</v>
      </c>
      <c r="F295" s="159">
        <v>212</v>
      </c>
    </row>
    <row r="296" spans="1:6">
      <c r="A296" s="158" t="s">
        <v>49</v>
      </c>
      <c r="B296" s="159">
        <v>21</v>
      </c>
      <c r="C296" s="161"/>
      <c r="D296" s="159">
        <v>21</v>
      </c>
      <c r="E296" s="159">
        <v>21</v>
      </c>
      <c r="F296" s="159">
        <v>471</v>
      </c>
    </row>
    <row r="297" spans="1:6">
      <c r="A297" s="158" t="s">
        <v>50</v>
      </c>
      <c r="B297" s="159">
        <v>50</v>
      </c>
      <c r="C297" s="159">
        <v>3</v>
      </c>
      <c r="D297" s="159">
        <v>17</v>
      </c>
      <c r="E297" s="159">
        <v>20</v>
      </c>
      <c r="F297" s="159">
        <v>294</v>
      </c>
    </row>
    <row r="298" spans="1:6">
      <c r="A298" s="163" t="s">
        <v>218</v>
      </c>
      <c r="B298" s="165">
        <v>1281</v>
      </c>
      <c r="C298" s="165">
        <v>102</v>
      </c>
      <c r="D298" s="165">
        <v>914</v>
      </c>
      <c r="E298" s="165">
        <v>1016</v>
      </c>
      <c r="F298" s="165">
        <v>16092</v>
      </c>
    </row>
    <row r="299" spans="1:6" ht="60.75" customHeight="1">
      <c r="A299" s="441" t="s">
        <v>224</v>
      </c>
      <c r="B299" s="441"/>
      <c r="C299" s="441"/>
      <c r="D299" s="441"/>
      <c r="E299" s="441"/>
      <c r="F299" s="441"/>
    </row>
    <row r="300" spans="1:6">
      <c r="B300" s="8"/>
    </row>
    <row r="301" spans="1:6">
      <c r="B301" s="8"/>
    </row>
    <row r="302" spans="1:6" ht="50.25" customHeight="1">
      <c r="A302" s="410" t="s">
        <v>270</v>
      </c>
      <c r="B302" s="410"/>
      <c r="C302" s="410"/>
      <c r="D302" s="410"/>
      <c r="E302" s="410"/>
      <c r="F302" s="410"/>
    </row>
    <row r="304" spans="1:6">
      <c r="A304" s="411" t="s">
        <v>268</v>
      </c>
      <c r="B304" s="413" t="s">
        <v>253</v>
      </c>
      <c r="C304" s="415" t="s">
        <v>254</v>
      </c>
      <c r="D304" s="415"/>
      <c r="E304" s="415"/>
      <c r="F304" s="416" t="s">
        <v>269</v>
      </c>
    </row>
    <row r="305" spans="1:6" ht="38.25">
      <c r="A305" s="412"/>
      <c r="B305" s="414"/>
      <c r="C305" s="237" t="s">
        <v>92</v>
      </c>
      <c r="D305" s="237" t="s">
        <v>255</v>
      </c>
      <c r="E305" s="237" t="s">
        <v>256</v>
      </c>
      <c r="F305" s="417"/>
    </row>
    <row r="306" spans="1:6">
      <c r="A306" s="204" t="s">
        <v>257</v>
      </c>
      <c r="B306" s="205">
        <v>152</v>
      </c>
      <c r="C306" s="205">
        <v>1</v>
      </c>
      <c r="D306" s="205">
        <v>73</v>
      </c>
      <c r="E306" s="205">
        <v>74</v>
      </c>
      <c r="F306" s="206" t="s">
        <v>258</v>
      </c>
    </row>
    <row r="307" spans="1:6">
      <c r="A307" s="204" t="s">
        <v>22</v>
      </c>
      <c r="B307" s="210">
        <v>22</v>
      </c>
      <c r="C307" s="205">
        <v>3</v>
      </c>
      <c r="D307" s="205">
        <v>21</v>
      </c>
      <c r="E307" s="205">
        <v>24</v>
      </c>
      <c r="F307" s="205">
        <v>319</v>
      </c>
    </row>
    <row r="308" spans="1:6">
      <c r="A308" s="204" t="s">
        <v>23</v>
      </c>
      <c r="B308" s="205">
        <v>25</v>
      </c>
      <c r="C308" s="205">
        <v>2</v>
      </c>
      <c r="D308" s="205">
        <v>35</v>
      </c>
      <c r="E308" s="205">
        <v>37</v>
      </c>
      <c r="F308" s="205">
        <v>228</v>
      </c>
    </row>
    <row r="309" spans="1:6">
      <c r="A309" s="204" t="s">
        <v>24</v>
      </c>
      <c r="B309" s="205">
        <v>11</v>
      </c>
      <c r="C309" s="205">
        <v>2</v>
      </c>
      <c r="D309" s="205">
        <v>31</v>
      </c>
      <c r="E309" s="205">
        <v>33</v>
      </c>
      <c r="F309" s="205">
        <v>136</v>
      </c>
    </row>
    <row r="310" spans="1:6">
      <c r="A310" s="204" t="s">
        <v>259</v>
      </c>
      <c r="B310" s="205">
        <v>47</v>
      </c>
      <c r="C310" s="205">
        <v>2</v>
      </c>
      <c r="D310" s="205">
        <v>48</v>
      </c>
      <c r="E310" s="205">
        <v>50</v>
      </c>
      <c r="F310" s="205">
        <v>692</v>
      </c>
    </row>
    <row r="311" spans="1:6">
      <c r="A311" s="204" t="s">
        <v>25</v>
      </c>
      <c r="B311" s="205">
        <v>27</v>
      </c>
      <c r="C311" s="205">
        <v>1</v>
      </c>
      <c r="D311" s="205">
        <v>10</v>
      </c>
      <c r="E311" s="205">
        <v>11</v>
      </c>
      <c r="F311" s="205">
        <v>361</v>
      </c>
    </row>
    <row r="312" spans="1:6">
      <c r="A312" s="204" t="s">
        <v>26</v>
      </c>
      <c r="B312" s="205">
        <v>16</v>
      </c>
      <c r="C312" s="212"/>
      <c r="D312" s="205">
        <v>25</v>
      </c>
      <c r="E312" s="205">
        <v>25</v>
      </c>
      <c r="F312" s="205">
        <v>106</v>
      </c>
    </row>
    <row r="313" spans="1:6">
      <c r="A313" s="204" t="s">
        <v>27</v>
      </c>
      <c r="B313" s="205">
        <v>8</v>
      </c>
      <c r="C313" s="205">
        <v>1</v>
      </c>
      <c r="D313" s="205">
        <v>6</v>
      </c>
      <c r="E313" s="205">
        <v>7</v>
      </c>
      <c r="F313" s="205">
        <v>126</v>
      </c>
    </row>
    <row r="314" spans="1:6">
      <c r="A314" s="204" t="s">
        <v>260</v>
      </c>
      <c r="B314" s="205">
        <v>27</v>
      </c>
      <c r="C314" s="205">
        <v>6</v>
      </c>
      <c r="D314" s="205">
        <v>55</v>
      </c>
      <c r="E314" s="205">
        <v>61</v>
      </c>
      <c r="F314" s="205">
        <v>737</v>
      </c>
    </row>
    <row r="315" spans="1:6">
      <c r="A315" s="207" t="s">
        <v>220</v>
      </c>
      <c r="B315" s="205">
        <v>50</v>
      </c>
      <c r="C315" s="205">
        <v>6</v>
      </c>
      <c r="D315" s="205">
        <v>26</v>
      </c>
      <c r="E315" s="205">
        <v>32</v>
      </c>
      <c r="F315" s="205">
        <v>337</v>
      </c>
    </row>
    <row r="316" spans="1:6">
      <c r="A316" s="204" t="s">
        <v>29</v>
      </c>
      <c r="B316" s="205">
        <v>17</v>
      </c>
      <c r="C316" s="205">
        <v>2</v>
      </c>
      <c r="D316" s="205">
        <v>11</v>
      </c>
      <c r="E316" s="205">
        <v>13</v>
      </c>
      <c r="F316" s="205">
        <v>63</v>
      </c>
    </row>
    <row r="317" spans="1:6">
      <c r="A317" s="204" t="s">
        <v>30</v>
      </c>
      <c r="B317" s="205">
        <v>36</v>
      </c>
      <c r="C317" s="205">
        <v>3</v>
      </c>
      <c r="D317" s="205">
        <v>27</v>
      </c>
      <c r="E317" s="205">
        <v>30</v>
      </c>
      <c r="F317" s="205">
        <v>909</v>
      </c>
    </row>
    <row r="318" spans="1:6">
      <c r="A318" s="204" t="s">
        <v>31</v>
      </c>
      <c r="B318" s="205">
        <v>14</v>
      </c>
      <c r="C318" s="205">
        <v>2</v>
      </c>
      <c r="D318" s="205">
        <v>24</v>
      </c>
      <c r="E318" s="205">
        <v>26</v>
      </c>
      <c r="F318" s="205">
        <v>148</v>
      </c>
    </row>
    <row r="319" spans="1:6">
      <c r="A319" s="204" t="s">
        <v>32</v>
      </c>
      <c r="B319" s="205">
        <v>126</v>
      </c>
      <c r="C319" s="212"/>
      <c r="D319" s="205">
        <v>108</v>
      </c>
      <c r="E319" s="205">
        <v>108</v>
      </c>
      <c r="F319" s="205">
        <v>945</v>
      </c>
    </row>
    <row r="320" spans="1:6">
      <c r="A320" s="204" t="s">
        <v>33</v>
      </c>
      <c r="B320" s="205">
        <v>94</v>
      </c>
      <c r="C320" s="205">
        <v>1</v>
      </c>
      <c r="D320" s="205">
        <v>38</v>
      </c>
      <c r="E320" s="205">
        <v>39</v>
      </c>
      <c r="F320" s="206" t="s">
        <v>261</v>
      </c>
    </row>
    <row r="321" spans="1:6">
      <c r="A321" s="204" t="s">
        <v>34</v>
      </c>
      <c r="B321" s="205">
        <v>48</v>
      </c>
      <c r="C321" s="205">
        <v>3</v>
      </c>
      <c r="D321" s="205">
        <v>39</v>
      </c>
      <c r="E321" s="205">
        <v>42</v>
      </c>
      <c r="F321" s="205">
        <v>568</v>
      </c>
    </row>
    <row r="322" spans="1:6">
      <c r="A322" s="204" t="s">
        <v>262</v>
      </c>
      <c r="B322" s="205">
        <v>28</v>
      </c>
      <c r="C322" s="212"/>
      <c r="D322" s="205">
        <v>23</v>
      </c>
      <c r="E322" s="205">
        <v>23</v>
      </c>
      <c r="F322" s="205">
        <v>309</v>
      </c>
    </row>
    <row r="323" spans="1:6">
      <c r="A323" s="204" t="s">
        <v>36</v>
      </c>
      <c r="B323" s="205">
        <v>47</v>
      </c>
      <c r="C323" s="205">
        <v>2</v>
      </c>
      <c r="D323" s="205">
        <v>65</v>
      </c>
      <c r="E323" s="205">
        <v>67</v>
      </c>
      <c r="F323" s="205">
        <v>565</v>
      </c>
    </row>
    <row r="324" spans="1:6">
      <c r="A324" s="204" t="s">
        <v>37</v>
      </c>
      <c r="B324" s="205">
        <v>36</v>
      </c>
      <c r="C324" s="212"/>
      <c r="D324" s="205">
        <v>15</v>
      </c>
      <c r="E324" s="205">
        <v>15</v>
      </c>
      <c r="F324" s="205">
        <v>511</v>
      </c>
    </row>
    <row r="325" spans="1:6">
      <c r="A325" s="204" t="s">
        <v>263</v>
      </c>
      <c r="B325" s="205">
        <v>49</v>
      </c>
      <c r="C325" s="205">
        <v>15</v>
      </c>
      <c r="D325" s="205">
        <v>17</v>
      </c>
      <c r="E325" s="205">
        <v>32</v>
      </c>
      <c r="F325" s="205">
        <v>294</v>
      </c>
    </row>
    <row r="326" spans="1:6">
      <c r="A326" s="204" t="s">
        <v>38</v>
      </c>
      <c r="B326" s="205">
        <v>46</v>
      </c>
      <c r="C326" s="205">
        <v>6</v>
      </c>
      <c r="D326" s="205">
        <v>51</v>
      </c>
      <c r="E326" s="205">
        <v>57</v>
      </c>
      <c r="F326" s="205">
        <v>164</v>
      </c>
    </row>
    <row r="327" spans="1:6">
      <c r="A327" s="204" t="s">
        <v>39</v>
      </c>
      <c r="B327" s="205">
        <v>13</v>
      </c>
      <c r="C327" s="205">
        <v>1</v>
      </c>
      <c r="D327" s="205">
        <v>10</v>
      </c>
      <c r="E327" s="205">
        <v>11</v>
      </c>
      <c r="F327" s="205">
        <v>250</v>
      </c>
    </row>
    <row r="328" spans="1:6">
      <c r="A328" s="204" t="s">
        <v>40</v>
      </c>
      <c r="B328" s="205">
        <v>36</v>
      </c>
      <c r="C328" s="205">
        <v>3</v>
      </c>
      <c r="D328" s="205">
        <v>54</v>
      </c>
      <c r="E328" s="205">
        <v>57</v>
      </c>
      <c r="F328" s="205">
        <v>583</v>
      </c>
    </row>
    <row r="329" spans="1:6">
      <c r="A329" s="204" t="s">
        <v>41</v>
      </c>
      <c r="B329" s="205">
        <v>15</v>
      </c>
      <c r="C329" s="205">
        <v>4</v>
      </c>
      <c r="D329" s="205">
        <v>9</v>
      </c>
      <c r="E329" s="205">
        <v>13</v>
      </c>
      <c r="F329" s="205">
        <v>538</v>
      </c>
    </row>
    <row r="330" spans="1:6">
      <c r="A330" s="204" t="s">
        <v>264</v>
      </c>
      <c r="B330" s="210">
        <v>11</v>
      </c>
      <c r="C330" s="205">
        <v>4</v>
      </c>
      <c r="D330" s="205">
        <v>10</v>
      </c>
      <c r="E330" s="205">
        <v>14</v>
      </c>
      <c r="F330" s="205">
        <v>71</v>
      </c>
    </row>
    <row r="331" spans="1:6">
      <c r="A331" s="204" t="s">
        <v>43</v>
      </c>
      <c r="B331" s="205">
        <v>30</v>
      </c>
      <c r="C331" s="212"/>
      <c r="D331" s="205">
        <v>32</v>
      </c>
      <c r="E331" s="205">
        <v>32</v>
      </c>
      <c r="F331" s="205">
        <v>117</v>
      </c>
    </row>
    <row r="332" spans="1:6">
      <c r="A332" s="204" t="s">
        <v>44</v>
      </c>
      <c r="B332" s="205">
        <v>33</v>
      </c>
      <c r="C332" s="205">
        <v>2</v>
      </c>
      <c r="D332" s="205">
        <v>25</v>
      </c>
      <c r="E332" s="205">
        <v>27</v>
      </c>
      <c r="F332" s="205">
        <v>397</v>
      </c>
    </row>
    <row r="333" spans="1:6">
      <c r="A333" s="204" t="s">
        <v>45</v>
      </c>
      <c r="B333" s="205">
        <v>20</v>
      </c>
      <c r="C333" s="205">
        <v>6</v>
      </c>
      <c r="D333" s="205">
        <v>23</v>
      </c>
      <c r="E333" s="205">
        <v>29</v>
      </c>
      <c r="F333" s="205">
        <v>367</v>
      </c>
    </row>
    <row r="334" spans="1:6">
      <c r="A334" s="204" t="s">
        <v>51</v>
      </c>
      <c r="B334" s="205">
        <v>21</v>
      </c>
      <c r="C334" s="205">
        <v>1</v>
      </c>
      <c r="D334" s="205">
        <v>26</v>
      </c>
      <c r="E334" s="205">
        <v>27</v>
      </c>
      <c r="F334" s="205">
        <v>93</v>
      </c>
    </row>
    <row r="335" spans="1:6">
      <c r="A335" s="204" t="s">
        <v>46</v>
      </c>
      <c r="B335" s="205">
        <v>31</v>
      </c>
      <c r="C335" s="205">
        <v>10</v>
      </c>
      <c r="D335" s="205">
        <v>17</v>
      </c>
      <c r="E335" s="205">
        <v>27</v>
      </c>
      <c r="F335" s="205">
        <v>290</v>
      </c>
    </row>
    <row r="336" spans="1:6">
      <c r="A336" s="204" t="s">
        <v>96</v>
      </c>
      <c r="B336" s="205">
        <v>10</v>
      </c>
      <c r="C336" s="205">
        <v>1</v>
      </c>
      <c r="D336" s="205">
        <v>5</v>
      </c>
      <c r="E336" s="205">
        <v>6</v>
      </c>
      <c r="F336" s="205">
        <v>28</v>
      </c>
    </row>
    <row r="337" spans="1:8" ht="15.75">
      <c r="A337" s="204" t="s">
        <v>47</v>
      </c>
      <c r="B337" s="205">
        <v>30</v>
      </c>
      <c r="C337" s="212"/>
      <c r="D337" s="212"/>
      <c r="E337" s="211" t="s">
        <v>226</v>
      </c>
      <c r="F337" s="205">
        <v>323</v>
      </c>
    </row>
    <row r="338" spans="1:8">
      <c r="A338" s="204" t="s">
        <v>48</v>
      </c>
      <c r="B338" s="205">
        <v>34</v>
      </c>
      <c r="C338" s="205">
        <v>10</v>
      </c>
      <c r="D338" s="205">
        <v>10</v>
      </c>
      <c r="E338" s="205">
        <v>20</v>
      </c>
      <c r="F338" s="205">
        <v>226</v>
      </c>
    </row>
    <row r="339" spans="1:8">
      <c r="A339" s="204" t="s">
        <v>49</v>
      </c>
      <c r="B339" s="205">
        <v>30</v>
      </c>
      <c r="C339" s="205">
        <v>5</v>
      </c>
      <c r="D339" s="205">
        <v>30</v>
      </c>
      <c r="E339" s="205">
        <v>35</v>
      </c>
      <c r="F339" s="205">
        <v>464</v>
      </c>
    </row>
    <row r="340" spans="1:8">
      <c r="A340" s="208" t="s">
        <v>11</v>
      </c>
      <c r="B340" s="208" t="s">
        <v>265</v>
      </c>
      <c r="C340" s="209">
        <v>105</v>
      </c>
      <c r="D340" s="209">
        <v>999</v>
      </c>
      <c r="E340" s="208" t="s">
        <v>266</v>
      </c>
      <c r="F340" s="208" t="s">
        <v>267</v>
      </c>
    </row>
    <row r="341" spans="1:8">
      <c r="B341" s="284">
        <v>1240</v>
      </c>
      <c r="E341" s="284">
        <v>1104</v>
      </c>
    </row>
    <row r="345" spans="1:8" ht="47.25" customHeight="1">
      <c r="A345" s="410" t="s">
        <v>292</v>
      </c>
      <c r="B345" s="410"/>
      <c r="C345" s="410"/>
      <c r="D345" s="410"/>
      <c r="E345" s="410"/>
      <c r="F345" s="410"/>
    </row>
    <row r="347" spans="1:8">
      <c r="A347" s="411" t="s">
        <v>268</v>
      </c>
      <c r="B347" s="413" t="s">
        <v>253</v>
      </c>
      <c r="C347" s="415" t="s">
        <v>254</v>
      </c>
      <c r="D347" s="415"/>
      <c r="E347" s="415"/>
      <c r="F347" s="416" t="s">
        <v>269</v>
      </c>
    </row>
    <row r="348" spans="1:8" ht="38.25">
      <c r="A348" s="412"/>
      <c r="B348" s="414"/>
      <c r="C348" s="237" t="s">
        <v>92</v>
      </c>
      <c r="D348" s="237" t="s">
        <v>255</v>
      </c>
      <c r="E348" s="237" t="s">
        <v>256</v>
      </c>
      <c r="F348" s="417"/>
    </row>
    <row r="349" spans="1:8">
      <c r="A349" s="204" t="s">
        <v>257</v>
      </c>
      <c r="B349" s="260">
        <v>137</v>
      </c>
      <c r="C349" s="260">
        <v>11</v>
      </c>
      <c r="D349" s="260">
        <v>207</v>
      </c>
      <c r="E349" s="260">
        <v>218</v>
      </c>
      <c r="F349" s="261" t="s">
        <v>309</v>
      </c>
      <c r="H349" s="306"/>
    </row>
    <row r="350" spans="1:8">
      <c r="A350" s="204" t="s">
        <v>22</v>
      </c>
      <c r="B350" s="260">
        <v>24</v>
      </c>
      <c r="C350" s="260">
        <v>2</v>
      </c>
      <c r="D350" s="260">
        <v>20</v>
      </c>
      <c r="E350" s="260">
        <v>22</v>
      </c>
      <c r="F350" s="260">
        <v>320</v>
      </c>
    </row>
    <row r="351" spans="1:8">
      <c r="A351" s="204" t="s">
        <v>23</v>
      </c>
      <c r="B351" s="260">
        <v>29</v>
      </c>
      <c r="C351" s="262"/>
      <c r="D351" s="260">
        <v>33</v>
      </c>
      <c r="E351" s="260">
        <v>33</v>
      </c>
      <c r="F351" s="260">
        <v>223</v>
      </c>
    </row>
    <row r="352" spans="1:8">
      <c r="A352" s="204" t="s">
        <v>24</v>
      </c>
      <c r="B352" s="260">
        <v>11</v>
      </c>
      <c r="C352" s="260">
        <v>7</v>
      </c>
      <c r="D352" s="260">
        <v>23</v>
      </c>
      <c r="E352" s="260">
        <v>30</v>
      </c>
      <c r="F352" s="260">
        <v>116</v>
      </c>
    </row>
    <row r="353" spans="1:6">
      <c r="A353" s="204" t="s">
        <v>259</v>
      </c>
      <c r="B353" s="260">
        <v>50</v>
      </c>
      <c r="C353" s="260">
        <v>1</v>
      </c>
      <c r="D353" s="260">
        <v>31</v>
      </c>
      <c r="E353" s="260">
        <v>32</v>
      </c>
      <c r="F353" s="260">
        <v>708</v>
      </c>
    </row>
    <row r="354" spans="1:6">
      <c r="A354" s="204" t="s">
        <v>25</v>
      </c>
      <c r="B354" s="260">
        <v>35</v>
      </c>
      <c r="C354" s="260">
        <v>3</v>
      </c>
      <c r="D354" s="260">
        <v>69</v>
      </c>
      <c r="E354" s="260">
        <v>72</v>
      </c>
      <c r="F354" s="260">
        <v>323</v>
      </c>
    </row>
    <row r="355" spans="1:6">
      <c r="A355" s="204" t="s">
        <v>26</v>
      </c>
      <c r="B355" s="260">
        <v>26</v>
      </c>
      <c r="C355" s="260">
        <v>4</v>
      </c>
      <c r="D355" s="260">
        <v>13</v>
      </c>
      <c r="E355" s="260">
        <v>17</v>
      </c>
      <c r="F355" s="260">
        <v>115</v>
      </c>
    </row>
    <row r="356" spans="1:6">
      <c r="A356" s="204" t="s">
        <v>27</v>
      </c>
      <c r="B356" s="260">
        <v>20</v>
      </c>
      <c r="C356" s="260">
        <v>1</v>
      </c>
      <c r="D356" s="260">
        <v>8</v>
      </c>
      <c r="E356" s="260">
        <v>9</v>
      </c>
      <c r="F356" s="260">
        <v>128</v>
      </c>
    </row>
    <row r="357" spans="1:6">
      <c r="A357" s="204" t="s">
        <v>260</v>
      </c>
      <c r="B357" s="260">
        <v>15</v>
      </c>
      <c r="C357" s="260">
        <v>2</v>
      </c>
      <c r="D357" s="260">
        <v>213</v>
      </c>
      <c r="E357" s="260">
        <v>215</v>
      </c>
      <c r="F357" s="260">
        <v>539</v>
      </c>
    </row>
    <row r="358" spans="1:6">
      <c r="A358" s="207" t="s">
        <v>220</v>
      </c>
      <c r="B358" s="260">
        <v>33</v>
      </c>
      <c r="C358" s="260">
        <v>5</v>
      </c>
      <c r="D358" s="260">
        <v>53</v>
      </c>
      <c r="E358" s="260">
        <v>58</v>
      </c>
      <c r="F358" s="260">
        <v>312</v>
      </c>
    </row>
    <row r="359" spans="1:6">
      <c r="A359" s="204" t="s">
        <v>29</v>
      </c>
      <c r="B359" s="260">
        <v>18</v>
      </c>
      <c r="C359" s="260">
        <v>2</v>
      </c>
      <c r="D359" s="260">
        <v>17</v>
      </c>
      <c r="E359" s="260">
        <v>19</v>
      </c>
      <c r="F359" s="260">
        <v>62</v>
      </c>
    </row>
    <row r="360" spans="1:6">
      <c r="A360" s="204" t="s">
        <v>30</v>
      </c>
      <c r="B360" s="260">
        <v>38</v>
      </c>
      <c r="C360" s="260">
        <v>7</v>
      </c>
      <c r="D360" s="260">
        <v>34</v>
      </c>
      <c r="E360" s="260">
        <v>41</v>
      </c>
      <c r="F360" s="260">
        <v>890</v>
      </c>
    </row>
    <row r="361" spans="1:6">
      <c r="A361" s="204" t="s">
        <v>31</v>
      </c>
      <c r="B361" s="260">
        <v>16</v>
      </c>
      <c r="C361" s="260">
        <v>1</v>
      </c>
      <c r="D361" s="260">
        <v>21</v>
      </c>
      <c r="E361" s="260">
        <v>22</v>
      </c>
      <c r="F361" s="260">
        <v>142</v>
      </c>
    </row>
    <row r="362" spans="1:6">
      <c r="A362" s="204" t="s">
        <v>32</v>
      </c>
      <c r="B362" s="260">
        <v>75</v>
      </c>
      <c r="C362" s="260">
        <v>12</v>
      </c>
      <c r="D362" s="260">
        <v>54</v>
      </c>
      <c r="E362" s="260">
        <v>66</v>
      </c>
      <c r="F362" s="260">
        <v>947</v>
      </c>
    </row>
    <row r="363" spans="1:6">
      <c r="A363" s="204" t="s">
        <v>33</v>
      </c>
      <c r="B363" s="260">
        <v>105</v>
      </c>
      <c r="C363" s="260">
        <v>1</v>
      </c>
      <c r="D363" s="260">
        <v>61</v>
      </c>
      <c r="E363" s="260">
        <v>62</v>
      </c>
      <c r="F363" s="261" t="s">
        <v>310</v>
      </c>
    </row>
    <row r="364" spans="1:6">
      <c r="A364" s="204" t="s">
        <v>34</v>
      </c>
      <c r="B364" s="260">
        <v>90</v>
      </c>
      <c r="C364" s="260">
        <v>3</v>
      </c>
      <c r="D364" s="260">
        <v>26</v>
      </c>
      <c r="E364" s="260">
        <v>29</v>
      </c>
      <c r="F364" s="260">
        <v>629</v>
      </c>
    </row>
    <row r="365" spans="1:6">
      <c r="A365" s="204" t="s">
        <v>262</v>
      </c>
      <c r="B365" s="260">
        <v>45</v>
      </c>
      <c r="C365" s="260">
        <v>2</v>
      </c>
      <c r="D365" s="260">
        <v>20</v>
      </c>
      <c r="E365" s="260">
        <v>22</v>
      </c>
      <c r="F365" s="260">
        <v>331</v>
      </c>
    </row>
    <row r="366" spans="1:6">
      <c r="A366" s="204" t="s">
        <v>36</v>
      </c>
      <c r="B366" s="260">
        <v>66</v>
      </c>
      <c r="C366" s="260">
        <v>6</v>
      </c>
      <c r="D366" s="260">
        <v>58</v>
      </c>
      <c r="E366" s="260">
        <v>64</v>
      </c>
      <c r="F366" s="260">
        <v>564</v>
      </c>
    </row>
    <row r="367" spans="1:6">
      <c r="A367" s="204" t="s">
        <v>37</v>
      </c>
      <c r="B367" s="260">
        <v>36</v>
      </c>
      <c r="C367" s="260">
        <v>1</v>
      </c>
      <c r="D367" s="260">
        <v>47</v>
      </c>
      <c r="E367" s="260">
        <v>48</v>
      </c>
      <c r="F367" s="260">
        <v>457</v>
      </c>
    </row>
    <row r="368" spans="1:6">
      <c r="A368" s="204" t="s">
        <v>263</v>
      </c>
      <c r="B368" s="260">
        <v>27</v>
      </c>
      <c r="C368" s="260">
        <v>7</v>
      </c>
      <c r="D368" s="260">
        <v>32</v>
      </c>
      <c r="E368" s="260">
        <v>39</v>
      </c>
      <c r="F368" s="260">
        <v>260</v>
      </c>
    </row>
    <row r="369" spans="1:8">
      <c r="A369" s="204" t="s">
        <v>38</v>
      </c>
      <c r="B369" s="260">
        <v>52</v>
      </c>
      <c r="C369" s="260">
        <v>8</v>
      </c>
      <c r="D369" s="260">
        <v>47</v>
      </c>
      <c r="E369" s="260">
        <v>55</v>
      </c>
      <c r="F369" s="260">
        <v>157</v>
      </c>
    </row>
    <row r="370" spans="1:8">
      <c r="A370" s="204" t="s">
        <v>39</v>
      </c>
      <c r="B370" s="260">
        <v>35</v>
      </c>
      <c r="C370" s="260">
        <v>3</v>
      </c>
      <c r="D370" s="260">
        <v>15</v>
      </c>
      <c r="E370" s="260">
        <v>18</v>
      </c>
      <c r="F370" s="260">
        <v>267</v>
      </c>
    </row>
    <row r="371" spans="1:8">
      <c r="A371" s="204" t="s">
        <v>40</v>
      </c>
      <c r="B371" s="260">
        <v>34</v>
      </c>
      <c r="C371" s="262"/>
      <c r="D371" s="260">
        <v>73</v>
      </c>
      <c r="E371" s="260">
        <v>73</v>
      </c>
      <c r="F371" s="260">
        <v>543</v>
      </c>
    </row>
    <row r="372" spans="1:8">
      <c r="A372" s="204" t="s">
        <v>41</v>
      </c>
      <c r="B372" s="260">
        <v>23</v>
      </c>
      <c r="C372" s="260">
        <v>1</v>
      </c>
      <c r="D372" s="260">
        <v>8</v>
      </c>
      <c r="E372" s="260">
        <v>9</v>
      </c>
      <c r="F372" s="260">
        <v>545</v>
      </c>
    </row>
    <row r="373" spans="1:8">
      <c r="A373" s="204" t="s">
        <v>264</v>
      </c>
      <c r="B373" s="260">
        <v>11</v>
      </c>
      <c r="C373" s="260">
        <v>1</v>
      </c>
      <c r="D373" s="260">
        <v>9</v>
      </c>
      <c r="E373" s="260">
        <v>10</v>
      </c>
      <c r="F373" s="260">
        <v>72</v>
      </c>
    </row>
    <row r="374" spans="1:8">
      <c r="A374" s="204" t="s">
        <v>43</v>
      </c>
      <c r="B374" s="260">
        <v>92</v>
      </c>
      <c r="C374" s="260">
        <v>11</v>
      </c>
      <c r="D374" s="260">
        <v>34</v>
      </c>
      <c r="E374" s="260">
        <v>45</v>
      </c>
      <c r="F374" s="260">
        <v>164</v>
      </c>
    </row>
    <row r="375" spans="1:8">
      <c r="A375" s="204" t="s">
        <v>44</v>
      </c>
      <c r="B375" s="260">
        <v>32</v>
      </c>
      <c r="C375" s="260">
        <v>1</v>
      </c>
      <c r="D375" s="260">
        <v>37</v>
      </c>
      <c r="E375" s="260">
        <v>38</v>
      </c>
      <c r="F375" s="260">
        <v>391</v>
      </c>
    </row>
    <row r="376" spans="1:8">
      <c r="A376" s="204" t="s">
        <v>45</v>
      </c>
      <c r="B376" s="260">
        <v>18</v>
      </c>
      <c r="C376" s="260">
        <v>3</v>
      </c>
      <c r="D376" s="260">
        <v>33</v>
      </c>
      <c r="E376" s="260">
        <v>36</v>
      </c>
      <c r="F376" s="260">
        <v>351</v>
      </c>
    </row>
    <row r="377" spans="1:8">
      <c r="A377" s="204" t="s">
        <v>51</v>
      </c>
      <c r="B377" s="260">
        <v>26</v>
      </c>
      <c r="C377" s="260">
        <v>6</v>
      </c>
      <c r="D377" s="260">
        <v>13</v>
      </c>
      <c r="E377" s="260">
        <v>19</v>
      </c>
      <c r="F377" s="260">
        <v>93</v>
      </c>
    </row>
    <row r="378" spans="1:8">
      <c r="A378" s="204" t="s">
        <v>46</v>
      </c>
      <c r="B378" s="260">
        <v>33</v>
      </c>
      <c r="C378" s="260">
        <v>4</v>
      </c>
      <c r="D378" s="260">
        <v>13</v>
      </c>
      <c r="E378" s="260">
        <v>17</v>
      </c>
      <c r="F378" s="260">
        <v>305</v>
      </c>
    </row>
    <row r="379" spans="1:8">
      <c r="A379" s="204" t="s">
        <v>96</v>
      </c>
      <c r="B379" s="260">
        <v>1</v>
      </c>
      <c r="C379" s="260">
        <v>1</v>
      </c>
      <c r="D379" s="260">
        <v>4</v>
      </c>
      <c r="E379" s="260">
        <v>5</v>
      </c>
      <c r="F379" s="260">
        <v>24</v>
      </c>
    </row>
    <row r="380" spans="1:8">
      <c r="A380" s="204" t="s">
        <v>47</v>
      </c>
      <c r="B380" s="260">
        <v>35</v>
      </c>
      <c r="C380" s="260">
        <v>4</v>
      </c>
      <c r="D380" s="260">
        <v>4</v>
      </c>
      <c r="E380" s="260">
        <v>8</v>
      </c>
      <c r="F380" s="260">
        <v>335</v>
      </c>
    </row>
    <row r="381" spans="1:8">
      <c r="A381" s="204" t="s">
        <v>48</v>
      </c>
      <c r="B381" s="260">
        <v>11</v>
      </c>
      <c r="C381" s="260">
        <v>5</v>
      </c>
      <c r="D381" s="260">
        <v>18</v>
      </c>
      <c r="E381" s="260">
        <v>23</v>
      </c>
      <c r="F381" s="260">
        <v>214</v>
      </c>
    </row>
    <row r="382" spans="1:8">
      <c r="A382" s="204" t="s">
        <v>49</v>
      </c>
      <c r="B382" s="260">
        <v>20</v>
      </c>
      <c r="C382" s="260">
        <v>1</v>
      </c>
      <c r="D382" s="260">
        <v>22</v>
      </c>
      <c r="E382" s="260">
        <v>23</v>
      </c>
      <c r="F382" s="260">
        <v>461</v>
      </c>
    </row>
    <row r="383" spans="1:8">
      <c r="A383" s="208" t="s">
        <v>11</v>
      </c>
      <c r="B383" s="209">
        <f>SUM(B349:B382)</f>
        <v>1319</v>
      </c>
      <c r="C383" s="209">
        <f t="shared" ref="C383:F383" si="41">SUM(C349:C382)</f>
        <v>127</v>
      </c>
      <c r="D383" s="209">
        <f t="shared" si="41"/>
        <v>1370</v>
      </c>
      <c r="E383" s="209">
        <f t="shared" si="41"/>
        <v>1497</v>
      </c>
      <c r="F383" s="209">
        <f t="shared" si="41"/>
        <v>10988</v>
      </c>
    </row>
    <row r="384" spans="1:8" ht="42.75" customHeight="1">
      <c r="A384" s="418" t="s">
        <v>311</v>
      </c>
      <c r="B384" s="418"/>
      <c r="C384" s="418"/>
      <c r="D384" s="418"/>
      <c r="E384" s="418"/>
      <c r="F384" s="418"/>
      <c r="G384" s="418"/>
      <c r="H384" s="418"/>
    </row>
    <row r="388" spans="1:6" ht="68.25" customHeight="1">
      <c r="A388" s="410" t="s">
        <v>320</v>
      </c>
      <c r="B388" s="410"/>
      <c r="C388" s="410"/>
      <c r="D388" s="410"/>
      <c r="E388" s="410"/>
      <c r="F388" s="410"/>
    </row>
    <row r="390" spans="1:6">
      <c r="A390" s="411" t="s">
        <v>268</v>
      </c>
      <c r="B390" s="413" t="s">
        <v>253</v>
      </c>
      <c r="C390" s="415" t="s">
        <v>254</v>
      </c>
      <c r="D390" s="415"/>
      <c r="E390" s="415"/>
      <c r="F390" s="416" t="s">
        <v>269</v>
      </c>
    </row>
    <row r="391" spans="1:6" ht="38.25">
      <c r="A391" s="412"/>
      <c r="B391" s="414"/>
      <c r="C391" s="237" t="s">
        <v>92</v>
      </c>
      <c r="D391" s="237" t="s">
        <v>255</v>
      </c>
      <c r="E391" s="237" t="s">
        <v>256</v>
      </c>
      <c r="F391" s="417"/>
    </row>
    <row r="392" spans="1:6">
      <c r="A392" s="279" t="s">
        <v>321</v>
      </c>
      <c r="B392" s="260">
        <v>205</v>
      </c>
      <c r="C392" s="260">
        <v>2</v>
      </c>
      <c r="D392" s="260">
        <v>42</v>
      </c>
      <c r="E392" s="260">
        <f>SUM(C392:D392)</f>
        <v>44</v>
      </c>
      <c r="F392" s="261">
        <v>1860</v>
      </c>
    </row>
    <row r="393" spans="1:6">
      <c r="A393" s="279" t="s">
        <v>22</v>
      </c>
      <c r="B393" s="260">
        <v>33</v>
      </c>
      <c r="C393" s="260">
        <v>6</v>
      </c>
      <c r="D393" s="260">
        <v>12</v>
      </c>
      <c r="E393" s="260">
        <f t="shared" ref="E393:E425" si="42">SUM(C393:D393)</f>
        <v>18</v>
      </c>
      <c r="F393" s="260">
        <v>333</v>
      </c>
    </row>
    <row r="394" spans="1:6">
      <c r="A394" s="279" t="s">
        <v>23</v>
      </c>
      <c r="B394" s="260">
        <v>30</v>
      </c>
      <c r="C394" s="280">
        <v>2</v>
      </c>
      <c r="D394" s="260">
        <v>43</v>
      </c>
      <c r="E394" s="260">
        <f t="shared" si="42"/>
        <v>45</v>
      </c>
      <c r="F394" s="260">
        <v>208</v>
      </c>
    </row>
    <row r="395" spans="1:6">
      <c r="A395" s="279" t="s">
        <v>326</v>
      </c>
      <c r="B395" s="260">
        <v>15</v>
      </c>
      <c r="C395" s="260">
        <v>5</v>
      </c>
      <c r="D395" s="260">
        <v>22</v>
      </c>
      <c r="E395" s="260">
        <f t="shared" si="42"/>
        <v>27</v>
      </c>
      <c r="F395" s="260">
        <v>99</v>
      </c>
    </row>
    <row r="396" spans="1:6">
      <c r="A396" s="279" t="s">
        <v>52</v>
      </c>
      <c r="B396" s="260">
        <v>64</v>
      </c>
      <c r="C396" s="260"/>
      <c r="D396" s="260">
        <v>61</v>
      </c>
      <c r="E396" s="260">
        <f t="shared" si="42"/>
        <v>61</v>
      </c>
      <c r="F396" s="260">
        <v>700</v>
      </c>
    </row>
    <row r="397" spans="1:6">
      <c r="A397" s="279" t="s">
        <v>25</v>
      </c>
      <c r="B397" s="260">
        <v>30</v>
      </c>
      <c r="C397" s="260"/>
      <c r="D397" s="260">
        <v>47</v>
      </c>
      <c r="E397" s="260">
        <f t="shared" si="42"/>
        <v>47</v>
      </c>
      <c r="F397" s="260">
        <v>304</v>
      </c>
    </row>
    <row r="398" spans="1:6">
      <c r="A398" s="279" t="s">
        <v>26</v>
      </c>
      <c r="B398" s="260">
        <v>23</v>
      </c>
      <c r="C398" s="260">
        <v>6</v>
      </c>
      <c r="D398" s="260">
        <v>39</v>
      </c>
      <c r="E398" s="260">
        <f t="shared" si="42"/>
        <v>45</v>
      </c>
      <c r="F398" s="260">
        <v>93</v>
      </c>
    </row>
    <row r="399" spans="1:6">
      <c r="A399" s="279" t="s">
        <v>27</v>
      </c>
      <c r="B399" s="260">
        <v>19</v>
      </c>
      <c r="C399" s="260"/>
      <c r="D399" s="260">
        <v>22</v>
      </c>
      <c r="E399" s="260">
        <f t="shared" si="42"/>
        <v>22</v>
      </c>
      <c r="F399" s="260">
        <v>120</v>
      </c>
    </row>
    <row r="400" spans="1:6">
      <c r="A400" s="279" t="s">
        <v>28</v>
      </c>
      <c r="B400" s="260">
        <v>25</v>
      </c>
      <c r="C400" s="260">
        <v>2</v>
      </c>
      <c r="D400" s="260">
        <v>50</v>
      </c>
      <c r="E400" s="260">
        <f t="shared" si="42"/>
        <v>52</v>
      </c>
      <c r="F400" s="260">
        <v>511</v>
      </c>
    </row>
    <row r="401" spans="1:6">
      <c r="A401" s="207" t="s">
        <v>95</v>
      </c>
      <c r="B401" s="260">
        <v>34</v>
      </c>
      <c r="C401" s="260">
        <v>7</v>
      </c>
      <c r="D401" s="260">
        <v>62</v>
      </c>
      <c r="E401" s="260">
        <f t="shared" si="42"/>
        <v>69</v>
      </c>
      <c r="F401" s="260">
        <v>276</v>
      </c>
    </row>
    <row r="402" spans="1:6">
      <c r="A402" s="279" t="s">
        <v>29</v>
      </c>
      <c r="B402" s="260">
        <v>8</v>
      </c>
      <c r="C402" s="260"/>
      <c r="D402" s="260">
        <v>8</v>
      </c>
      <c r="E402" s="260">
        <f t="shared" si="42"/>
        <v>8</v>
      </c>
      <c r="F402" s="260">
        <v>60</v>
      </c>
    </row>
    <row r="403" spans="1:6">
      <c r="A403" s="279" t="s">
        <v>327</v>
      </c>
      <c r="B403" s="260">
        <v>39</v>
      </c>
      <c r="C403" s="260">
        <v>2</v>
      </c>
      <c r="D403" s="260">
        <v>37</v>
      </c>
      <c r="E403" s="260">
        <f t="shared" si="42"/>
        <v>39</v>
      </c>
      <c r="F403" s="260">
        <v>882</v>
      </c>
    </row>
    <row r="404" spans="1:6">
      <c r="A404" s="279" t="s">
        <v>31</v>
      </c>
      <c r="B404" s="260">
        <v>45</v>
      </c>
      <c r="C404" s="260">
        <v>5</v>
      </c>
      <c r="D404" s="260">
        <v>29</v>
      </c>
      <c r="E404" s="260">
        <f t="shared" si="42"/>
        <v>34</v>
      </c>
      <c r="F404" s="260">
        <v>153</v>
      </c>
    </row>
    <row r="405" spans="1:6">
      <c r="A405" s="279" t="s">
        <v>32</v>
      </c>
      <c r="B405" s="260">
        <v>70</v>
      </c>
      <c r="C405" s="260">
        <v>12</v>
      </c>
      <c r="D405" s="260">
        <v>85</v>
      </c>
      <c r="E405" s="260">
        <f t="shared" si="42"/>
        <v>97</v>
      </c>
      <c r="F405" s="260">
        <v>899</v>
      </c>
    </row>
    <row r="406" spans="1:6">
      <c r="A406" s="279" t="s">
        <v>328</v>
      </c>
      <c r="B406" s="260">
        <v>101</v>
      </c>
      <c r="C406" s="260">
        <v>3</v>
      </c>
      <c r="D406" s="260">
        <v>123</v>
      </c>
      <c r="E406" s="260">
        <f t="shared" si="42"/>
        <v>126</v>
      </c>
      <c r="F406" s="261">
        <v>2842</v>
      </c>
    </row>
    <row r="407" spans="1:6">
      <c r="A407" s="279" t="s">
        <v>34</v>
      </c>
      <c r="B407" s="260">
        <v>53</v>
      </c>
      <c r="C407" s="260"/>
      <c r="D407" s="260">
        <v>42</v>
      </c>
      <c r="E407" s="260">
        <f t="shared" si="42"/>
        <v>42</v>
      </c>
      <c r="F407" s="260">
        <v>624</v>
      </c>
    </row>
    <row r="408" spans="1:6">
      <c r="A408" s="279" t="s">
        <v>35</v>
      </c>
      <c r="B408" s="260">
        <v>55</v>
      </c>
      <c r="C408" s="260">
        <v>1</v>
      </c>
      <c r="D408" s="260">
        <v>50</v>
      </c>
      <c r="E408" s="260">
        <f t="shared" si="42"/>
        <v>51</v>
      </c>
      <c r="F408" s="260">
        <v>334</v>
      </c>
    </row>
    <row r="409" spans="1:6">
      <c r="A409" s="279" t="s">
        <v>325</v>
      </c>
      <c r="B409" s="260">
        <v>99</v>
      </c>
      <c r="C409" s="260">
        <v>8</v>
      </c>
      <c r="D409" s="260">
        <v>52</v>
      </c>
      <c r="E409" s="260">
        <f t="shared" si="42"/>
        <v>60</v>
      </c>
      <c r="F409" s="260">
        <v>599</v>
      </c>
    </row>
    <row r="410" spans="1:6">
      <c r="A410" s="279" t="s">
        <v>37</v>
      </c>
      <c r="B410" s="260">
        <v>38</v>
      </c>
      <c r="C410" s="260">
        <v>3</v>
      </c>
      <c r="D410" s="260">
        <v>62</v>
      </c>
      <c r="E410" s="260">
        <f t="shared" si="42"/>
        <v>65</v>
      </c>
      <c r="F410" s="260">
        <v>407</v>
      </c>
    </row>
    <row r="411" spans="1:6">
      <c r="A411" s="279" t="s">
        <v>263</v>
      </c>
      <c r="B411" s="260">
        <v>40</v>
      </c>
      <c r="C411" s="260">
        <v>3</v>
      </c>
      <c r="D411" s="260">
        <v>34</v>
      </c>
      <c r="E411" s="260">
        <f t="shared" si="42"/>
        <v>37</v>
      </c>
      <c r="F411" s="260">
        <v>247</v>
      </c>
    </row>
    <row r="412" spans="1:6">
      <c r="A412" s="279" t="s">
        <v>38</v>
      </c>
      <c r="B412" s="260">
        <v>75</v>
      </c>
      <c r="C412" s="260">
        <v>11</v>
      </c>
      <c r="D412" s="260">
        <v>51</v>
      </c>
      <c r="E412" s="260">
        <f t="shared" si="42"/>
        <v>62</v>
      </c>
      <c r="F412" s="260">
        <v>179</v>
      </c>
    </row>
    <row r="413" spans="1:6">
      <c r="A413" s="279" t="s">
        <v>39</v>
      </c>
      <c r="B413" s="260">
        <v>26</v>
      </c>
      <c r="C413" s="260"/>
      <c r="D413" s="260">
        <v>25</v>
      </c>
      <c r="E413" s="260">
        <f t="shared" si="42"/>
        <v>25</v>
      </c>
      <c r="F413" s="260">
        <v>268</v>
      </c>
    </row>
    <row r="414" spans="1:6">
      <c r="A414" s="279" t="s">
        <v>40</v>
      </c>
      <c r="B414" s="260">
        <v>40</v>
      </c>
      <c r="C414" s="281">
        <v>4</v>
      </c>
      <c r="D414" s="260">
        <v>75</v>
      </c>
      <c r="E414" s="260">
        <f t="shared" si="42"/>
        <v>79</v>
      </c>
      <c r="F414" s="260">
        <v>497</v>
      </c>
    </row>
    <row r="415" spans="1:6">
      <c r="A415" s="279" t="s">
        <v>41</v>
      </c>
      <c r="B415" s="260">
        <v>20</v>
      </c>
      <c r="C415" s="260"/>
      <c r="D415" s="260">
        <v>5</v>
      </c>
      <c r="E415" s="260">
        <f t="shared" si="42"/>
        <v>5</v>
      </c>
      <c r="F415" s="260">
        <v>554</v>
      </c>
    </row>
    <row r="416" spans="1:6">
      <c r="A416" s="279" t="s">
        <v>42</v>
      </c>
      <c r="B416" s="260">
        <v>12</v>
      </c>
      <c r="C416" s="260">
        <v>3</v>
      </c>
      <c r="D416" s="260">
        <v>6</v>
      </c>
      <c r="E416" s="260">
        <f t="shared" si="42"/>
        <v>9</v>
      </c>
      <c r="F416" s="260">
        <v>75</v>
      </c>
    </row>
    <row r="417" spans="1:8">
      <c r="A417" s="279" t="s">
        <v>43</v>
      </c>
      <c r="B417" s="260">
        <v>60</v>
      </c>
      <c r="C417" s="260">
        <v>2</v>
      </c>
      <c r="D417" s="260">
        <v>69</v>
      </c>
      <c r="E417" s="260">
        <f t="shared" si="42"/>
        <v>71</v>
      </c>
      <c r="F417" s="260">
        <v>156</v>
      </c>
    </row>
    <row r="418" spans="1:8">
      <c r="A418" s="279" t="s">
        <v>44</v>
      </c>
      <c r="B418" s="260">
        <v>27</v>
      </c>
      <c r="C418" s="260">
        <v>4</v>
      </c>
      <c r="D418" s="260">
        <v>15</v>
      </c>
      <c r="E418" s="260">
        <f t="shared" si="42"/>
        <v>19</v>
      </c>
      <c r="F418" s="260">
        <v>399</v>
      </c>
    </row>
    <row r="419" spans="1:8">
      <c r="A419" s="279" t="s">
        <v>45</v>
      </c>
      <c r="B419" s="260">
        <v>51</v>
      </c>
      <c r="C419" s="260">
        <v>6</v>
      </c>
      <c r="D419" s="260">
        <v>77</v>
      </c>
      <c r="E419" s="260">
        <f t="shared" si="42"/>
        <v>83</v>
      </c>
      <c r="F419" s="260">
        <v>319</v>
      </c>
    </row>
    <row r="420" spans="1:8">
      <c r="A420" s="279" t="s">
        <v>329</v>
      </c>
      <c r="B420" s="260">
        <v>23</v>
      </c>
      <c r="C420" s="260">
        <v>2</v>
      </c>
      <c r="D420" s="260">
        <v>18</v>
      </c>
      <c r="E420" s="260">
        <f t="shared" si="42"/>
        <v>20</v>
      </c>
      <c r="F420" s="260">
        <v>94</v>
      </c>
    </row>
    <row r="421" spans="1:8">
      <c r="A421" s="279" t="s">
        <v>46</v>
      </c>
      <c r="B421" s="260">
        <v>31</v>
      </c>
      <c r="C421" s="260">
        <v>8</v>
      </c>
      <c r="D421" s="260">
        <v>19</v>
      </c>
      <c r="E421" s="260">
        <f t="shared" si="42"/>
        <v>27</v>
      </c>
      <c r="F421" s="260">
        <v>306</v>
      </c>
    </row>
    <row r="422" spans="1:8">
      <c r="A422" s="279" t="s">
        <v>322</v>
      </c>
      <c r="B422" s="260">
        <v>6</v>
      </c>
      <c r="C422" s="260"/>
      <c r="D422" s="260">
        <v>4</v>
      </c>
      <c r="E422" s="260">
        <f t="shared" si="42"/>
        <v>4</v>
      </c>
      <c r="F422" s="260">
        <v>26</v>
      </c>
    </row>
    <row r="423" spans="1:8">
      <c r="A423" s="279" t="s">
        <v>47</v>
      </c>
      <c r="B423" s="260">
        <v>30</v>
      </c>
      <c r="C423" s="260"/>
      <c r="D423" s="260">
        <v>12</v>
      </c>
      <c r="E423" s="260">
        <f t="shared" si="42"/>
        <v>12</v>
      </c>
      <c r="F423" s="260">
        <v>310</v>
      </c>
    </row>
    <row r="424" spans="1:8">
      <c r="A424" s="279" t="s">
        <v>48</v>
      </c>
      <c r="B424" s="260">
        <v>14</v>
      </c>
      <c r="C424" s="260">
        <v>5</v>
      </c>
      <c r="D424" s="260">
        <v>12</v>
      </c>
      <c r="E424" s="260">
        <f t="shared" si="42"/>
        <v>17</v>
      </c>
      <c r="F424" s="260">
        <v>212</v>
      </c>
    </row>
    <row r="425" spans="1:8">
      <c r="A425" s="279" t="s">
        <v>49</v>
      </c>
      <c r="B425" s="260">
        <v>21</v>
      </c>
      <c r="C425" s="260">
        <v>2</v>
      </c>
      <c r="D425" s="260">
        <v>30</v>
      </c>
      <c r="E425" s="260">
        <f t="shared" si="42"/>
        <v>32</v>
      </c>
      <c r="F425" s="260">
        <v>447</v>
      </c>
    </row>
    <row r="426" spans="1:8">
      <c r="A426" s="282" t="s">
        <v>11</v>
      </c>
      <c r="B426" s="283">
        <f>SUM(B392:B425)</f>
        <v>1462</v>
      </c>
      <c r="C426" s="283">
        <f t="shared" ref="C426:F426" si="43">SUM(C392:C425)</f>
        <v>114</v>
      </c>
      <c r="D426" s="283">
        <f t="shared" si="43"/>
        <v>1340</v>
      </c>
      <c r="E426" s="283">
        <f>SUM(E392:E425)</f>
        <v>1454</v>
      </c>
      <c r="F426" s="283">
        <f t="shared" si="43"/>
        <v>15393</v>
      </c>
    </row>
    <row r="427" spans="1:8" ht="43.5" customHeight="1">
      <c r="A427" s="409" t="s">
        <v>323</v>
      </c>
      <c r="B427" s="409"/>
      <c r="C427" s="409"/>
      <c r="D427" s="409"/>
      <c r="E427" s="409"/>
      <c r="F427" s="409"/>
      <c r="G427" s="409"/>
      <c r="H427" s="409"/>
    </row>
    <row r="431" spans="1:8" ht="42" customHeight="1">
      <c r="A431" s="410" t="s">
        <v>352</v>
      </c>
      <c r="B431" s="410"/>
      <c r="C431" s="410"/>
      <c r="D431" s="410"/>
      <c r="E431" s="410"/>
      <c r="F431" s="410"/>
    </row>
    <row r="433" spans="1:6">
      <c r="A433" s="442" t="s">
        <v>336</v>
      </c>
      <c r="B433" s="444" t="s">
        <v>337</v>
      </c>
      <c r="C433" s="446" t="s">
        <v>338</v>
      </c>
      <c r="D433" s="447"/>
      <c r="E433" s="448"/>
      <c r="F433" s="444" t="s">
        <v>339</v>
      </c>
    </row>
    <row r="434" spans="1:6" ht="33.75">
      <c r="A434" s="443"/>
      <c r="B434" s="445"/>
      <c r="C434" s="320" t="s">
        <v>340</v>
      </c>
      <c r="D434" s="320" t="s">
        <v>341</v>
      </c>
      <c r="E434" s="320" t="s">
        <v>342</v>
      </c>
      <c r="F434" s="445"/>
    </row>
    <row r="435" spans="1:6" ht="22.5">
      <c r="A435" s="290" t="s">
        <v>343</v>
      </c>
      <c r="B435" s="291">
        <v>158</v>
      </c>
      <c r="C435" s="291">
        <v>7</v>
      </c>
      <c r="D435" s="291">
        <v>89</v>
      </c>
      <c r="E435" s="291">
        <v>96</v>
      </c>
      <c r="F435" s="292">
        <v>1908</v>
      </c>
    </row>
    <row r="436" spans="1:6">
      <c r="A436" s="295" t="s">
        <v>165</v>
      </c>
      <c r="B436" s="296">
        <v>30</v>
      </c>
      <c r="C436" s="296">
        <v>2</v>
      </c>
      <c r="D436" s="296">
        <v>10</v>
      </c>
      <c r="E436" s="296">
        <v>12</v>
      </c>
      <c r="F436" s="296">
        <v>350</v>
      </c>
    </row>
    <row r="437" spans="1:6">
      <c r="A437" s="295" t="s">
        <v>344</v>
      </c>
      <c r="B437" s="296">
        <v>33</v>
      </c>
      <c r="C437" s="296">
        <v>5</v>
      </c>
      <c r="D437" s="296">
        <v>31</v>
      </c>
      <c r="E437" s="296">
        <v>36</v>
      </c>
      <c r="F437" s="296">
        <v>199</v>
      </c>
    </row>
    <row r="438" spans="1:6">
      <c r="A438" s="295" t="s">
        <v>345</v>
      </c>
      <c r="B438" s="296">
        <v>13</v>
      </c>
      <c r="C438" s="296">
        <v>1</v>
      </c>
      <c r="D438" s="296">
        <v>14</v>
      </c>
      <c r="E438" s="296">
        <v>15</v>
      </c>
      <c r="F438" s="296">
        <v>97</v>
      </c>
    </row>
    <row r="439" spans="1:6">
      <c r="A439" s="295" t="s">
        <v>168</v>
      </c>
      <c r="B439" s="296">
        <v>28</v>
      </c>
      <c r="C439" s="296">
        <v>1</v>
      </c>
      <c r="D439" s="296">
        <v>37</v>
      </c>
      <c r="E439" s="296">
        <v>38</v>
      </c>
      <c r="F439" s="296">
        <v>688</v>
      </c>
    </row>
    <row r="440" spans="1:6">
      <c r="A440" s="295" t="s">
        <v>169</v>
      </c>
      <c r="B440" s="296">
        <v>35</v>
      </c>
      <c r="C440" s="296">
        <v>3</v>
      </c>
      <c r="D440" s="296">
        <v>33</v>
      </c>
      <c r="E440" s="296">
        <v>36</v>
      </c>
      <c r="F440" s="296">
        <v>304</v>
      </c>
    </row>
    <row r="441" spans="1:6">
      <c r="A441" s="295" t="s">
        <v>170</v>
      </c>
      <c r="B441" s="296">
        <v>25</v>
      </c>
      <c r="C441" s="296">
        <v>1</v>
      </c>
      <c r="D441" s="296">
        <v>24</v>
      </c>
      <c r="E441" s="296">
        <v>25</v>
      </c>
      <c r="F441" s="296">
        <v>93</v>
      </c>
    </row>
    <row r="442" spans="1:6">
      <c r="A442" s="295" t="s">
        <v>171</v>
      </c>
      <c r="B442" s="296">
        <v>22</v>
      </c>
      <c r="C442" s="296">
        <v>2</v>
      </c>
      <c r="D442" s="296">
        <v>17</v>
      </c>
      <c r="E442" s="296">
        <v>19</v>
      </c>
      <c r="F442" s="296">
        <v>123</v>
      </c>
    </row>
    <row r="443" spans="1:6">
      <c r="A443" s="295" t="s">
        <v>346</v>
      </c>
      <c r="B443" s="296">
        <v>19</v>
      </c>
      <c r="C443" s="296">
        <v>3</v>
      </c>
      <c r="D443" s="296">
        <v>67</v>
      </c>
      <c r="E443" s="296">
        <v>70</v>
      </c>
      <c r="F443" s="296">
        <v>446</v>
      </c>
    </row>
    <row r="444" spans="1:6">
      <c r="A444" s="295" t="s">
        <v>173</v>
      </c>
      <c r="B444" s="296">
        <v>48</v>
      </c>
      <c r="C444" s="296">
        <v>3</v>
      </c>
      <c r="D444" s="296">
        <v>22</v>
      </c>
      <c r="E444" s="296">
        <v>25</v>
      </c>
      <c r="F444" s="296">
        <v>299</v>
      </c>
    </row>
    <row r="445" spans="1:6">
      <c r="A445" s="295" t="s">
        <v>174</v>
      </c>
      <c r="B445" s="296">
        <v>19</v>
      </c>
      <c r="C445" s="296">
        <v>1</v>
      </c>
      <c r="D445" s="296">
        <v>13</v>
      </c>
      <c r="E445" s="296">
        <v>14</v>
      </c>
      <c r="F445" s="296">
        <v>65</v>
      </c>
    </row>
    <row r="446" spans="1:6">
      <c r="A446" s="295" t="s">
        <v>347</v>
      </c>
      <c r="B446" s="296">
        <v>23</v>
      </c>
      <c r="C446" s="296">
        <v>2</v>
      </c>
      <c r="D446" s="296">
        <v>23</v>
      </c>
      <c r="E446" s="296">
        <v>25</v>
      </c>
      <c r="F446" s="296">
        <v>880</v>
      </c>
    </row>
    <row r="447" spans="1:6">
      <c r="A447" s="295" t="s">
        <v>176</v>
      </c>
      <c r="B447" s="296">
        <v>32</v>
      </c>
      <c r="C447" s="296">
        <v>2</v>
      </c>
      <c r="D447" s="296">
        <v>15</v>
      </c>
      <c r="E447" s="296">
        <v>17</v>
      </c>
      <c r="F447" s="296">
        <v>161</v>
      </c>
    </row>
    <row r="448" spans="1:6">
      <c r="A448" s="295" t="s">
        <v>177</v>
      </c>
      <c r="B448" s="296">
        <v>64</v>
      </c>
      <c r="C448" s="296">
        <v>8</v>
      </c>
      <c r="D448" s="296">
        <v>167</v>
      </c>
      <c r="E448" s="296">
        <v>175</v>
      </c>
      <c r="F448" s="296">
        <v>778</v>
      </c>
    </row>
    <row r="449" spans="1:11">
      <c r="A449" s="295" t="s">
        <v>348</v>
      </c>
      <c r="B449" s="296">
        <v>72</v>
      </c>
      <c r="C449" s="296">
        <v>8</v>
      </c>
      <c r="D449" s="296">
        <v>138</v>
      </c>
      <c r="E449" s="296">
        <v>146</v>
      </c>
      <c r="F449" s="297">
        <v>2760</v>
      </c>
    </row>
    <row r="450" spans="1:11">
      <c r="A450" s="295" t="s">
        <v>179</v>
      </c>
      <c r="B450" s="296">
        <v>24</v>
      </c>
      <c r="C450" s="298"/>
      <c r="D450" s="296">
        <v>30</v>
      </c>
      <c r="E450" s="296">
        <v>30</v>
      </c>
      <c r="F450" s="296">
        <v>618</v>
      </c>
    </row>
    <row r="451" spans="1:11">
      <c r="A451" s="295" t="s">
        <v>180</v>
      </c>
      <c r="B451" s="296">
        <v>32</v>
      </c>
      <c r="C451" s="296">
        <v>2</v>
      </c>
      <c r="D451" s="296">
        <v>23</v>
      </c>
      <c r="E451" s="296">
        <v>25</v>
      </c>
      <c r="F451" s="296">
        <v>341</v>
      </c>
    </row>
    <row r="452" spans="1:11">
      <c r="A452" s="295" t="s">
        <v>181</v>
      </c>
      <c r="B452" s="296">
        <v>58</v>
      </c>
      <c r="C452" s="296">
        <v>8</v>
      </c>
      <c r="D452" s="296">
        <v>57</v>
      </c>
      <c r="E452" s="296">
        <v>65</v>
      </c>
      <c r="F452" s="296">
        <v>594</v>
      </c>
    </row>
    <row r="453" spans="1:11">
      <c r="A453" s="295" t="s">
        <v>182</v>
      </c>
      <c r="B453" s="296">
        <v>31</v>
      </c>
      <c r="C453" s="298"/>
      <c r="D453" s="296">
        <v>14</v>
      </c>
      <c r="E453" s="296">
        <v>14</v>
      </c>
      <c r="F453" s="296">
        <v>429</v>
      </c>
    </row>
    <row r="454" spans="1:11">
      <c r="A454" s="295" t="s">
        <v>349</v>
      </c>
      <c r="B454" s="296">
        <v>17</v>
      </c>
      <c r="C454" s="296">
        <v>3</v>
      </c>
      <c r="D454" s="296">
        <v>19</v>
      </c>
      <c r="E454" s="296">
        <v>22</v>
      </c>
      <c r="F454" s="296">
        <v>231</v>
      </c>
    </row>
    <row r="455" spans="1:11">
      <c r="A455" s="295" t="s">
        <v>183</v>
      </c>
      <c r="B455" s="296">
        <v>62</v>
      </c>
      <c r="C455" s="296">
        <v>3</v>
      </c>
      <c r="D455" s="296">
        <v>35</v>
      </c>
      <c r="E455" s="296">
        <v>38</v>
      </c>
      <c r="F455" s="296">
        <v>201</v>
      </c>
    </row>
    <row r="456" spans="1:11">
      <c r="A456" s="295" t="s">
        <v>184</v>
      </c>
      <c r="B456" s="296">
        <v>29</v>
      </c>
      <c r="C456" s="298"/>
      <c r="D456" s="296">
        <v>11</v>
      </c>
      <c r="E456" s="296">
        <v>11</v>
      </c>
      <c r="F456" s="296">
        <v>286</v>
      </c>
    </row>
    <row r="457" spans="1:11">
      <c r="A457" s="295" t="s">
        <v>185</v>
      </c>
      <c r="B457" s="296">
        <v>24</v>
      </c>
      <c r="C457" s="298"/>
      <c r="D457" s="296">
        <v>64</v>
      </c>
      <c r="E457" s="296">
        <v>64</v>
      </c>
      <c r="F457" s="296">
        <v>456</v>
      </c>
    </row>
    <row r="458" spans="1:11">
      <c r="A458" s="295" t="s">
        <v>186</v>
      </c>
      <c r="B458" s="296">
        <v>12</v>
      </c>
      <c r="C458" s="298"/>
      <c r="D458" s="296">
        <v>6</v>
      </c>
      <c r="E458" s="296">
        <v>6</v>
      </c>
      <c r="F458" s="296">
        <v>558</v>
      </c>
    </row>
    <row r="459" spans="1:11">
      <c r="A459" s="295" t="s">
        <v>187</v>
      </c>
      <c r="B459" s="296">
        <v>17</v>
      </c>
      <c r="C459" s="298"/>
      <c r="D459" s="296">
        <v>8</v>
      </c>
      <c r="E459" s="296">
        <v>8</v>
      </c>
      <c r="F459" s="296">
        <v>82</v>
      </c>
    </row>
    <row r="460" spans="1:11">
      <c r="A460" s="295" t="s">
        <v>188</v>
      </c>
      <c r="B460" s="296">
        <v>22</v>
      </c>
      <c r="C460" s="296">
        <v>5</v>
      </c>
      <c r="D460" s="296">
        <v>39</v>
      </c>
      <c r="E460" s="296">
        <v>44</v>
      </c>
      <c r="F460" s="296">
        <v>133</v>
      </c>
      <c r="K460" s="449"/>
    </row>
    <row r="461" spans="1:11">
      <c r="A461" s="295" t="s">
        <v>189</v>
      </c>
      <c r="B461" s="296">
        <v>42</v>
      </c>
      <c r="C461" s="296">
        <v>3</v>
      </c>
      <c r="D461" s="296">
        <v>16</v>
      </c>
      <c r="E461" s="296">
        <v>19</v>
      </c>
      <c r="F461" s="296">
        <v>422</v>
      </c>
    </row>
    <row r="462" spans="1:11">
      <c r="A462" s="295" t="s">
        <v>190</v>
      </c>
      <c r="B462" s="296">
        <v>23</v>
      </c>
      <c r="C462" s="296">
        <v>13</v>
      </c>
      <c r="D462" s="296">
        <v>38</v>
      </c>
      <c r="E462" s="296">
        <v>51</v>
      </c>
      <c r="F462" s="296">
        <v>291</v>
      </c>
    </row>
    <row r="463" spans="1:11">
      <c r="A463" s="295" t="s">
        <v>350</v>
      </c>
      <c r="B463" s="296">
        <v>24</v>
      </c>
      <c r="C463" s="296">
        <v>1</v>
      </c>
      <c r="D463" s="296">
        <v>15</v>
      </c>
      <c r="E463" s="296">
        <v>16</v>
      </c>
      <c r="F463" s="296">
        <v>95</v>
      </c>
    </row>
    <row r="464" spans="1:11">
      <c r="A464" s="295" t="s">
        <v>192</v>
      </c>
      <c r="B464" s="296">
        <v>41</v>
      </c>
      <c r="C464" s="296">
        <v>3</v>
      </c>
      <c r="D464" s="296">
        <v>5</v>
      </c>
      <c r="E464" s="296">
        <v>8</v>
      </c>
      <c r="F464" s="296">
        <v>339</v>
      </c>
    </row>
    <row r="465" spans="1:6">
      <c r="A465" s="295" t="s">
        <v>193</v>
      </c>
      <c r="B465" s="296">
        <v>6</v>
      </c>
      <c r="C465" s="296">
        <v>1</v>
      </c>
      <c r="D465" s="296">
        <v>4</v>
      </c>
      <c r="E465" s="296">
        <v>5</v>
      </c>
      <c r="F465" s="296">
        <v>27</v>
      </c>
    </row>
    <row r="466" spans="1:6">
      <c r="A466" s="295" t="s">
        <v>194</v>
      </c>
      <c r="B466" s="296">
        <v>32</v>
      </c>
      <c r="C466" s="296">
        <v>3</v>
      </c>
      <c r="D466" s="296">
        <v>9</v>
      </c>
      <c r="E466" s="296">
        <v>12</v>
      </c>
      <c r="F466" s="296">
        <v>326</v>
      </c>
    </row>
    <row r="467" spans="1:6">
      <c r="A467" s="295" t="s">
        <v>195</v>
      </c>
      <c r="B467" s="296">
        <v>10</v>
      </c>
      <c r="C467" s="296">
        <v>7</v>
      </c>
      <c r="D467" s="296">
        <v>19</v>
      </c>
      <c r="E467" s="296">
        <v>26</v>
      </c>
      <c r="F467" s="296">
        <v>197</v>
      </c>
    </row>
    <row r="468" spans="1:6">
      <c r="A468" s="293" t="s">
        <v>196</v>
      </c>
      <c r="B468" s="294">
        <v>40</v>
      </c>
      <c r="C468" s="294">
        <v>1</v>
      </c>
      <c r="D468" s="294">
        <v>14</v>
      </c>
      <c r="E468" s="294">
        <v>15</v>
      </c>
      <c r="F468" s="294">
        <v>472</v>
      </c>
    </row>
    <row r="469" spans="1:6">
      <c r="A469" s="287" t="s">
        <v>351</v>
      </c>
      <c r="B469" s="288">
        <v>1167</v>
      </c>
      <c r="C469" s="289">
        <v>102</v>
      </c>
      <c r="D469" s="288">
        <v>1126</v>
      </c>
      <c r="E469" s="288">
        <v>1228</v>
      </c>
      <c r="F469" s="288">
        <v>15249</v>
      </c>
    </row>
    <row r="470" spans="1:6">
      <c r="A470" s="286"/>
      <c r="B470" s="286"/>
      <c r="C470" s="286"/>
      <c r="D470" s="286"/>
      <c r="E470" s="286"/>
      <c r="F470" s="286"/>
    </row>
    <row r="473" spans="1:6" ht="47.25" customHeight="1">
      <c r="A473" s="410" t="s">
        <v>400</v>
      </c>
      <c r="B473" s="410"/>
      <c r="C473" s="410"/>
      <c r="D473" s="410"/>
      <c r="E473" s="410"/>
      <c r="F473" s="410"/>
    </row>
    <row r="475" spans="1:6" ht="15" customHeight="1">
      <c r="A475" s="329" t="s">
        <v>336</v>
      </c>
      <c r="B475" s="444" t="s">
        <v>337</v>
      </c>
      <c r="C475" s="446" t="s">
        <v>338</v>
      </c>
      <c r="D475" s="447"/>
      <c r="E475" s="448"/>
      <c r="F475" s="444" t="s">
        <v>339</v>
      </c>
    </row>
    <row r="476" spans="1:6" ht="33.75">
      <c r="A476" s="329" t="s">
        <v>336</v>
      </c>
      <c r="B476" s="445"/>
      <c r="C476" s="320" t="s">
        <v>340</v>
      </c>
      <c r="D476" s="320" t="s">
        <v>341</v>
      </c>
      <c r="E476" s="320" t="s">
        <v>342</v>
      </c>
      <c r="F476" s="445"/>
    </row>
    <row r="477" spans="1:6" ht="22.5">
      <c r="A477" s="290" t="s">
        <v>343</v>
      </c>
      <c r="B477" s="291">
        <v>178</v>
      </c>
      <c r="C477" s="291">
        <v>0</v>
      </c>
      <c r="D477" s="291">
        <v>62</v>
      </c>
      <c r="E477" s="291">
        <v>62</v>
      </c>
      <c r="F477" s="291">
        <v>2024</v>
      </c>
    </row>
    <row r="478" spans="1:6">
      <c r="A478" s="295" t="s">
        <v>165</v>
      </c>
      <c r="B478" s="291">
        <v>30</v>
      </c>
      <c r="C478" s="291">
        <v>0</v>
      </c>
      <c r="D478" s="291">
        <v>7</v>
      </c>
      <c r="E478" s="291">
        <v>7</v>
      </c>
      <c r="F478" s="291">
        <v>373</v>
      </c>
    </row>
    <row r="479" spans="1:6">
      <c r="A479" s="328" t="s">
        <v>23</v>
      </c>
      <c r="B479" s="291">
        <v>33</v>
      </c>
      <c r="C479" s="291">
        <v>2</v>
      </c>
      <c r="D479" s="291">
        <v>27</v>
      </c>
      <c r="E479" s="291">
        <v>29</v>
      </c>
      <c r="F479" s="291">
        <v>203</v>
      </c>
    </row>
    <row r="480" spans="1:6">
      <c r="A480" s="328" t="s">
        <v>24</v>
      </c>
      <c r="B480" s="291">
        <v>26</v>
      </c>
      <c r="C480" s="291">
        <v>6</v>
      </c>
      <c r="D480" s="291">
        <v>29</v>
      </c>
      <c r="E480" s="291">
        <v>35</v>
      </c>
      <c r="F480" s="291">
        <v>87</v>
      </c>
    </row>
    <row r="481" spans="1:6">
      <c r="A481" s="295" t="s">
        <v>168</v>
      </c>
      <c r="B481" s="291">
        <v>59</v>
      </c>
      <c r="C481" s="291">
        <v>0</v>
      </c>
      <c r="D481" s="291">
        <v>32</v>
      </c>
      <c r="E481" s="291">
        <v>32</v>
      </c>
      <c r="F481" s="291">
        <v>711</v>
      </c>
    </row>
    <row r="482" spans="1:6">
      <c r="A482" s="295" t="s">
        <v>169</v>
      </c>
      <c r="B482" s="291">
        <v>49</v>
      </c>
      <c r="C482" s="291">
        <v>15</v>
      </c>
      <c r="D482" s="291">
        <v>22</v>
      </c>
      <c r="E482" s="291">
        <v>37</v>
      </c>
      <c r="F482" s="291">
        <v>316</v>
      </c>
    </row>
    <row r="483" spans="1:6">
      <c r="A483" s="295" t="s">
        <v>170</v>
      </c>
      <c r="B483" s="291">
        <v>30</v>
      </c>
      <c r="C483" s="291">
        <v>8</v>
      </c>
      <c r="D483" s="291">
        <v>23</v>
      </c>
      <c r="E483" s="291">
        <v>31</v>
      </c>
      <c r="F483" s="291">
        <v>93</v>
      </c>
    </row>
    <row r="484" spans="1:6">
      <c r="A484" s="295" t="s">
        <v>171</v>
      </c>
      <c r="B484" s="291">
        <v>20</v>
      </c>
      <c r="C484" s="291">
        <v>4</v>
      </c>
      <c r="D484" s="291">
        <v>28</v>
      </c>
      <c r="E484" s="291">
        <v>32</v>
      </c>
      <c r="F484" s="291">
        <v>106</v>
      </c>
    </row>
    <row r="485" spans="1:6">
      <c r="A485" s="295" t="s">
        <v>346</v>
      </c>
      <c r="B485" s="291">
        <v>15</v>
      </c>
      <c r="C485" s="291">
        <v>1</v>
      </c>
      <c r="D485" s="291">
        <v>44</v>
      </c>
      <c r="E485" s="291">
        <v>45</v>
      </c>
      <c r="F485" s="291">
        <v>392</v>
      </c>
    </row>
    <row r="486" spans="1:6">
      <c r="A486" s="295" t="s">
        <v>173</v>
      </c>
      <c r="B486" s="291">
        <v>133</v>
      </c>
      <c r="C486" s="291">
        <v>3</v>
      </c>
      <c r="D486" s="291">
        <v>32</v>
      </c>
      <c r="E486" s="291">
        <v>35</v>
      </c>
      <c r="F486" s="291">
        <v>395</v>
      </c>
    </row>
    <row r="487" spans="1:6">
      <c r="A487" s="295" t="s">
        <v>174</v>
      </c>
      <c r="B487" s="291">
        <v>16</v>
      </c>
      <c r="C487" s="291">
        <v>0</v>
      </c>
      <c r="D487" s="291">
        <v>13</v>
      </c>
      <c r="E487" s="291">
        <v>13</v>
      </c>
      <c r="F487" s="291">
        <v>68</v>
      </c>
    </row>
    <row r="488" spans="1:6">
      <c r="A488" s="328" t="s">
        <v>30</v>
      </c>
      <c r="B488" s="291">
        <v>31</v>
      </c>
      <c r="C488" s="291">
        <v>1</v>
      </c>
      <c r="D488" s="291">
        <v>26</v>
      </c>
      <c r="E488" s="291">
        <v>27</v>
      </c>
      <c r="F488" s="291">
        <v>883</v>
      </c>
    </row>
    <row r="489" spans="1:6">
      <c r="A489" s="295" t="s">
        <v>176</v>
      </c>
      <c r="B489" s="291">
        <v>23</v>
      </c>
      <c r="C489" s="291">
        <v>0</v>
      </c>
      <c r="D489" s="291">
        <v>19</v>
      </c>
      <c r="E489" s="291">
        <v>19</v>
      </c>
      <c r="F489" s="291">
        <v>162</v>
      </c>
    </row>
    <row r="490" spans="1:6">
      <c r="A490" s="295" t="s">
        <v>177</v>
      </c>
      <c r="B490" s="291">
        <v>63</v>
      </c>
      <c r="C490" s="291">
        <v>14</v>
      </c>
      <c r="D490" s="291">
        <v>142</v>
      </c>
      <c r="E490" s="291">
        <v>156</v>
      </c>
      <c r="F490" s="291">
        <v>681</v>
      </c>
    </row>
    <row r="491" spans="1:6">
      <c r="A491" s="328" t="s">
        <v>33</v>
      </c>
      <c r="B491" s="291">
        <v>91</v>
      </c>
      <c r="C491" s="291">
        <v>3</v>
      </c>
      <c r="D491" s="291">
        <v>77</v>
      </c>
      <c r="E491" s="291">
        <v>80</v>
      </c>
      <c r="F491" s="291">
        <v>2766</v>
      </c>
    </row>
    <row r="492" spans="1:6">
      <c r="A492" s="295" t="s">
        <v>179</v>
      </c>
      <c r="B492" s="291">
        <v>80</v>
      </c>
      <c r="C492" s="291">
        <v>0</v>
      </c>
      <c r="D492" s="291">
        <v>21</v>
      </c>
      <c r="E492" s="291">
        <v>21</v>
      </c>
      <c r="F492" s="291">
        <v>665</v>
      </c>
    </row>
    <row r="493" spans="1:6">
      <c r="A493" s="295" t="s">
        <v>180</v>
      </c>
      <c r="B493" s="291">
        <v>53</v>
      </c>
      <c r="C493" s="291">
        <v>0</v>
      </c>
      <c r="D493" s="291">
        <v>46</v>
      </c>
      <c r="E493" s="291">
        <v>46</v>
      </c>
      <c r="F493" s="291">
        <v>350</v>
      </c>
    </row>
    <row r="494" spans="1:6">
      <c r="A494" s="328" t="s">
        <v>325</v>
      </c>
      <c r="B494" s="291">
        <v>61</v>
      </c>
      <c r="C494" s="291">
        <v>11</v>
      </c>
      <c r="D494" s="291">
        <v>64</v>
      </c>
      <c r="E494" s="291">
        <v>75</v>
      </c>
      <c r="F494" s="291">
        <v>578</v>
      </c>
    </row>
    <row r="495" spans="1:6">
      <c r="A495" s="295" t="s">
        <v>182</v>
      </c>
      <c r="B495" s="291">
        <v>45</v>
      </c>
      <c r="C495" s="291">
        <v>0</v>
      </c>
      <c r="D495" s="291">
        <v>37</v>
      </c>
      <c r="E495" s="291">
        <v>37</v>
      </c>
      <c r="F495" s="291">
        <v>442</v>
      </c>
    </row>
    <row r="496" spans="1:6">
      <c r="A496" s="295" t="s">
        <v>349</v>
      </c>
      <c r="B496" s="291">
        <v>22</v>
      </c>
      <c r="C496" s="291">
        <v>2</v>
      </c>
      <c r="D496" s="291">
        <v>13</v>
      </c>
      <c r="E496" s="291">
        <v>15</v>
      </c>
      <c r="F496" s="291">
        <v>217</v>
      </c>
    </row>
    <row r="497" spans="1:6">
      <c r="A497" s="295" t="s">
        <v>183</v>
      </c>
      <c r="B497" s="291">
        <v>39</v>
      </c>
      <c r="C497" s="291">
        <v>7</v>
      </c>
      <c r="D497" s="291">
        <v>40</v>
      </c>
      <c r="E497" s="291">
        <v>47</v>
      </c>
      <c r="F497" s="291">
        <v>190</v>
      </c>
    </row>
    <row r="498" spans="1:6">
      <c r="A498" s="295" t="s">
        <v>184</v>
      </c>
      <c r="B498" s="291">
        <v>15</v>
      </c>
      <c r="C498" s="291">
        <v>1</v>
      </c>
      <c r="D498" s="291">
        <v>21</v>
      </c>
      <c r="E498" s="291">
        <v>22</v>
      </c>
      <c r="F498" s="291">
        <v>279</v>
      </c>
    </row>
    <row r="499" spans="1:6">
      <c r="A499" s="295" t="s">
        <v>185</v>
      </c>
      <c r="B499" s="291">
        <v>41</v>
      </c>
      <c r="C499" s="291">
        <v>1</v>
      </c>
      <c r="D499" s="291">
        <v>70</v>
      </c>
      <c r="E499" s="291">
        <v>71</v>
      </c>
      <c r="F499" s="291">
        <v>422</v>
      </c>
    </row>
    <row r="500" spans="1:6">
      <c r="A500" s="295" t="s">
        <v>186</v>
      </c>
      <c r="B500" s="291">
        <v>16</v>
      </c>
      <c r="C500" s="291">
        <v>1</v>
      </c>
      <c r="D500" s="291">
        <v>5</v>
      </c>
      <c r="E500" s="291">
        <v>6</v>
      </c>
      <c r="F500" s="291">
        <v>559</v>
      </c>
    </row>
    <row r="501" spans="1:6">
      <c r="A501" s="295" t="s">
        <v>187</v>
      </c>
      <c r="B501" s="291">
        <v>20</v>
      </c>
      <c r="C501" s="291">
        <v>1</v>
      </c>
      <c r="D501" s="291">
        <v>16</v>
      </c>
      <c r="E501" s="291">
        <v>17</v>
      </c>
      <c r="F501" s="291">
        <v>84</v>
      </c>
    </row>
    <row r="502" spans="1:6">
      <c r="A502" s="295" t="s">
        <v>188</v>
      </c>
      <c r="B502" s="291">
        <v>22</v>
      </c>
      <c r="C502" s="291">
        <v>1</v>
      </c>
      <c r="D502" s="291">
        <v>47</v>
      </c>
      <c r="E502" s="291">
        <v>48</v>
      </c>
      <c r="F502" s="291">
        <v>108</v>
      </c>
    </row>
    <row r="503" spans="1:6">
      <c r="A503" s="295" t="s">
        <v>189</v>
      </c>
      <c r="B503" s="291">
        <v>45</v>
      </c>
      <c r="C503" s="291">
        <v>18</v>
      </c>
      <c r="D503" s="291">
        <v>46</v>
      </c>
      <c r="E503" s="291">
        <v>64</v>
      </c>
      <c r="F503" s="291">
        <v>403</v>
      </c>
    </row>
    <row r="504" spans="1:6">
      <c r="A504" s="295" t="s">
        <v>190</v>
      </c>
      <c r="B504" s="291">
        <v>38</v>
      </c>
      <c r="C504" s="291">
        <v>10</v>
      </c>
      <c r="D504" s="291">
        <v>50</v>
      </c>
      <c r="E504" s="291">
        <v>60</v>
      </c>
      <c r="F504" s="291">
        <v>268</v>
      </c>
    </row>
    <row r="505" spans="1:6">
      <c r="A505" s="328" t="s">
        <v>51</v>
      </c>
      <c r="B505" s="291">
        <v>20</v>
      </c>
      <c r="C505" s="291">
        <v>8</v>
      </c>
      <c r="D505" s="291">
        <v>28</v>
      </c>
      <c r="E505" s="291">
        <v>36</v>
      </c>
      <c r="F505" s="291">
        <v>80</v>
      </c>
    </row>
    <row r="506" spans="1:6">
      <c r="A506" s="295" t="s">
        <v>192</v>
      </c>
      <c r="B506" s="291">
        <v>45</v>
      </c>
      <c r="C506" s="291">
        <v>9</v>
      </c>
      <c r="D506" s="291">
        <v>13</v>
      </c>
      <c r="E506" s="291">
        <v>22</v>
      </c>
      <c r="F506" s="291">
        <v>361</v>
      </c>
    </row>
    <row r="507" spans="1:6">
      <c r="A507" s="295" t="s">
        <v>193</v>
      </c>
      <c r="B507" s="291">
        <v>8</v>
      </c>
      <c r="C507" s="291">
        <v>1</v>
      </c>
      <c r="D507" s="291">
        <v>6</v>
      </c>
      <c r="E507" s="291">
        <v>7</v>
      </c>
      <c r="F507" s="291">
        <v>27</v>
      </c>
    </row>
    <row r="508" spans="1:6">
      <c r="A508" s="295" t="s">
        <v>194</v>
      </c>
      <c r="B508" s="291">
        <v>20</v>
      </c>
      <c r="C508" s="291">
        <v>1</v>
      </c>
      <c r="D508" s="291">
        <v>2</v>
      </c>
      <c r="E508" s="291">
        <v>3</v>
      </c>
      <c r="F508" s="291">
        <v>327</v>
      </c>
    </row>
    <row r="509" spans="1:6">
      <c r="A509" s="295" t="s">
        <v>195</v>
      </c>
      <c r="B509" s="291">
        <v>20</v>
      </c>
      <c r="C509" s="291">
        <v>8</v>
      </c>
      <c r="D509" s="291">
        <v>15</v>
      </c>
      <c r="E509" s="291">
        <v>23</v>
      </c>
      <c r="F509" s="291">
        <v>194</v>
      </c>
    </row>
    <row r="510" spans="1:6">
      <c r="A510" s="293" t="s">
        <v>196</v>
      </c>
      <c r="B510" s="291">
        <v>30</v>
      </c>
      <c r="C510" s="291">
        <v>4</v>
      </c>
      <c r="D510" s="291">
        <v>20</v>
      </c>
      <c r="E510" s="291">
        <v>24</v>
      </c>
      <c r="F510" s="291">
        <v>474</v>
      </c>
    </row>
    <row r="511" spans="1:6">
      <c r="A511" s="287" t="s">
        <v>351</v>
      </c>
      <c r="B511" s="288">
        <v>1437</v>
      </c>
      <c r="C511" s="289">
        <v>141</v>
      </c>
      <c r="D511" s="288">
        <v>1143</v>
      </c>
      <c r="E511" s="288">
        <v>1284</v>
      </c>
      <c r="F511" s="288">
        <v>15288</v>
      </c>
    </row>
  </sheetData>
  <mergeCells count="72">
    <mergeCell ref="A473:F473"/>
    <mergeCell ref="B475:B476"/>
    <mergeCell ref="C475:E475"/>
    <mergeCell ref="F475:F476"/>
    <mergeCell ref="A433:A434"/>
    <mergeCell ref="B433:B434"/>
    <mergeCell ref="C433:E433"/>
    <mergeCell ref="F433:F434"/>
    <mergeCell ref="A431:F431"/>
    <mergeCell ref="A302:F302"/>
    <mergeCell ref="B304:B305"/>
    <mergeCell ref="A304:A305"/>
    <mergeCell ref="C304:E304"/>
    <mergeCell ref="F304:F305"/>
    <mergeCell ref="C262:D262"/>
    <mergeCell ref="F262:F263"/>
    <mergeCell ref="E262:E263"/>
    <mergeCell ref="B262:B263"/>
    <mergeCell ref="A299:F299"/>
    <mergeCell ref="A262:A263"/>
    <mergeCell ref="A260:F260"/>
    <mergeCell ref="A212:F212"/>
    <mergeCell ref="A175:A176"/>
    <mergeCell ref="B175:B176"/>
    <mergeCell ref="C175:D175"/>
    <mergeCell ref="E175:E176"/>
    <mergeCell ref="F175:F176"/>
    <mergeCell ref="A219:A220"/>
    <mergeCell ref="B219:B220"/>
    <mergeCell ref="C219:D219"/>
    <mergeCell ref="E219:E220"/>
    <mergeCell ref="F219:F220"/>
    <mergeCell ref="A4:F4"/>
    <mergeCell ref="E6:E7"/>
    <mergeCell ref="A46:F46"/>
    <mergeCell ref="A48:A49"/>
    <mergeCell ref="B48:B49"/>
    <mergeCell ref="C48:D48"/>
    <mergeCell ref="E48:E49"/>
    <mergeCell ref="F48:F49"/>
    <mergeCell ref="A6:A7"/>
    <mergeCell ref="B6:B7"/>
    <mergeCell ref="C6:D6"/>
    <mergeCell ref="F6:F7"/>
    <mergeCell ref="A126:F126"/>
    <mergeCell ref="A217:F217"/>
    <mergeCell ref="A87:F87"/>
    <mergeCell ref="A89:A90"/>
    <mergeCell ref="B89:B90"/>
    <mergeCell ref="C89:D89"/>
    <mergeCell ref="E89:E90"/>
    <mergeCell ref="F89:F90"/>
    <mergeCell ref="A131:F131"/>
    <mergeCell ref="A170:F170"/>
    <mergeCell ref="A133:A134"/>
    <mergeCell ref="B133:B134"/>
    <mergeCell ref="C133:D133"/>
    <mergeCell ref="E133:E134"/>
    <mergeCell ref="F133:F134"/>
    <mergeCell ref="A173:F173"/>
    <mergeCell ref="A384:H384"/>
    <mergeCell ref="A345:F345"/>
    <mergeCell ref="A347:A348"/>
    <mergeCell ref="B347:B348"/>
    <mergeCell ref="C347:E347"/>
    <mergeCell ref="F347:F348"/>
    <mergeCell ref="A427:H427"/>
    <mergeCell ref="A388:F388"/>
    <mergeCell ref="A390:A391"/>
    <mergeCell ref="B390:B391"/>
    <mergeCell ref="C390:E390"/>
    <mergeCell ref="F390:F3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 FSCF</vt:lpstr>
      <vt:lpstr>2 FSCF</vt:lpstr>
      <vt:lpstr>fsupr espec.  corrupcion</vt:lpstr>
      <vt:lpstr> 1ª SUPREMA</vt:lpstr>
      <vt:lpstr> 2 SUPREMA</vt:lpstr>
      <vt:lpstr>familia</vt:lpstr>
      <vt:lpstr>FSC Interno</vt:lpstr>
      <vt:lpstr>Desconcentradas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FN</cp:lastModifiedBy>
  <cp:lastPrinted>2022-05-16T19:47:34Z</cp:lastPrinted>
  <dcterms:created xsi:type="dcterms:W3CDTF">2021-08-09T14:15:21Z</dcterms:created>
  <dcterms:modified xsi:type="dcterms:W3CDTF">2022-12-15T17:33:13Z</dcterms:modified>
</cp:coreProperties>
</file>