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ng\java\source\txt\"/>
    </mc:Choice>
  </mc:AlternateContent>
  <bookViews>
    <workbookView xWindow="0" yWindow="0" windowWidth="8190" windowHeight="47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F7" i="2"/>
  <c r="C7" i="2"/>
  <c r="F2" i="2"/>
  <c r="F3" i="2"/>
  <c r="F4" i="2"/>
  <c r="F5" i="2"/>
  <c r="F6" i="2"/>
  <c r="F1" i="2"/>
  <c r="C2" i="2"/>
  <c r="C3" i="2"/>
  <c r="C4" i="2"/>
  <c r="C5" i="2"/>
  <c r="C6" i="2"/>
  <c r="C1" i="2"/>
  <c r="M9" i="1" l="1"/>
  <c r="L3" i="1"/>
  <c r="M3" i="1"/>
  <c r="K3" i="1"/>
  <c r="K2" i="1"/>
  <c r="L2" i="1"/>
  <c r="M2" i="1"/>
  <c r="J2" i="1"/>
  <c r="K5" i="1" l="1"/>
  <c r="K7" i="1" s="1"/>
  <c r="K8" i="1" s="1"/>
  <c r="K9" i="1" s="1"/>
  <c r="L5" i="1"/>
  <c r="L7" i="1" s="1"/>
  <c r="L8" i="1" s="1"/>
  <c r="L9" i="1" s="1"/>
  <c r="M5" i="1"/>
  <c r="M7" i="1" s="1"/>
  <c r="M8" i="1" s="1"/>
  <c r="J5" i="1"/>
  <c r="J7" i="1" s="1"/>
  <c r="J8" i="1" s="1"/>
  <c r="J9" i="1" s="1"/>
  <c r="D13" i="1" l="1"/>
  <c r="E13" i="1"/>
  <c r="F13" i="1"/>
  <c r="C13" i="1"/>
  <c r="D14" i="1" l="1"/>
  <c r="J14" i="1"/>
  <c r="J15" i="1" s="1"/>
  <c r="C14" i="1"/>
  <c r="I14" i="1"/>
  <c r="I15" i="1" s="1"/>
  <c r="F14" i="1"/>
  <c r="L14" i="1"/>
  <c r="L15" i="1" s="1"/>
  <c r="E14" i="1"/>
  <c r="K14" i="1"/>
  <c r="K15" i="1" s="1"/>
  <c r="G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44474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indent="1" readingOrder="1"/>
    </xf>
    <xf numFmtId="3" fontId="2" fillId="2" borderId="1" xfId="0" applyNumberFormat="1" applyFont="1" applyFill="1" applyBorder="1" applyAlignment="1">
      <alignment horizontal="right" indent="1" readingOrder="1"/>
    </xf>
    <xf numFmtId="0" fontId="0" fillId="0" borderId="0" xfId="0" applyAlignment="1">
      <alignment horizontal="right" vertical="center" indent="1" readingOrder="1"/>
    </xf>
    <xf numFmtId="3" fontId="2" fillId="2" borderId="3" xfId="0" applyNumberFormat="1" applyFont="1" applyFill="1" applyBorder="1" applyAlignment="1">
      <alignment horizontal="right" indent="1" readingOrder="1"/>
    </xf>
    <xf numFmtId="0" fontId="2" fillId="2" borderId="0" xfId="0" applyFont="1" applyFill="1" applyBorder="1" applyAlignment="1">
      <alignment horizontal="right" inden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abSelected="1" topLeftCell="A4" workbookViewId="0">
      <selection activeCell="M12" sqref="M12"/>
    </sheetView>
  </sheetViews>
  <sheetFormatPr defaultRowHeight="16.5" x14ac:dyDescent="0.3"/>
  <cols>
    <col min="3" max="4" width="10.375" bestFit="1" customWidth="1"/>
  </cols>
  <sheetData>
    <row r="2" spans="1:13" ht="17.25" thickBot="1" x14ac:dyDescent="0.25">
      <c r="B2" s="4"/>
      <c r="C2" s="5"/>
      <c r="D2" s="5"/>
      <c r="E2" s="5"/>
      <c r="F2" s="5"/>
      <c r="G2" s="4"/>
      <c r="H2" s="7"/>
      <c r="I2" s="2">
        <v>30</v>
      </c>
      <c r="J2" s="2">
        <f>SUM(C3:C6)</f>
        <v>370</v>
      </c>
      <c r="K2" s="2">
        <f t="shared" ref="K2:M2" si="0">SUM(D3:D6)</f>
        <v>371</v>
      </c>
      <c r="L2" s="2">
        <f t="shared" si="0"/>
        <v>76</v>
      </c>
      <c r="M2" s="2">
        <f t="shared" si="0"/>
        <v>32</v>
      </c>
    </row>
    <row r="3" spans="1:13" ht="17.25" thickBot="1" x14ac:dyDescent="0.25">
      <c r="A3" s="3"/>
      <c r="B3" s="4"/>
      <c r="C3" s="5"/>
      <c r="D3" s="5"/>
      <c r="E3" s="5"/>
      <c r="F3" s="5"/>
      <c r="G3" s="4"/>
      <c r="I3" s="1"/>
      <c r="J3" s="1"/>
      <c r="K3" s="1">
        <f>SUM(D9:D11)</f>
        <v>200</v>
      </c>
      <c r="L3" s="1">
        <f t="shared" ref="L3:M3" si="1">SUM(E9:E11)</f>
        <v>34</v>
      </c>
      <c r="M3" s="1">
        <f t="shared" si="1"/>
        <v>19</v>
      </c>
    </row>
    <row r="4" spans="1:13" ht="17.25" thickBot="1" x14ac:dyDescent="0.25">
      <c r="A4" s="3"/>
      <c r="B4" s="4">
        <v>28</v>
      </c>
      <c r="C4" s="5">
        <v>93</v>
      </c>
      <c r="D4" s="5">
        <v>93</v>
      </c>
      <c r="E4" s="5">
        <v>19</v>
      </c>
      <c r="F4" s="5">
        <v>8</v>
      </c>
      <c r="G4" s="4"/>
    </row>
    <row r="5" spans="1:13" ht="17.25" thickBot="1" x14ac:dyDescent="0.25">
      <c r="A5" s="3"/>
      <c r="B5" s="4">
        <v>29</v>
      </c>
      <c r="C5" s="5">
        <v>120</v>
      </c>
      <c r="D5" s="5">
        <v>121</v>
      </c>
      <c r="E5" s="5">
        <v>25</v>
      </c>
      <c r="F5" s="5">
        <v>10</v>
      </c>
      <c r="G5" s="4"/>
      <c r="J5" s="2">
        <f>SUM(J2:J4)</f>
        <v>370</v>
      </c>
      <c r="K5" s="2">
        <f t="shared" ref="K5:M5" si="2">SUM(K2:K4)</f>
        <v>571</v>
      </c>
      <c r="L5" s="2">
        <f t="shared" si="2"/>
        <v>110</v>
      </c>
      <c r="M5" s="2">
        <f t="shared" si="2"/>
        <v>51</v>
      </c>
    </row>
    <row r="6" spans="1:13" ht="17.25" thickBot="1" x14ac:dyDescent="0.25">
      <c r="A6" s="3"/>
      <c r="B6" s="4">
        <v>30</v>
      </c>
      <c r="C6" s="5">
        <v>157</v>
      </c>
      <c r="D6" s="5">
        <v>157</v>
      </c>
      <c r="E6" s="5">
        <v>32</v>
      </c>
      <c r="F6" s="5">
        <v>14</v>
      </c>
      <c r="G6" s="6"/>
      <c r="J6">
        <v>56</v>
      </c>
      <c r="K6">
        <v>100</v>
      </c>
      <c r="L6">
        <v>16</v>
      </c>
      <c r="M6">
        <v>7</v>
      </c>
    </row>
    <row r="7" spans="1:13" ht="17.25" thickBot="1" x14ac:dyDescent="0.25">
      <c r="B7" s="4"/>
      <c r="C7" s="4"/>
      <c r="D7" s="4"/>
      <c r="E7" s="4"/>
      <c r="F7" s="4"/>
      <c r="G7" s="4"/>
      <c r="J7" s="2">
        <f>J5-J6</f>
        <v>314</v>
      </c>
      <c r="K7" s="2">
        <f t="shared" ref="K7:M7" si="3">K5-K6</f>
        <v>471</v>
      </c>
      <c r="L7" s="2">
        <f t="shared" si="3"/>
        <v>94</v>
      </c>
      <c r="M7" s="2">
        <f t="shared" si="3"/>
        <v>44</v>
      </c>
    </row>
    <row r="8" spans="1:13" ht="17.25" thickBot="1" x14ac:dyDescent="0.25">
      <c r="A8" s="3"/>
      <c r="B8" s="4"/>
      <c r="C8" s="4"/>
      <c r="D8" s="5"/>
      <c r="E8" s="5"/>
      <c r="F8" s="5"/>
      <c r="G8" s="4"/>
      <c r="J8" s="1">
        <f>J7/19</f>
        <v>16.526315789473685</v>
      </c>
      <c r="K8" s="1">
        <f t="shared" ref="K8:M8" si="4">K7/19</f>
        <v>24.789473684210527</v>
      </c>
      <c r="L8" s="1">
        <f t="shared" si="4"/>
        <v>4.9473684210526319</v>
      </c>
      <c r="M8" s="1">
        <f t="shared" si="4"/>
        <v>2.3157894736842106</v>
      </c>
    </row>
    <row r="9" spans="1:13" ht="17.25" thickBot="1" x14ac:dyDescent="0.25">
      <c r="A9" s="3"/>
      <c r="B9" s="4">
        <v>27</v>
      </c>
      <c r="C9" s="4"/>
      <c r="D9" s="4">
        <v>50</v>
      </c>
      <c r="E9" s="4">
        <v>8</v>
      </c>
      <c r="F9" s="4">
        <v>5</v>
      </c>
      <c r="G9" s="4"/>
      <c r="I9" s="8">
        <v>10</v>
      </c>
      <c r="J9" s="1">
        <f>J8/$I9</f>
        <v>1.6526315789473685</v>
      </c>
      <c r="K9" s="1">
        <f t="shared" ref="K9:M9" si="5">K8/$I9</f>
        <v>2.4789473684210526</v>
      </c>
      <c r="L9" s="1">
        <f t="shared" si="5"/>
        <v>0.4947368421052632</v>
      </c>
      <c r="M9" s="1">
        <f t="shared" si="5"/>
        <v>0.23157894736842105</v>
      </c>
    </row>
    <row r="10" spans="1:13" ht="17.25" thickBot="1" x14ac:dyDescent="0.25">
      <c r="A10" s="3"/>
      <c r="B10" s="4">
        <v>28</v>
      </c>
      <c r="C10" s="4"/>
      <c r="D10" s="4">
        <v>70</v>
      </c>
      <c r="E10" s="4">
        <v>12</v>
      </c>
      <c r="F10" s="4">
        <v>6</v>
      </c>
      <c r="G10" s="4"/>
    </row>
    <row r="11" spans="1:13" ht="17.25" thickBot="1" x14ac:dyDescent="0.25">
      <c r="A11" s="3"/>
      <c r="B11" s="4">
        <v>29</v>
      </c>
      <c r="C11" s="4"/>
      <c r="D11" s="4">
        <v>80</v>
      </c>
      <c r="E11" s="4">
        <v>14</v>
      </c>
      <c r="F11" s="4">
        <v>8</v>
      </c>
      <c r="G11" s="4"/>
    </row>
    <row r="12" spans="1:13" ht="17.25" thickBot="1" x14ac:dyDescent="0.25">
      <c r="A12" s="3"/>
      <c r="B12" s="4"/>
      <c r="C12" s="4"/>
      <c r="D12" s="5"/>
      <c r="E12" s="5"/>
      <c r="F12" s="5"/>
      <c r="G12" s="6"/>
    </row>
    <row r="13" spans="1:13" x14ac:dyDescent="0.3">
      <c r="C13" s="2">
        <f>SUM(C2:C12)</f>
        <v>370</v>
      </c>
      <c r="D13" s="2">
        <f t="shared" ref="D13:F13" si="6">SUM(D2:D12)</f>
        <v>571</v>
      </c>
      <c r="E13" s="2">
        <f t="shared" si="6"/>
        <v>110</v>
      </c>
      <c r="F13" s="2">
        <f t="shared" si="6"/>
        <v>51</v>
      </c>
      <c r="G13" s="2"/>
      <c r="I13">
        <v>66</v>
      </c>
      <c r="J13">
        <v>87</v>
      </c>
      <c r="K13">
        <v>12</v>
      </c>
      <c r="L13">
        <v>7</v>
      </c>
    </row>
    <row r="14" spans="1:13" x14ac:dyDescent="0.3">
      <c r="C14" s="1">
        <f>C13/18</f>
        <v>20.555555555555557</v>
      </c>
      <c r="D14" s="1">
        <f t="shared" ref="D14:F14" si="7">D13/18</f>
        <v>31.722222222222221</v>
      </c>
      <c r="E14" s="1">
        <f t="shared" si="7"/>
        <v>6.1111111111111107</v>
      </c>
      <c r="F14" s="1">
        <f t="shared" si="7"/>
        <v>2.8333333333333335</v>
      </c>
      <c r="G14" s="1">
        <f>C14+D14+E14*5+F14*10</f>
        <v>111.16666666666666</v>
      </c>
      <c r="I14" s="2">
        <f>C13-I13</f>
        <v>304</v>
      </c>
      <c r="J14" s="2">
        <f t="shared" ref="J14:L14" si="8">D13-J13</f>
        <v>484</v>
      </c>
      <c r="K14" s="2">
        <f t="shared" si="8"/>
        <v>98</v>
      </c>
      <c r="L14" s="2">
        <f t="shared" si="8"/>
        <v>44</v>
      </c>
    </row>
    <row r="15" spans="1:13" x14ac:dyDescent="0.3">
      <c r="G15" s="1"/>
      <c r="I15" s="1">
        <f>I14/18</f>
        <v>16.888888888888889</v>
      </c>
      <c r="J15" s="1">
        <f t="shared" ref="J15:L15" si="9">J14/18</f>
        <v>26.888888888888889</v>
      </c>
      <c r="K15" s="1">
        <f t="shared" si="9"/>
        <v>5.4444444444444446</v>
      </c>
      <c r="L15" s="1">
        <f t="shared" si="9"/>
        <v>2.4444444444444446</v>
      </c>
    </row>
    <row r="23" spans="2:3" x14ac:dyDescent="0.3">
      <c r="B23" s="1"/>
      <c r="C23" s="1"/>
    </row>
    <row r="24" spans="2:3" x14ac:dyDescent="0.3">
      <c r="B24" s="1"/>
      <c r="C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defaultRowHeight="16.5" x14ac:dyDescent="0.3"/>
  <sheetData>
    <row r="1" spans="1:7" x14ac:dyDescent="0.3">
      <c r="A1">
        <v>5</v>
      </c>
      <c r="B1">
        <v>250</v>
      </c>
      <c r="C1">
        <f>B1*A1</f>
        <v>1250</v>
      </c>
      <c r="D1">
        <v>5</v>
      </c>
      <c r="E1">
        <v>74</v>
      </c>
      <c r="F1">
        <f>E1*D1</f>
        <v>370</v>
      </c>
    </row>
    <row r="2" spans="1:7" x14ac:dyDescent="0.3">
      <c r="A2">
        <v>15</v>
      </c>
      <c r="B2">
        <v>16</v>
      </c>
      <c r="C2">
        <f t="shared" ref="C2:C6" si="0">B2*A2</f>
        <v>240</v>
      </c>
      <c r="D2">
        <v>15</v>
      </c>
      <c r="E2">
        <v>1</v>
      </c>
      <c r="F2">
        <f t="shared" ref="F2:F6" si="1">E2*D2</f>
        <v>15</v>
      </c>
    </row>
    <row r="3" spans="1:7" x14ac:dyDescent="0.3">
      <c r="A3">
        <v>30</v>
      </c>
      <c r="B3">
        <v>21</v>
      </c>
      <c r="C3">
        <f t="shared" si="0"/>
        <v>630</v>
      </c>
      <c r="D3">
        <v>30</v>
      </c>
      <c r="E3">
        <v>1</v>
      </c>
      <c r="F3">
        <f t="shared" si="1"/>
        <v>30</v>
      </c>
    </row>
    <row r="4" spans="1:7" x14ac:dyDescent="0.3">
      <c r="A4">
        <v>60</v>
      </c>
      <c r="B4">
        <v>39</v>
      </c>
      <c r="C4">
        <f t="shared" si="0"/>
        <v>2340</v>
      </c>
      <c r="D4">
        <v>60</v>
      </c>
      <c r="E4">
        <v>43</v>
      </c>
      <c r="F4">
        <f t="shared" si="1"/>
        <v>2580</v>
      </c>
    </row>
    <row r="5" spans="1:7" x14ac:dyDescent="0.3">
      <c r="A5">
        <v>120</v>
      </c>
      <c r="B5">
        <v>14</v>
      </c>
      <c r="C5">
        <f t="shared" si="0"/>
        <v>1680</v>
      </c>
      <c r="D5">
        <v>120</v>
      </c>
      <c r="E5">
        <v>18</v>
      </c>
      <c r="F5">
        <f t="shared" si="1"/>
        <v>2160</v>
      </c>
    </row>
    <row r="6" spans="1:7" x14ac:dyDescent="0.3">
      <c r="A6">
        <v>480</v>
      </c>
      <c r="B6">
        <v>14</v>
      </c>
      <c r="C6">
        <f t="shared" si="0"/>
        <v>6720</v>
      </c>
      <c r="D6">
        <v>480</v>
      </c>
      <c r="E6">
        <v>3</v>
      </c>
      <c r="F6">
        <f t="shared" si="1"/>
        <v>1440</v>
      </c>
    </row>
    <row r="7" spans="1:7" x14ac:dyDescent="0.3">
      <c r="C7">
        <f>SUM(C1:C6)</f>
        <v>12860</v>
      </c>
      <c r="F7">
        <f>SUM(F1:F6)</f>
        <v>6595</v>
      </c>
      <c r="G7">
        <f>C7+F7</f>
        <v>19455</v>
      </c>
    </row>
    <row r="8" spans="1:7" x14ac:dyDescent="0.3">
      <c r="G8">
        <f>G7/60</f>
        <v>324.25</v>
      </c>
    </row>
    <row r="9" spans="1:7" x14ac:dyDescent="0.3">
      <c r="G9">
        <f>G8/24</f>
        <v>13.510416666666666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ITPS</dc:creator>
  <cp:lastModifiedBy>ITPS</cp:lastModifiedBy>
  <dcterms:created xsi:type="dcterms:W3CDTF">2023-09-26T05:40:20Z</dcterms:created>
  <dcterms:modified xsi:type="dcterms:W3CDTF">2023-10-12T02:00:22Z</dcterms:modified>
</cp:coreProperties>
</file>