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o/Documents/DEV/Fontys ICT/Semester 7 new!/Homecooked repo /Homecooked/Documentatie/"/>
    </mc:Choice>
  </mc:AlternateContent>
  <xr:revisionPtr revIDLastSave="0" documentId="13_ncr:1_{490A4DC1-FB97-9D42-853E-9CCA10B240F8}" xr6:coauthVersionLast="47" xr6:coauthVersionMax="47" xr10:uidLastSave="{00000000-0000-0000-0000-000000000000}"/>
  <bookViews>
    <workbookView xWindow="19380" yWindow="500" windowWidth="55900" windowHeight="28300" xr2:uid="{A601364F-2025-804D-B440-8878A728BDDB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8" i="1" l="1"/>
  <c r="U39" i="1"/>
  <c r="E15" i="2" s="1"/>
  <c r="U40" i="1"/>
  <c r="U41" i="1"/>
  <c r="U42" i="1"/>
  <c r="U43" i="1"/>
  <c r="U44" i="1"/>
  <c r="U45" i="1"/>
  <c r="U37" i="1"/>
  <c r="U36" i="1"/>
  <c r="U24" i="1"/>
  <c r="U25" i="1"/>
  <c r="E13" i="2" s="1"/>
  <c r="U26" i="1"/>
  <c r="U27" i="1"/>
  <c r="U28" i="1"/>
  <c r="U29" i="1"/>
  <c r="U30" i="1"/>
  <c r="U31" i="1"/>
  <c r="U23" i="1"/>
  <c r="U22" i="1"/>
  <c r="U10" i="1"/>
  <c r="U11" i="1"/>
  <c r="E14" i="2" s="1"/>
  <c r="U12" i="1"/>
  <c r="U13" i="1"/>
  <c r="U14" i="1"/>
  <c r="U15" i="1"/>
  <c r="U16" i="1"/>
  <c r="U17" i="1"/>
  <c r="U9" i="1"/>
  <c r="U8" i="1"/>
  <c r="D13" i="2"/>
  <c r="S9" i="1"/>
  <c r="D8" i="2" s="1"/>
  <c r="T9" i="1"/>
  <c r="T10" i="1"/>
  <c r="T43" i="1"/>
  <c r="S43" i="1"/>
  <c r="T38" i="1"/>
  <c r="S38" i="1"/>
  <c r="E9" i="2" s="1"/>
  <c r="T15" i="1"/>
  <c r="S15" i="1"/>
  <c r="S10" i="1"/>
  <c r="E8" i="2" s="1"/>
  <c r="T29" i="1"/>
  <c r="S29" i="1"/>
  <c r="T24" i="1"/>
  <c r="S24" i="1"/>
  <c r="E7" i="2" s="1"/>
  <c r="T45" i="1"/>
  <c r="S45" i="1"/>
  <c r="T44" i="1"/>
  <c r="S44" i="1"/>
  <c r="T42" i="1"/>
  <c r="S42" i="1"/>
  <c r="T41" i="1"/>
  <c r="S41" i="1"/>
  <c r="T40" i="1"/>
  <c r="S40" i="1"/>
  <c r="T39" i="1"/>
  <c r="S39" i="1"/>
  <c r="D15" i="2" s="1"/>
  <c r="T37" i="1"/>
  <c r="S37" i="1"/>
  <c r="D9" i="2" s="1"/>
  <c r="T36" i="1"/>
  <c r="S36" i="1"/>
  <c r="T31" i="1"/>
  <c r="S31" i="1"/>
  <c r="T30" i="1"/>
  <c r="S30" i="1"/>
  <c r="T28" i="1"/>
  <c r="S28" i="1"/>
  <c r="T27" i="1"/>
  <c r="S27" i="1"/>
  <c r="T26" i="1"/>
  <c r="S26" i="1"/>
  <c r="T25" i="1"/>
  <c r="T23" i="1"/>
  <c r="D7" i="2" s="1"/>
  <c r="S23" i="1"/>
  <c r="T22" i="1"/>
  <c r="S22" i="1"/>
  <c r="T17" i="1"/>
  <c r="S17" i="1"/>
  <c r="T16" i="1"/>
  <c r="S16" i="1"/>
  <c r="T14" i="1"/>
  <c r="S14" i="1"/>
  <c r="T13" i="1"/>
  <c r="S13" i="1"/>
  <c r="T12" i="1"/>
  <c r="S12" i="1"/>
  <c r="T11" i="1"/>
  <c r="S11" i="1"/>
  <c r="D14" i="2" s="1"/>
  <c r="T8" i="1"/>
  <c r="S8" i="1"/>
</calcChain>
</file>

<file path=xl/sharedStrings.xml><?xml version="1.0" encoding="utf-8"?>
<sst xmlns="http://schemas.openxmlformats.org/spreadsheetml/2006/main" count="140" uniqueCount="52">
  <si>
    <t>Idle RAM</t>
  </si>
  <si>
    <t>Crashes</t>
  </si>
  <si>
    <t xml:space="preserve">Stutters </t>
  </si>
  <si>
    <t>Attempt</t>
  </si>
  <si>
    <t xml:space="preserve">React native (Android) </t>
  </si>
  <si>
    <t>Idle FPS (UI thread)</t>
  </si>
  <si>
    <t xml:space="preserve">React native (iOS) </t>
  </si>
  <si>
    <t>Average</t>
  </si>
  <si>
    <t>Median</t>
  </si>
  <si>
    <t>Mode</t>
  </si>
  <si>
    <t>Compatibility older devices</t>
  </si>
  <si>
    <t xml:space="preserve">Landscape mode compatible </t>
  </si>
  <si>
    <t>Notes</t>
  </si>
  <si>
    <t>Compatibility 3.5 inch Screens</t>
  </si>
  <si>
    <t>Compatibility 6.5 inch Screens</t>
  </si>
  <si>
    <t>React Native iOS</t>
  </si>
  <si>
    <t>React Native Android</t>
  </si>
  <si>
    <t>Native iOS (SwiftUI)</t>
  </si>
  <si>
    <t xml:space="preserve">Testcase </t>
  </si>
  <si>
    <t>Description</t>
  </si>
  <si>
    <t xml:space="preserve">Testing of the frames per second consistency with no user interation. </t>
  </si>
  <si>
    <t xml:space="preserve">Testing of the ram usage when no user interation is applied. </t>
  </si>
  <si>
    <t xml:space="preserve">Testing of the loading time of the restaurant list with a certain amount of items. </t>
  </si>
  <si>
    <t xml:space="preserve">The amount of crashes the app has experienced while testing all the previous tests. </t>
  </si>
  <si>
    <t xml:space="preserve">The amount of stutters that the user has experienced while the above tests have been executed. </t>
  </si>
  <si>
    <t xml:space="preserve">Score </t>
  </si>
  <si>
    <t>Testcase</t>
  </si>
  <si>
    <t>Scroll performance time list  (100 items)</t>
  </si>
  <si>
    <t>Scroll performance  time list  (1.000 items)</t>
  </si>
  <si>
    <t>Scroll performance  time list  (10.000 items)</t>
  </si>
  <si>
    <t>Dropped Frames while browsing (highest number)</t>
  </si>
  <si>
    <t>RAM after testing</t>
  </si>
  <si>
    <t xml:space="preserve">Highest ram  usage after testing </t>
  </si>
  <si>
    <t>Loading time list (10.000 items)</t>
  </si>
  <si>
    <t xml:space="preserve">The loading time for 10.000 item list </t>
  </si>
  <si>
    <t>yes</t>
  </si>
  <si>
    <t>Compatibility 5 inch Screens</t>
  </si>
  <si>
    <t xml:space="preserve">framework </t>
  </si>
  <si>
    <t>React native iOS</t>
  </si>
  <si>
    <t>React native android</t>
  </si>
  <si>
    <t>Native iOS</t>
  </si>
  <si>
    <t xml:space="preserve">Idle RAM (MB) </t>
  </si>
  <si>
    <t xml:space="preserve">RAM testing (MB) </t>
  </si>
  <si>
    <t xml:space="preserve">The amount of UI frames dropped while browsing through the app for 30 seconds. </t>
  </si>
  <si>
    <t>Top</t>
  </si>
  <si>
    <t>Avarage Dropped FPS</t>
  </si>
  <si>
    <t>Max dropped FPS</t>
  </si>
  <si>
    <t xml:space="preserve">Older devices with low RAM might suffer from stutters as ram usage for a basic app is high. </t>
  </si>
  <si>
    <t>Adjustments for smaller screen sizes need to be made for optimal usage.</t>
  </si>
  <si>
    <t>Adjustments for smaller screen sizes need to be made for optimal usage. Altho screen sizes is limited.</t>
  </si>
  <si>
    <t xml:space="preserve">Out of the box landscape compatibility. Also safe areas are comptible. </t>
  </si>
  <si>
    <t xml:space="preserve">Landscape mode needs to be enabled and safearea execptions need to be configured.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</si>
</sst>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3" fillId="7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0" fontId="0" fillId="3" borderId="5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5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0" fillId="3" borderId="5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5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0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</a:t>
            </a:r>
            <a:r>
              <a:rPr lang="nl-NL"/>
              <a:t>Ram usage overview</a:t>
            </a:r>
          </a:p>
          <a:p>
            <a:pPr>
              <a:defRPr/>
            </a:pP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Blad2!$D$6</c:f>
              <c:strCache>
                <c:ptCount val="1"/>
                <c:pt idx="0">
                  <c:v>Idle RAM (MB) 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Blad2!$C$7:$C$9</c:f>
              <c:strCache>
                <c:ptCount val="3"/>
                <c:pt idx="0">
                  <c:v>React native iOS</c:v>
                </c:pt>
                <c:pt idx="1">
                  <c:v>React native android</c:v>
                </c:pt>
                <c:pt idx="2">
                  <c:v>Native iOS</c:v>
                </c:pt>
              </c:strCache>
            </c:strRef>
          </c:cat>
          <c:val>
            <c:numRef>
              <c:f>Blad2!$D$7:$D$9</c:f>
              <c:numCache>
                <c:formatCode>General</c:formatCode>
                <c:ptCount val="3"/>
                <c:pt idx="0">
                  <c:v>582.5</c:v>
                </c:pt>
                <c:pt idx="1">
                  <c:v>619</c:v>
                </c:pt>
                <c:pt idx="2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7-9644-B972-02631F10FF19}"/>
            </c:ext>
          </c:extLst>
        </c:ser>
        <c:ser>
          <c:idx val="1"/>
          <c:order val="1"/>
          <c:tx>
            <c:strRef>
              <c:f>Blad2!$E$6</c:f>
              <c:strCache>
                <c:ptCount val="1"/>
                <c:pt idx="0">
                  <c:v>RAM testing (MB)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Blad2!$C$7:$C$9</c:f>
              <c:strCache>
                <c:ptCount val="3"/>
                <c:pt idx="0">
                  <c:v>React native iOS</c:v>
                </c:pt>
                <c:pt idx="1">
                  <c:v>React native android</c:v>
                </c:pt>
                <c:pt idx="2">
                  <c:v>Native iOS</c:v>
                </c:pt>
              </c:strCache>
            </c:strRef>
          </c:cat>
          <c:val>
            <c:numRef>
              <c:f>Blad2!$E$7:$E$9</c:f>
              <c:numCache>
                <c:formatCode>General</c:formatCode>
                <c:ptCount val="3"/>
                <c:pt idx="0">
                  <c:v>703.9</c:v>
                </c:pt>
                <c:pt idx="1">
                  <c:v>780.1</c:v>
                </c:pt>
                <c:pt idx="2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7-9644-B972-02631F10F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9615344"/>
        <c:axId val="1684227184"/>
      </c:barChart>
      <c:catAx>
        <c:axId val="7296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4227184"/>
        <c:crosses val="autoZero"/>
        <c:auto val="1"/>
        <c:lblAlgn val="ctr"/>
        <c:lblOffset val="100"/>
        <c:noMultiLvlLbl val="0"/>
      </c:catAx>
      <c:valAx>
        <c:axId val="168422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96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Dropped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Blad2!$D$12</c:f>
              <c:strCache>
                <c:ptCount val="1"/>
                <c:pt idx="0">
                  <c:v>Avarage Dropped FPS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Blad2!$C$13:$C$15</c:f>
              <c:strCache>
                <c:ptCount val="3"/>
                <c:pt idx="0">
                  <c:v>React native iOS</c:v>
                </c:pt>
                <c:pt idx="1">
                  <c:v>React native android</c:v>
                </c:pt>
                <c:pt idx="2">
                  <c:v>Native iOS</c:v>
                </c:pt>
              </c:strCache>
            </c:strRef>
          </c:cat>
          <c:val>
            <c:numRef>
              <c:f>Blad2!$D$13:$D$15</c:f>
              <c:numCache>
                <c:formatCode>General</c:formatCode>
                <c:ptCount val="3"/>
                <c:pt idx="0">
                  <c:v>3</c:v>
                </c:pt>
                <c:pt idx="1">
                  <c:v>2.5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A-674C-ACA2-44A8807948BC}"/>
            </c:ext>
          </c:extLst>
        </c:ser>
        <c:ser>
          <c:idx val="1"/>
          <c:order val="1"/>
          <c:tx>
            <c:strRef>
              <c:f>Blad2!$E$12</c:f>
              <c:strCache>
                <c:ptCount val="1"/>
                <c:pt idx="0">
                  <c:v>Max dropped FPS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Blad2!$C$13:$C$15</c:f>
              <c:strCache>
                <c:ptCount val="3"/>
                <c:pt idx="0">
                  <c:v>React native iOS</c:v>
                </c:pt>
                <c:pt idx="1">
                  <c:v>React native android</c:v>
                </c:pt>
                <c:pt idx="2">
                  <c:v>Native iOS</c:v>
                </c:pt>
              </c:strCache>
            </c:strRef>
          </c:cat>
          <c:val>
            <c:numRef>
              <c:f>Blad2!$E$13:$E$15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A-674C-ACA2-44A880794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2926512"/>
        <c:axId val="1672801504"/>
      </c:barChart>
      <c:catAx>
        <c:axId val="16729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2801504"/>
        <c:crosses val="autoZero"/>
        <c:auto val="1"/>
        <c:lblAlgn val="ctr"/>
        <c:lblOffset val="100"/>
        <c:noMultiLvlLbl val="0"/>
      </c:catAx>
      <c:valAx>
        <c:axId val="167280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29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41</xdr:row>
      <xdr:rowOff>171450</xdr:rowOff>
    </xdr:from>
    <xdr:to>
      <xdr:col>8</xdr:col>
      <xdr:colOff>457200</xdr:colOff>
      <xdr:row>60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6321771-2228-F5DD-04D2-127B9D1F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374650</xdr:colOff>
      <xdr:row>22</xdr:row>
      <xdr:rowOff>82550</xdr:rowOff>
    </xdr:from>
    <xdr:to>
      <xdr:col>8</xdr:col>
      <xdr:colOff>254000</xdr:colOff>
      <xdr:row>39</xdr:row>
      <xdr:rowOff>63500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6AD19F4-C1C3-C26C-4218-57AC1D337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BF63-FFD9-6046-8F8E-195D483A6560}">
  <dimension ref="A1:W134"/>
  <sheetViews>
    <sheetView tabSelected="1" workbookViewId="0">
      <selection activeCell="I41" sqref="I41"/>
    </sheetView>
  </sheetViews>
  <sheetFormatPr baseColWidth="10" defaultRowHeight="16" x14ac:dyDescent="0.2"/>
  <cols>
    <col min="5" max="5" width="18.33203125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s="1"/>
      <c r="B5" s="1"/>
      <c r="C5" s="1"/>
      <c r="D5" s="1"/>
      <c r="E5" s="1"/>
      <c r="F5" s="1"/>
      <c r="G5" s="1"/>
      <c r="H5" s="1"/>
      <c r="I5" s="78" t="s">
        <v>4</v>
      </c>
      <c r="J5" s="78"/>
      <c r="K5" s="78"/>
      <c r="L5" s="78"/>
      <c r="M5" s="78"/>
      <c r="N5" s="78"/>
      <c r="O5" s="78"/>
      <c r="P5" s="78"/>
      <c r="Q5" s="78"/>
      <c r="R5" s="78"/>
      <c r="S5" s="1"/>
      <c r="T5" s="1"/>
      <c r="U5" s="1"/>
      <c r="V5" s="1"/>
      <c r="W5" s="1"/>
    </row>
    <row r="6" spans="1:23" x14ac:dyDescent="0.2">
      <c r="A6" s="1"/>
      <c r="B6" s="1"/>
      <c r="C6" s="1"/>
      <c r="D6" s="1"/>
      <c r="E6" s="1"/>
      <c r="F6" s="1"/>
      <c r="G6" s="1"/>
      <c r="H6" s="1"/>
      <c r="I6" s="79"/>
      <c r="J6" s="79"/>
      <c r="K6" s="79"/>
      <c r="L6" s="79"/>
      <c r="M6" s="79"/>
      <c r="N6" s="79"/>
      <c r="O6" s="79"/>
      <c r="P6" s="79"/>
      <c r="Q6" s="79"/>
      <c r="R6" s="79"/>
      <c r="S6" s="1"/>
      <c r="T6" s="1"/>
      <c r="U6" s="1"/>
      <c r="V6" s="1"/>
      <c r="W6" s="1"/>
    </row>
    <row r="7" spans="1:23" x14ac:dyDescent="0.2">
      <c r="A7" s="1"/>
      <c r="B7" s="1"/>
      <c r="C7" s="63" t="s">
        <v>18</v>
      </c>
      <c r="D7" s="64"/>
      <c r="E7" s="65"/>
      <c r="F7" s="63" t="s">
        <v>19</v>
      </c>
      <c r="G7" s="64"/>
      <c r="H7" s="65"/>
      <c r="I7" s="15">
        <v>1</v>
      </c>
      <c r="J7" s="15">
        <v>2</v>
      </c>
      <c r="K7" s="16">
        <v>3</v>
      </c>
      <c r="L7" s="15">
        <v>4</v>
      </c>
      <c r="M7" s="16">
        <v>5</v>
      </c>
      <c r="N7" s="15">
        <v>6</v>
      </c>
      <c r="O7" s="16">
        <v>7</v>
      </c>
      <c r="P7" s="15">
        <v>8</v>
      </c>
      <c r="Q7" s="16">
        <v>9</v>
      </c>
      <c r="R7" s="15">
        <v>10</v>
      </c>
      <c r="S7" s="17" t="s">
        <v>7</v>
      </c>
      <c r="T7" s="18" t="s">
        <v>8</v>
      </c>
      <c r="U7" s="18" t="s">
        <v>44</v>
      </c>
      <c r="V7" s="1"/>
      <c r="W7" s="1"/>
    </row>
    <row r="8" spans="1:23" ht="45" customHeight="1" x14ac:dyDescent="0.2">
      <c r="A8" s="1"/>
      <c r="B8" s="1"/>
      <c r="C8" s="75" t="s">
        <v>5</v>
      </c>
      <c r="D8" s="76"/>
      <c r="E8" s="77"/>
      <c r="F8" s="57" t="s">
        <v>20</v>
      </c>
      <c r="G8" s="58"/>
      <c r="H8" s="59"/>
      <c r="I8" s="8">
        <v>60</v>
      </c>
      <c r="J8" s="8">
        <v>60</v>
      </c>
      <c r="K8" s="10">
        <v>60</v>
      </c>
      <c r="L8" s="8">
        <v>60</v>
      </c>
      <c r="M8" s="10">
        <v>60</v>
      </c>
      <c r="N8" s="8">
        <v>60</v>
      </c>
      <c r="O8" s="10">
        <v>60</v>
      </c>
      <c r="P8" s="8">
        <v>60</v>
      </c>
      <c r="Q8" s="10">
        <v>60</v>
      </c>
      <c r="R8" s="8">
        <v>60</v>
      </c>
      <c r="S8" s="25">
        <f>SUM(I8:R8)/10</f>
        <v>60</v>
      </c>
      <c r="T8" s="25">
        <f>MEDIAN(I8:R8)</f>
        <v>60</v>
      </c>
      <c r="U8" s="25">
        <f>MAX(I8:R8)</f>
        <v>60</v>
      </c>
      <c r="V8" s="1"/>
      <c r="W8" s="1"/>
    </row>
    <row r="9" spans="1:23" ht="45" customHeight="1" x14ac:dyDescent="0.2">
      <c r="A9" s="1"/>
      <c r="B9" s="1"/>
      <c r="C9" s="69" t="s">
        <v>0</v>
      </c>
      <c r="D9" s="70"/>
      <c r="E9" s="71"/>
      <c r="F9" s="51" t="s">
        <v>21</v>
      </c>
      <c r="G9" s="52"/>
      <c r="H9" s="53"/>
      <c r="I9" s="8">
        <v>611</v>
      </c>
      <c r="J9" s="8">
        <v>612</v>
      </c>
      <c r="K9" s="10">
        <v>615</v>
      </c>
      <c r="L9" s="8">
        <v>630</v>
      </c>
      <c r="M9" s="10">
        <v>631</v>
      </c>
      <c r="N9" s="8">
        <v>619</v>
      </c>
      <c r="O9" s="10">
        <v>618</v>
      </c>
      <c r="P9" s="8">
        <v>621</v>
      </c>
      <c r="Q9" s="10">
        <v>610</v>
      </c>
      <c r="R9" s="8">
        <v>623</v>
      </c>
      <c r="S9" s="8">
        <f t="shared" ref="S9:S17" si="0">SUM(I9:R9)/10</f>
        <v>619</v>
      </c>
      <c r="T9" s="8">
        <f t="shared" ref="T9:T17" si="1">MEDIAN(I9:R9)</f>
        <v>618.5</v>
      </c>
      <c r="U9" s="8">
        <f>MAX(I9:R9)</f>
        <v>631</v>
      </c>
      <c r="V9" s="1"/>
      <c r="W9" s="1"/>
    </row>
    <row r="10" spans="1:23" ht="45" customHeight="1" x14ac:dyDescent="0.2">
      <c r="A10" s="1"/>
      <c r="B10" s="1"/>
      <c r="C10" s="69" t="s">
        <v>31</v>
      </c>
      <c r="D10" s="83"/>
      <c r="E10" s="71"/>
      <c r="F10" s="80" t="s">
        <v>32</v>
      </c>
      <c r="G10" s="81"/>
      <c r="H10" s="82"/>
      <c r="I10" s="8">
        <v>821</v>
      </c>
      <c r="J10" s="8">
        <v>766</v>
      </c>
      <c r="K10" s="10">
        <v>787</v>
      </c>
      <c r="L10" s="8">
        <v>759</v>
      </c>
      <c r="M10" s="10">
        <v>788</v>
      </c>
      <c r="N10" s="8">
        <v>771</v>
      </c>
      <c r="O10" s="10">
        <v>802</v>
      </c>
      <c r="P10" s="8">
        <v>727</v>
      </c>
      <c r="Q10" s="10">
        <v>791</v>
      </c>
      <c r="R10" s="8">
        <v>789</v>
      </c>
      <c r="S10" s="8">
        <f t="shared" si="0"/>
        <v>780.1</v>
      </c>
      <c r="T10" s="8">
        <f t="shared" si="1"/>
        <v>787.5</v>
      </c>
      <c r="U10" s="8">
        <f t="shared" ref="U10:U17" si="2">MAX(I10:R10)</f>
        <v>821</v>
      </c>
      <c r="V10" s="1"/>
      <c r="W10" s="1"/>
    </row>
    <row r="11" spans="1:23" ht="45" customHeight="1" x14ac:dyDescent="0.2">
      <c r="A11" s="1"/>
      <c r="B11" s="1"/>
      <c r="C11" s="85" t="s">
        <v>30</v>
      </c>
      <c r="D11" s="86"/>
      <c r="E11" s="87"/>
      <c r="F11" s="51" t="s">
        <v>43</v>
      </c>
      <c r="G11" s="52"/>
      <c r="H11" s="53"/>
      <c r="I11" s="8">
        <v>4</v>
      </c>
      <c r="J11" s="8">
        <v>2</v>
      </c>
      <c r="K11" s="10">
        <v>2</v>
      </c>
      <c r="L11" s="8">
        <v>3</v>
      </c>
      <c r="M11" s="10">
        <v>3</v>
      </c>
      <c r="N11" s="8">
        <v>2</v>
      </c>
      <c r="O11" s="10">
        <v>2</v>
      </c>
      <c r="P11" s="8">
        <v>2</v>
      </c>
      <c r="Q11" s="10">
        <v>2</v>
      </c>
      <c r="R11" s="8">
        <v>3</v>
      </c>
      <c r="S11" s="8">
        <f t="shared" si="0"/>
        <v>2.5</v>
      </c>
      <c r="T11" s="8">
        <f t="shared" si="1"/>
        <v>2</v>
      </c>
      <c r="U11" s="8">
        <f t="shared" si="2"/>
        <v>4</v>
      </c>
      <c r="V11" s="1"/>
      <c r="W11" s="1"/>
    </row>
    <row r="12" spans="1:23" ht="45" customHeight="1" x14ac:dyDescent="0.2">
      <c r="A12" s="1"/>
      <c r="B12" s="1"/>
      <c r="C12" s="66" t="s">
        <v>27</v>
      </c>
      <c r="D12" s="67"/>
      <c r="E12" s="68"/>
      <c r="F12" s="48" t="s">
        <v>22</v>
      </c>
      <c r="G12" s="49"/>
      <c r="H12" s="50"/>
      <c r="I12" s="8">
        <v>1</v>
      </c>
      <c r="J12" s="8">
        <v>1</v>
      </c>
      <c r="K12" s="10">
        <v>1</v>
      </c>
      <c r="L12" s="8">
        <v>1</v>
      </c>
      <c r="M12" s="10">
        <v>2</v>
      </c>
      <c r="N12" s="8">
        <v>1</v>
      </c>
      <c r="O12" s="10">
        <v>2</v>
      </c>
      <c r="P12" s="8">
        <v>1</v>
      </c>
      <c r="Q12" s="10">
        <v>1</v>
      </c>
      <c r="R12" s="8">
        <v>1</v>
      </c>
      <c r="S12" s="8">
        <f t="shared" si="0"/>
        <v>1.2</v>
      </c>
      <c r="T12" s="8">
        <f t="shared" si="1"/>
        <v>1</v>
      </c>
      <c r="U12" s="8">
        <f t="shared" si="2"/>
        <v>2</v>
      </c>
      <c r="V12" s="1"/>
      <c r="W12" s="1"/>
    </row>
    <row r="13" spans="1:23" ht="45" customHeight="1" x14ac:dyDescent="0.2">
      <c r="A13" s="1"/>
      <c r="B13" s="1"/>
      <c r="C13" s="66" t="s">
        <v>28</v>
      </c>
      <c r="D13" s="67"/>
      <c r="E13" s="68"/>
      <c r="F13" s="48" t="s">
        <v>22</v>
      </c>
      <c r="G13" s="49"/>
      <c r="H13" s="50"/>
      <c r="I13" s="8">
        <v>2</v>
      </c>
      <c r="J13" s="8">
        <v>2</v>
      </c>
      <c r="K13" s="10">
        <v>1</v>
      </c>
      <c r="L13" s="8">
        <v>2</v>
      </c>
      <c r="M13" s="10">
        <v>1</v>
      </c>
      <c r="N13" s="8">
        <v>2</v>
      </c>
      <c r="O13" s="10">
        <v>2</v>
      </c>
      <c r="P13" s="8">
        <v>2</v>
      </c>
      <c r="Q13" s="10">
        <v>2</v>
      </c>
      <c r="R13" s="8">
        <v>2</v>
      </c>
      <c r="S13" s="8">
        <f t="shared" si="0"/>
        <v>1.8</v>
      </c>
      <c r="T13" s="8">
        <f t="shared" si="1"/>
        <v>2</v>
      </c>
      <c r="U13" s="8">
        <f t="shared" si="2"/>
        <v>2</v>
      </c>
      <c r="V13" s="1"/>
      <c r="W13" s="1"/>
    </row>
    <row r="14" spans="1:23" ht="45" customHeight="1" x14ac:dyDescent="0.2">
      <c r="A14" s="1"/>
      <c r="B14" s="1"/>
      <c r="C14" s="66" t="s">
        <v>29</v>
      </c>
      <c r="D14" s="67"/>
      <c r="E14" s="68"/>
      <c r="F14" s="48" t="s">
        <v>22</v>
      </c>
      <c r="G14" s="49"/>
      <c r="H14" s="50"/>
      <c r="I14" s="8">
        <v>4</v>
      </c>
      <c r="J14" s="8">
        <v>2</v>
      </c>
      <c r="K14" s="10">
        <v>2</v>
      </c>
      <c r="L14" s="8">
        <v>3</v>
      </c>
      <c r="M14" s="10">
        <v>3</v>
      </c>
      <c r="N14" s="8">
        <v>2</v>
      </c>
      <c r="O14" s="10">
        <v>2</v>
      </c>
      <c r="P14" s="8">
        <v>2</v>
      </c>
      <c r="Q14" s="10">
        <v>2</v>
      </c>
      <c r="R14" s="8">
        <v>3</v>
      </c>
      <c r="S14" s="8">
        <f t="shared" si="0"/>
        <v>2.5</v>
      </c>
      <c r="T14" s="8">
        <f t="shared" si="1"/>
        <v>2</v>
      </c>
      <c r="U14" s="8">
        <f t="shared" si="2"/>
        <v>4</v>
      </c>
      <c r="V14" s="1"/>
      <c r="W14" s="1"/>
    </row>
    <row r="15" spans="1:23" ht="45" customHeight="1" x14ac:dyDescent="0.2">
      <c r="A15" s="1"/>
      <c r="B15" s="1"/>
      <c r="C15" s="66" t="s">
        <v>33</v>
      </c>
      <c r="D15" s="84"/>
      <c r="E15" s="68"/>
      <c r="F15" s="80" t="s">
        <v>34</v>
      </c>
      <c r="G15" s="81"/>
      <c r="H15" s="82"/>
      <c r="I15" s="8">
        <v>3</v>
      </c>
      <c r="J15" s="8">
        <v>3</v>
      </c>
      <c r="K15" s="10">
        <v>3</v>
      </c>
      <c r="L15" s="8">
        <v>3</v>
      </c>
      <c r="M15" s="10">
        <v>3</v>
      </c>
      <c r="N15" s="8">
        <v>2</v>
      </c>
      <c r="O15" s="10">
        <v>3</v>
      </c>
      <c r="P15" s="8">
        <v>3</v>
      </c>
      <c r="Q15" s="10">
        <v>2</v>
      </c>
      <c r="R15" s="8">
        <v>3</v>
      </c>
      <c r="S15" s="8">
        <f t="shared" si="0"/>
        <v>2.8</v>
      </c>
      <c r="T15" s="8">
        <f t="shared" si="1"/>
        <v>3</v>
      </c>
      <c r="U15" s="8">
        <f t="shared" si="2"/>
        <v>3</v>
      </c>
      <c r="V15" s="1"/>
      <c r="W15" s="1"/>
    </row>
    <row r="16" spans="1:23" ht="45" customHeight="1" x14ac:dyDescent="0.2">
      <c r="A16" s="1"/>
      <c r="B16" s="1"/>
      <c r="C16" s="69" t="s">
        <v>1</v>
      </c>
      <c r="D16" s="70"/>
      <c r="E16" s="71"/>
      <c r="F16" s="51" t="s">
        <v>23</v>
      </c>
      <c r="G16" s="52"/>
      <c r="H16" s="53"/>
      <c r="I16" s="8">
        <v>0</v>
      </c>
      <c r="J16" s="8">
        <v>0</v>
      </c>
      <c r="K16" s="10">
        <v>0</v>
      </c>
      <c r="L16" s="8">
        <v>0</v>
      </c>
      <c r="M16" s="10">
        <v>0</v>
      </c>
      <c r="N16" s="8">
        <v>0</v>
      </c>
      <c r="O16" s="10">
        <v>0</v>
      </c>
      <c r="P16" s="8">
        <v>0</v>
      </c>
      <c r="Q16" s="10">
        <v>0</v>
      </c>
      <c r="R16" s="8">
        <v>0</v>
      </c>
      <c r="S16" s="8">
        <f t="shared" si="0"/>
        <v>0</v>
      </c>
      <c r="T16" s="8">
        <f t="shared" si="1"/>
        <v>0</v>
      </c>
      <c r="U16" s="8">
        <f t="shared" si="2"/>
        <v>0</v>
      </c>
      <c r="V16" s="1"/>
      <c r="W16" s="1"/>
    </row>
    <row r="17" spans="1:23" ht="45" customHeight="1" x14ac:dyDescent="0.2">
      <c r="A17" s="1"/>
      <c r="B17" s="1"/>
      <c r="C17" s="72" t="s">
        <v>2</v>
      </c>
      <c r="D17" s="73"/>
      <c r="E17" s="74"/>
      <c r="F17" s="54" t="s">
        <v>24</v>
      </c>
      <c r="G17" s="55"/>
      <c r="H17" s="56"/>
      <c r="I17" s="9">
        <v>0</v>
      </c>
      <c r="J17" s="9">
        <v>0</v>
      </c>
      <c r="K17" s="20">
        <v>0</v>
      </c>
      <c r="L17" s="9">
        <v>0</v>
      </c>
      <c r="M17" s="20">
        <v>0</v>
      </c>
      <c r="N17" s="9">
        <v>0</v>
      </c>
      <c r="O17" s="20">
        <v>0</v>
      </c>
      <c r="P17" s="9">
        <v>0</v>
      </c>
      <c r="Q17" s="20">
        <v>0</v>
      </c>
      <c r="R17" s="9">
        <v>0</v>
      </c>
      <c r="S17" s="9">
        <f t="shared" si="0"/>
        <v>0</v>
      </c>
      <c r="T17" s="9">
        <f t="shared" si="1"/>
        <v>0</v>
      </c>
      <c r="U17" s="9">
        <f t="shared" si="2"/>
        <v>0</v>
      </c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0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78" t="s">
        <v>6</v>
      </c>
      <c r="J19" s="78"/>
      <c r="K19" s="78"/>
      <c r="L19" s="78"/>
      <c r="M19" s="78"/>
      <c r="N19" s="78"/>
      <c r="O19" s="78"/>
      <c r="P19" s="78"/>
      <c r="Q19" s="78"/>
      <c r="R19" s="78"/>
      <c r="S19" s="10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10"/>
      <c r="T20" s="1"/>
      <c r="U20" s="1"/>
      <c r="V20" s="1"/>
      <c r="W20" s="1"/>
    </row>
    <row r="21" spans="1:23" x14ac:dyDescent="0.2">
      <c r="A21" s="1"/>
      <c r="B21" s="1"/>
      <c r="C21" s="44" t="s">
        <v>3</v>
      </c>
      <c r="D21" s="45"/>
      <c r="E21" s="46"/>
      <c r="F21" s="44" t="s">
        <v>19</v>
      </c>
      <c r="G21" s="45"/>
      <c r="H21" s="46"/>
      <c r="I21" s="21">
        <v>1</v>
      </c>
      <c r="J21" s="21">
        <v>2</v>
      </c>
      <c r="K21" s="22">
        <v>3</v>
      </c>
      <c r="L21" s="21">
        <v>4</v>
      </c>
      <c r="M21" s="22">
        <v>5</v>
      </c>
      <c r="N21" s="21">
        <v>6</v>
      </c>
      <c r="O21" s="22">
        <v>7</v>
      </c>
      <c r="P21" s="21">
        <v>8</v>
      </c>
      <c r="Q21" s="22">
        <v>9</v>
      </c>
      <c r="R21" s="21">
        <v>10</v>
      </c>
      <c r="S21" s="23" t="s">
        <v>7</v>
      </c>
      <c r="T21" s="24" t="s">
        <v>8</v>
      </c>
      <c r="U21" s="24" t="s">
        <v>9</v>
      </c>
      <c r="V21" s="1"/>
      <c r="W21" s="1"/>
    </row>
    <row r="22" spans="1:23" ht="45" customHeight="1" x14ac:dyDescent="0.2">
      <c r="A22" s="1"/>
      <c r="B22" s="1"/>
      <c r="C22" s="75" t="s">
        <v>5</v>
      </c>
      <c r="D22" s="76"/>
      <c r="E22" s="77"/>
      <c r="F22" s="57" t="s">
        <v>20</v>
      </c>
      <c r="G22" s="58"/>
      <c r="H22" s="59"/>
      <c r="I22" s="8">
        <v>60</v>
      </c>
      <c r="J22" s="8">
        <v>60</v>
      </c>
      <c r="K22" s="10">
        <v>60</v>
      </c>
      <c r="L22" s="8">
        <v>60</v>
      </c>
      <c r="M22" s="10">
        <v>60</v>
      </c>
      <c r="N22" s="8">
        <v>60</v>
      </c>
      <c r="O22" s="10">
        <v>60</v>
      </c>
      <c r="P22" s="8">
        <v>60</v>
      </c>
      <c r="Q22" s="10">
        <v>60</v>
      </c>
      <c r="R22" s="8">
        <v>60</v>
      </c>
      <c r="S22" s="25">
        <f>SUM(I22:R22)/10</f>
        <v>60</v>
      </c>
      <c r="T22" s="25">
        <f>MEDIAN(I22:R22)</f>
        <v>60</v>
      </c>
      <c r="U22" s="25">
        <f>MAX(I22:R22)</f>
        <v>60</v>
      </c>
      <c r="V22" s="1"/>
      <c r="W22" s="1"/>
    </row>
    <row r="23" spans="1:23" ht="45" customHeight="1" x14ac:dyDescent="0.2">
      <c r="A23" s="1"/>
      <c r="B23" s="1"/>
      <c r="C23" s="69" t="s">
        <v>0</v>
      </c>
      <c r="D23" s="70"/>
      <c r="E23" s="71"/>
      <c r="F23" s="51" t="s">
        <v>21</v>
      </c>
      <c r="G23" s="52"/>
      <c r="H23" s="53"/>
      <c r="I23" s="8">
        <v>583</v>
      </c>
      <c r="J23" s="8">
        <v>588</v>
      </c>
      <c r="K23" s="10">
        <v>582</v>
      </c>
      <c r="L23" s="8">
        <v>583</v>
      </c>
      <c r="M23" s="10">
        <v>581</v>
      </c>
      <c r="N23" s="8">
        <v>588</v>
      </c>
      <c r="O23" s="10">
        <v>588</v>
      </c>
      <c r="P23" s="8">
        <v>582</v>
      </c>
      <c r="Q23" s="10">
        <v>582</v>
      </c>
      <c r="R23" s="8">
        <v>581</v>
      </c>
      <c r="S23" s="8">
        <f t="shared" ref="S23:S31" si="3">SUM(I23:R23)/10</f>
        <v>583.79999999999995</v>
      </c>
      <c r="T23" s="8">
        <f t="shared" ref="T23:T31" si="4">MEDIAN(I23:R23)</f>
        <v>582.5</v>
      </c>
      <c r="U23" s="8">
        <f>MAX(I23:R23)</f>
        <v>588</v>
      </c>
      <c r="V23" s="1"/>
      <c r="W23" s="1"/>
    </row>
    <row r="24" spans="1:23" ht="45" customHeight="1" x14ac:dyDescent="0.2">
      <c r="A24" s="1"/>
      <c r="B24" s="1"/>
      <c r="C24" s="69" t="s">
        <v>31</v>
      </c>
      <c r="D24" s="83"/>
      <c r="E24" s="71"/>
      <c r="F24" s="80" t="s">
        <v>32</v>
      </c>
      <c r="G24" s="81"/>
      <c r="H24" s="82"/>
      <c r="I24" s="8">
        <v>691</v>
      </c>
      <c r="J24" s="8">
        <v>721</v>
      </c>
      <c r="K24" s="10">
        <v>698</v>
      </c>
      <c r="L24" s="8">
        <v>693</v>
      </c>
      <c r="M24" s="10">
        <v>721</v>
      </c>
      <c r="N24" s="8">
        <v>712</v>
      </c>
      <c r="O24" s="10">
        <v>713</v>
      </c>
      <c r="P24" s="8">
        <v>701</v>
      </c>
      <c r="Q24" s="10">
        <v>698</v>
      </c>
      <c r="R24" s="8">
        <v>691</v>
      </c>
      <c r="S24" s="8">
        <f t="shared" si="3"/>
        <v>703.9</v>
      </c>
      <c r="T24" s="8">
        <f t="shared" si="4"/>
        <v>699.5</v>
      </c>
      <c r="U24" s="8">
        <f t="shared" ref="U24:U31" si="5">MAX(I24:R24)</f>
        <v>721</v>
      </c>
      <c r="V24" s="1"/>
      <c r="W24" s="1"/>
    </row>
    <row r="25" spans="1:23" ht="45" customHeight="1" x14ac:dyDescent="0.2">
      <c r="A25" s="1"/>
      <c r="B25" s="1"/>
      <c r="C25" s="85" t="s">
        <v>30</v>
      </c>
      <c r="D25" s="86"/>
      <c r="E25" s="87"/>
      <c r="F25" s="51" t="s">
        <v>43</v>
      </c>
      <c r="G25" s="52"/>
      <c r="H25" s="53"/>
      <c r="I25" s="8">
        <v>5</v>
      </c>
      <c r="J25" s="8">
        <v>3</v>
      </c>
      <c r="K25" s="10">
        <v>5</v>
      </c>
      <c r="L25" s="8">
        <v>2</v>
      </c>
      <c r="M25" s="10">
        <v>5</v>
      </c>
      <c r="N25" s="8">
        <v>3</v>
      </c>
      <c r="O25" s="10">
        <v>5</v>
      </c>
      <c r="P25" s="8">
        <v>2</v>
      </c>
      <c r="Q25" s="10">
        <v>5</v>
      </c>
      <c r="R25" s="8">
        <v>5</v>
      </c>
      <c r="S25" s="8">
        <v>3</v>
      </c>
      <c r="T25" s="8">
        <f t="shared" si="4"/>
        <v>5</v>
      </c>
      <c r="U25" s="8">
        <f t="shared" si="5"/>
        <v>5</v>
      </c>
      <c r="V25" s="1"/>
      <c r="W25" s="1"/>
    </row>
    <row r="26" spans="1:23" ht="45" customHeight="1" x14ac:dyDescent="0.2">
      <c r="A26" s="1"/>
      <c r="B26" s="1"/>
      <c r="C26" s="66" t="s">
        <v>27</v>
      </c>
      <c r="D26" s="67"/>
      <c r="E26" s="68"/>
      <c r="F26" s="48" t="s">
        <v>22</v>
      </c>
      <c r="G26" s="49"/>
      <c r="H26" s="50"/>
      <c r="I26" s="8">
        <v>1</v>
      </c>
      <c r="J26" s="8">
        <v>2</v>
      </c>
      <c r="K26" s="10">
        <v>1</v>
      </c>
      <c r="L26" s="8">
        <v>1</v>
      </c>
      <c r="M26" s="10">
        <v>1</v>
      </c>
      <c r="N26" s="8">
        <v>2</v>
      </c>
      <c r="O26" s="10">
        <v>1</v>
      </c>
      <c r="P26" s="8">
        <v>1</v>
      </c>
      <c r="Q26" s="10">
        <v>1</v>
      </c>
      <c r="R26" s="8">
        <v>1</v>
      </c>
      <c r="S26" s="8">
        <f t="shared" si="3"/>
        <v>1.2</v>
      </c>
      <c r="T26" s="8">
        <f t="shared" si="4"/>
        <v>1</v>
      </c>
      <c r="U26" s="8">
        <f t="shared" si="5"/>
        <v>2</v>
      </c>
      <c r="V26" s="1"/>
      <c r="W26" s="1"/>
    </row>
    <row r="27" spans="1:23" ht="45" customHeight="1" x14ac:dyDescent="0.2">
      <c r="A27" s="1"/>
      <c r="B27" s="1"/>
      <c r="C27" s="66" t="s">
        <v>28</v>
      </c>
      <c r="D27" s="67"/>
      <c r="E27" s="68"/>
      <c r="F27" s="48" t="s">
        <v>22</v>
      </c>
      <c r="G27" s="49"/>
      <c r="H27" s="50"/>
      <c r="I27" s="8">
        <v>3</v>
      </c>
      <c r="J27" s="8">
        <v>3</v>
      </c>
      <c r="K27" s="10">
        <v>3</v>
      </c>
      <c r="L27" s="8">
        <v>2</v>
      </c>
      <c r="M27" s="10">
        <v>3</v>
      </c>
      <c r="N27" s="8">
        <v>3</v>
      </c>
      <c r="O27" s="10">
        <v>3</v>
      </c>
      <c r="P27" s="8">
        <v>2</v>
      </c>
      <c r="Q27" s="10">
        <v>1</v>
      </c>
      <c r="R27" s="8">
        <v>3</v>
      </c>
      <c r="S27" s="8">
        <f t="shared" si="3"/>
        <v>2.6</v>
      </c>
      <c r="T27" s="8">
        <f t="shared" si="4"/>
        <v>3</v>
      </c>
      <c r="U27" s="8">
        <f t="shared" si="5"/>
        <v>3</v>
      </c>
      <c r="V27" s="1"/>
      <c r="W27" s="1"/>
    </row>
    <row r="28" spans="1:23" ht="45" customHeight="1" x14ac:dyDescent="0.2">
      <c r="A28" s="1"/>
      <c r="B28" s="1"/>
      <c r="C28" s="66" t="s">
        <v>29</v>
      </c>
      <c r="D28" s="67"/>
      <c r="E28" s="68"/>
      <c r="F28" s="48" t="s">
        <v>22</v>
      </c>
      <c r="G28" s="49"/>
      <c r="H28" s="50"/>
      <c r="I28" s="8">
        <v>5</v>
      </c>
      <c r="J28" s="8">
        <v>3</v>
      </c>
      <c r="K28" s="10">
        <v>5</v>
      </c>
      <c r="L28" s="8">
        <v>2</v>
      </c>
      <c r="M28" s="10">
        <v>5</v>
      </c>
      <c r="N28" s="8">
        <v>3</v>
      </c>
      <c r="O28" s="10">
        <v>3</v>
      </c>
      <c r="P28" s="8">
        <v>2</v>
      </c>
      <c r="Q28" s="10">
        <v>5</v>
      </c>
      <c r="R28" s="8">
        <v>5</v>
      </c>
      <c r="S28" s="8">
        <f t="shared" si="3"/>
        <v>3.8</v>
      </c>
      <c r="T28" s="8">
        <f t="shared" si="4"/>
        <v>4</v>
      </c>
      <c r="U28" s="8">
        <f t="shared" si="5"/>
        <v>5</v>
      </c>
      <c r="V28" s="1"/>
      <c r="W28" s="1"/>
    </row>
    <row r="29" spans="1:23" ht="45" customHeight="1" x14ac:dyDescent="0.2">
      <c r="A29" s="1"/>
      <c r="B29" s="1"/>
      <c r="C29" s="66" t="s">
        <v>33</v>
      </c>
      <c r="D29" s="84"/>
      <c r="E29" s="68"/>
      <c r="F29" s="80" t="s">
        <v>34</v>
      </c>
      <c r="G29" s="81"/>
      <c r="H29" s="82"/>
      <c r="I29" s="8">
        <v>3</v>
      </c>
      <c r="J29" s="8">
        <v>3</v>
      </c>
      <c r="K29" s="10">
        <v>2</v>
      </c>
      <c r="L29" s="8">
        <v>3</v>
      </c>
      <c r="M29" s="10">
        <v>3</v>
      </c>
      <c r="N29" s="8">
        <v>2</v>
      </c>
      <c r="O29" s="10">
        <v>3</v>
      </c>
      <c r="P29" s="8">
        <v>3</v>
      </c>
      <c r="Q29" s="10">
        <v>3</v>
      </c>
      <c r="R29" s="8">
        <v>3</v>
      </c>
      <c r="S29" s="8">
        <f t="shared" si="3"/>
        <v>2.8</v>
      </c>
      <c r="T29" s="8">
        <f t="shared" si="4"/>
        <v>3</v>
      </c>
      <c r="U29" s="8">
        <f t="shared" si="5"/>
        <v>3</v>
      </c>
      <c r="V29" s="1"/>
      <c r="W29" s="1"/>
    </row>
    <row r="30" spans="1:23" ht="45" customHeight="1" x14ac:dyDescent="0.2">
      <c r="A30" s="1"/>
      <c r="B30" s="1"/>
      <c r="C30" s="69" t="s">
        <v>1</v>
      </c>
      <c r="D30" s="70"/>
      <c r="E30" s="71"/>
      <c r="F30" s="51" t="s">
        <v>23</v>
      </c>
      <c r="G30" s="52"/>
      <c r="H30" s="53"/>
      <c r="I30" s="8">
        <v>0</v>
      </c>
      <c r="J30" s="8">
        <v>0</v>
      </c>
      <c r="K30" s="10">
        <v>0</v>
      </c>
      <c r="L30" s="8">
        <v>0</v>
      </c>
      <c r="M30" s="10">
        <v>0</v>
      </c>
      <c r="N30" s="8">
        <v>0</v>
      </c>
      <c r="O30" s="10">
        <v>0</v>
      </c>
      <c r="P30" s="8">
        <v>0</v>
      </c>
      <c r="Q30" s="10">
        <v>0</v>
      </c>
      <c r="R30" s="8">
        <v>0</v>
      </c>
      <c r="S30" s="8">
        <f t="shared" si="3"/>
        <v>0</v>
      </c>
      <c r="T30" s="8">
        <f t="shared" si="4"/>
        <v>0</v>
      </c>
      <c r="U30" s="8">
        <f t="shared" si="5"/>
        <v>0</v>
      </c>
      <c r="V30" s="1"/>
      <c r="W30" s="1"/>
    </row>
    <row r="31" spans="1:23" ht="45" customHeight="1" x14ac:dyDescent="0.2">
      <c r="A31" s="1"/>
      <c r="B31" s="1"/>
      <c r="C31" s="72" t="s">
        <v>2</v>
      </c>
      <c r="D31" s="73"/>
      <c r="E31" s="74"/>
      <c r="F31" s="54" t="s">
        <v>24</v>
      </c>
      <c r="G31" s="55"/>
      <c r="H31" s="56"/>
      <c r="I31" s="9">
        <v>0</v>
      </c>
      <c r="J31" s="9">
        <v>0</v>
      </c>
      <c r="K31" s="20">
        <v>0</v>
      </c>
      <c r="L31" s="9">
        <v>0</v>
      </c>
      <c r="M31" s="20">
        <v>0</v>
      </c>
      <c r="N31" s="9">
        <v>0</v>
      </c>
      <c r="O31" s="20">
        <v>0</v>
      </c>
      <c r="P31" s="9">
        <v>0</v>
      </c>
      <c r="Q31" s="20">
        <v>0</v>
      </c>
      <c r="R31" s="9">
        <v>0</v>
      </c>
      <c r="S31" s="9">
        <f t="shared" si="3"/>
        <v>0</v>
      </c>
      <c r="T31" s="9">
        <f t="shared" si="4"/>
        <v>0</v>
      </c>
      <c r="U31" s="9">
        <f t="shared" si="5"/>
        <v>0</v>
      </c>
      <c r="V31" s="1"/>
      <c r="W31" s="1"/>
    </row>
    <row r="32" spans="1:23" x14ac:dyDescent="0.2">
      <c r="A32" s="1"/>
      <c r="B32" s="1"/>
      <c r="C32" s="11"/>
      <c r="D32" s="11"/>
      <c r="E32" s="11"/>
      <c r="F32" s="11"/>
      <c r="G32" s="11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78" t="s">
        <v>17</v>
      </c>
      <c r="J33" s="78"/>
      <c r="K33" s="78"/>
      <c r="L33" s="78"/>
      <c r="M33" s="78"/>
      <c r="N33" s="78"/>
      <c r="O33" s="78"/>
      <c r="P33" s="78"/>
      <c r="Q33" s="78"/>
      <c r="R33" s="78"/>
      <c r="S33" s="10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10"/>
      <c r="T34" s="1"/>
      <c r="U34" s="1"/>
      <c r="V34" s="1"/>
      <c r="W34" s="1"/>
    </row>
    <row r="35" spans="1:23" x14ac:dyDescent="0.2">
      <c r="A35" s="1"/>
      <c r="B35" s="1"/>
      <c r="C35" s="39" t="s">
        <v>3</v>
      </c>
      <c r="D35" s="40"/>
      <c r="E35" s="41"/>
      <c r="F35" s="39" t="s">
        <v>19</v>
      </c>
      <c r="G35" s="40"/>
      <c r="H35" s="41"/>
      <c r="I35" s="12">
        <v>1</v>
      </c>
      <c r="J35" s="12">
        <v>2</v>
      </c>
      <c r="K35" s="13">
        <v>3</v>
      </c>
      <c r="L35" s="12">
        <v>4</v>
      </c>
      <c r="M35" s="13">
        <v>5</v>
      </c>
      <c r="N35" s="12">
        <v>6</v>
      </c>
      <c r="O35" s="13">
        <v>7</v>
      </c>
      <c r="P35" s="12">
        <v>8</v>
      </c>
      <c r="Q35" s="13">
        <v>9</v>
      </c>
      <c r="R35" s="12">
        <v>10</v>
      </c>
      <c r="S35" s="14" t="s">
        <v>7</v>
      </c>
      <c r="T35" s="19" t="s">
        <v>8</v>
      </c>
      <c r="U35" s="19" t="s">
        <v>9</v>
      </c>
      <c r="V35" s="1"/>
      <c r="W35" s="1"/>
    </row>
    <row r="36" spans="1:23" ht="45" customHeight="1" x14ac:dyDescent="0.2">
      <c r="A36" s="1"/>
      <c r="B36" s="1"/>
      <c r="C36" s="75" t="s">
        <v>5</v>
      </c>
      <c r="D36" s="76"/>
      <c r="E36" s="77"/>
      <c r="F36" s="57" t="s">
        <v>20</v>
      </c>
      <c r="G36" s="58"/>
      <c r="H36" s="59"/>
      <c r="I36" s="8">
        <v>60</v>
      </c>
      <c r="J36" s="8">
        <v>60</v>
      </c>
      <c r="K36" s="10">
        <v>60</v>
      </c>
      <c r="L36" s="8">
        <v>60</v>
      </c>
      <c r="M36" s="10">
        <v>60</v>
      </c>
      <c r="N36" s="8">
        <v>60</v>
      </c>
      <c r="O36" s="10">
        <v>60</v>
      </c>
      <c r="P36" s="8">
        <v>60</v>
      </c>
      <c r="Q36" s="10">
        <v>60</v>
      </c>
      <c r="R36" s="8">
        <v>60</v>
      </c>
      <c r="S36" s="25">
        <f>SUM(I36:R36)/10</f>
        <v>60</v>
      </c>
      <c r="T36" s="25">
        <f>MEDIAN(I36:R36)</f>
        <v>60</v>
      </c>
      <c r="U36" s="25">
        <f>MAX(I36:R36)</f>
        <v>60</v>
      </c>
      <c r="V36" s="1"/>
      <c r="W36" s="1"/>
    </row>
    <row r="37" spans="1:23" ht="45" customHeight="1" x14ac:dyDescent="0.2">
      <c r="A37" s="1"/>
      <c r="B37" s="1"/>
      <c r="C37" s="69" t="s">
        <v>0</v>
      </c>
      <c r="D37" s="70"/>
      <c r="E37" s="71"/>
      <c r="F37" s="51" t="s">
        <v>21</v>
      </c>
      <c r="G37" s="52"/>
      <c r="H37" s="53"/>
      <c r="I37" s="8">
        <v>31</v>
      </c>
      <c r="J37" s="8">
        <v>31</v>
      </c>
      <c r="K37" s="10">
        <v>31</v>
      </c>
      <c r="L37" s="8">
        <v>31</v>
      </c>
      <c r="M37" s="10">
        <v>31</v>
      </c>
      <c r="N37" s="8">
        <v>31</v>
      </c>
      <c r="O37" s="10">
        <v>32</v>
      </c>
      <c r="P37" s="8">
        <v>31</v>
      </c>
      <c r="Q37" s="10">
        <v>31</v>
      </c>
      <c r="R37" s="8">
        <v>31</v>
      </c>
      <c r="S37" s="8">
        <f t="shared" ref="S37:S45" si="6">SUM(I37:R37)/10</f>
        <v>31.1</v>
      </c>
      <c r="T37" s="8">
        <f t="shared" ref="T37:T45" si="7">MEDIAN(I37:R37)</f>
        <v>31</v>
      </c>
      <c r="U37" s="8">
        <f>MAX(I37:R37)</f>
        <v>32</v>
      </c>
      <c r="V37" s="1"/>
      <c r="W37" s="1"/>
    </row>
    <row r="38" spans="1:23" ht="45" customHeight="1" x14ac:dyDescent="0.2">
      <c r="A38" s="1"/>
      <c r="B38" s="1"/>
      <c r="C38" s="69" t="s">
        <v>31</v>
      </c>
      <c r="D38" s="83"/>
      <c r="E38" s="71"/>
      <c r="F38" s="80" t="s">
        <v>32</v>
      </c>
      <c r="G38" s="81"/>
      <c r="H38" s="82"/>
      <c r="I38" s="103">
        <v>33</v>
      </c>
      <c r="J38" s="8">
        <v>33</v>
      </c>
      <c r="K38" s="10">
        <v>32</v>
      </c>
      <c r="L38" s="8">
        <v>33</v>
      </c>
      <c r="M38" s="10">
        <v>33</v>
      </c>
      <c r="N38" s="8">
        <v>33</v>
      </c>
      <c r="O38" s="10">
        <v>33</v>
      </c>
      <c r="P38" s="8">
        <v>32</v>
      </c>
      <c r="Q38" s="10">
        <v>33</v>
      </c>
      <c r="R38" s="8">
        <v>33</v>
      </c>
      <c r="S38" s="8">
        <f t="shared" si="6"/>
        <v>32.799999999999997</v>
      </c>
      <c r="T38" s="8">
        <f t="shared" si="7"/>
        <v>33</v>
      </c>
      <c r="U38" s="8">
        <f t="shared" ref="U38:U45" si="8">MAX(I38:R38)</f>
        <v>33</v>
      </c>
      <c r="V38" s="1"/>
      <c r="W38" s="1"/>
    </row>
    <row r="39" spans="1:23" ht="45" customHeight="1" x14ac:dyDescent="0.2">
      <c r="A39" s="1"/>
      <c r="B39" s="1"/>
      <c r="C39" s="85" t="s">
        <v>30</v>
      </c>
      <c r="D39" s="86"/>
      <c r="E39" s="87"/>
      <c r="F39" s="51" t="s">
        <v>43</v>
      </c>
      <c r="G39" s="52"/>
      <c r="H39" s="53"/>
      <c r="I39" s="8">
        <v>2</v>
      </c>
      <c r="J39" s="8">
        <v>2</v>
      </c>
      <c r="K39" s="10">
        <v>1</v>
      </c>
      <c r="L39" s="8">
        <v>2</v>
      </c>
      <c r="M39" s="10">
        <v>1</v>
      </c>
      <c r="N39" s="8">
        <v>2</v>
      </c>
      <c r="O39" s="10">
        <v>2</v>
      </c>
      <c r="P39" s="8">
        <v>1</v>
      </c>
      <c r="Q39" s="10">
        <v>2</v>
      </c>
      <c r="R39" s="8">
        <v>2</v>
      </c>
      <c r="S39" s="8">
        <f>SUM(I39:R39)/10</f>
        <v>1.7</v>
      </c>
      <c r="T39" s="8">
        <f>MEDIAN(I39:R39)</f>
        <v>2</v>
      </c>
      <c r="U39" s="8">
        <f>MAX(I39:R39)</f>
        <v>2</v>
      </c>
      <c r="V39" s="1"/>
      <c r="W39" s="1"/>
    </row>
    <row r="40" spans="1:23" ht="45" customHeight="1" x14ac:dyDescent="0.2">
      <c r="A40" s="1"/>
      <c r="B40" s="1"/>
      <c r="C40" s="66" t="s">
        <v>27</v>
      </c>
      <c r="D40" s="67"/>
      <c r="E40" s="68"/>
      <c r="F40" s="48" t="s">
        <v>22</v>
      </c>
      <c r="G40" s="49"/>
      <c r="H40" s="50"/>
      <c r="I40" s="8">
        <v>1</v>
      </c>
      <c r="J40" s="8">
        <v>1</v>
      </c>
      <c r="K40" s="10">
        <v>1</v>
      </c>
      <c r="L40" s="8">
        <v>1</v>
      </c>
      <c r="M40" s="10">
        <v>1</v>
      </c>
      <c r="N40" s="8">
        <v>2</v>
      </c>
      <c r="O40" s="10">
        <v>1</v>
      </c>
      <c r="P40" s="8">
        <v>1</v>
      </c>
      <c r="Q40" s="10">
        <v>1</v>
      </c>
      <c r="R40" s="8">
        <v>1</v>
      </c>
      <c r="S40" s="8">
        <f t="shared" si="6"/>
        <v>1.1000000000000001</v>
      </c>
      <c r="T40" s="8">
        <f t="shared" si="7"/>
        <v>1</v>
      </c>
      <c r="U40" s="8">
        <f t="shared" si="8"/>
        <v>2</v>
      </c>
      <c r="V40" s="1"/>
      <c r="W40" s="1"/>
    </row>
    <row r="41" spans="1:23" ht="45" customHeight="1" x14ac:dyDescent="0.2">
      <c r="A41" s="1"/>
      <c r="B41" s="1"/>
      <c r="C41" s="66" t="s">
        <v>28</v>
      </c>
      <c r="D41" s="67"/>
      <c r="E41" s="68"/>
      <c r="F41" s="48" t="s">
        <v>22</v>
      </c>
      <c r="G41" s="49"/>
      <c r="H41" s="50"/>
      <c r="I41" s="8">
        <v>2</v>
      </c>
      <c r="J41" s="8">
        <v>1</v>
      </c>
      <c r="K41" s="10">
        <v>1</v>
      </c>
      <c r="L41" s="8">
        <v>1</v>
      </c>
      <c r="M41" s="10">
        <v>1</v>
      </c>
      <c r="N41" s="8">
        <v>1</v>
      </c>
      <c r="O41" s="10">
        <v>1</v>
      </c>
      <c r="P41" s="8">
        <v>2</v>
      </c>
      <c r="Q41" s="10">
        <v>1</v>
      </c>
      <c r="R41" s="8">
        <v>1</v>
      </c>
      <c r="S41" s="8">
        <f t="shared" si="6"/>
        <v>1.2</v>
      </c>
      <c r="T41" s="8">
        <f t="shared" si="7"/>
        <v>1</v>
      </c>
      <c r="U41" s="8">
        <f t="shared" si="8"/>
        <v>2</v>
      </c>
      <c r="V41" s="1"/>
      <c r="W41" s="1"/>
    </row>
    <row r="42" spans="1:23" ht="45" customHeight="1" x14ac:dyDescent="0.2">
      <c r="A42" s="1"/>
      <c r="B42" s="1"/>
      <c r="C42" s="66" t="s">
        <v>29</v>
      </c>
      <c r="D42" s="67"/>
      <c r="E42" s="68"/>
      <c r="F42" s="48" t="s">
        <v>22</v>
      </c>
      <c r="G42" s="49"/>
      <c r="H42" s="50"/>
      <c r="I42" s="8">
        <v>2</v>
      </c>
      <c r="J42" s="8">
        <v>2</v>
      </c>
      <c r="K42" s="10">
        <v>1</v>
      </c>
      <c r="L42" s="8">
        <v>2</v>
      </c>
      <c r="M42" s="10">
        <v>1</v>
      </c>
      <c r="N42" s="8">
        <v>2</v>
      </c>
      <c r="O42" s="10">
        <v>2</v>
      </c>
      <c r="P42" s="8">
        <v>1</v>
      </c>
      <c r="Q42" s="10">
        <v>2</v>
      </c>
      <c r="R42" s="8">
        <v>2</v>
      </c>
      <c r="S42" s="8">
        <f t="shared" si="6"/>
        <v>1.7</v>
      </c>
      <c r="T42" s="8">
        <f t="shared" si="7"/>
        <v>2</v>
      </c>
      <c r="U42" s="8">
        <f t="shared" si="8"/>
        <v>2</v>
      </c>
      <c r="V42" s="1"/>
      <c r="W42" s="1"/>
    </row>
    <row r="43" spans="1:23" ht="45" customHeight="1" x14ac:dyDescent="0.2">
      <c r="A43" s="1"/>
      <c r="B43" s="1"/>
      <c r="C43" s="66" t="s">
        <v>33</v>
      </c>
      <c r="D43" s="84"/>
      <c r="E43" s="68"/>
      <c r="F43" s="80" t="s">
        <v>34</v>
      </c>
      <c r="G43" s="81"/>
      <c r="H43" s="82"/>
      <c r="I43" s="8">
        <v>4</v>
      </c>
      <c r="J43" s="8">
        <v>3</v>
      </c>
      <c r="K43" s="10">
        <v>4</v>
      </c>
      <c r="L43" s="8">
        <v>4</v>
      </c>
      <c r="M43" s="10">
        <v>3</v>
      </c>
      <c r="N43" s="8">
        <v>4</v>
      </c>
      <c r="O43" s="10">
        <v>4</v>
      </c>
      <c r="P43" s="8">
        <v>3</v>
      </c>
      <c r="Q43" s="10">
        <v>4</v>
      </c>
      <c r="R43" s="8">
        <v>4</v>
      </c>
      <c r="S43" s="8">
        <f t="shared" si="6"/>
        <v>3.7</v>
      </c>
      <c r="T43" s="8">
        <f t="shared" si="7"/>
        <v>4</v>
      </c>
      <c r="U43" s="8">
        <f t="shared" si="8"/>
        <v>4</v>
      </c>
      <c r="V43" s="1"/>
      <c r="W43" s="1"/>
    </row>
    <row r="44" spans="1:23" ht="45" customHeight="1" x14ac:dyDescent="0.2">
      <c r="A44" s="1"/>
      <c r="B44" s="1"/>
      <c r="C44" s="69" t="s">
        <v>1</v>
      </c>
      <c r="D44" s="70"/>
      <c r="E44" s="71"/>
      <c r="F44" s="51" t="s">
        <v>23</v>
      </c>
      <c r="G44" s="52"/>
      <c r="H44" s="53"/>
      <c r="I44" s="8">
        <v>0</v>
      </c>
      <c r="J44" s="8">
        <v>0</v>
      </c>
      <c r="K44" s="10">
        <v>0</v>
      </c>
      <c r="L44" s="8">
        <v>0</v>
      </c>
      <c r="M44" s="10">
        <v>0</v>
      </c>
      <c r="N44" s="8">
        <v>0</v>
      </c>
      <c r="O44" s="10">
        <v>0</v>
      </c>
      <c r="P44" s="8">
        <v>0</v>
      </c>
      <c r="Q44" s="10">
        <v>0</v>
      </c>
      <c r="R44" s="8">
        <v>0</v>
      </c>
      <c r="S44" s="8">
        <f t="shared" si="6"/>
        <v>0</v>
      </c>
      <c r="T44" s="8">
        <f t="shared" si="7"/>
        <v>0</v>
      </c>
      <c r="U44" s="8">
        <f t="shared" si="8"/>
        <v>0</v>
      </c>
      <c r="V44" s="1"/>
      <c r="W44" s="1"/>
    </row>
    <row r="45" spans="1:23" ht="45" customHeight="1" x14ac:dyDescent="0.2">
      <c r="A45" s="1"/>
      <c r="B45" s="1"/>
      <c r="C45" s="72" t="s">
        <v>2</v>
      </c>
      <c r="D45" s="73"/>
      <c r="E45" s="74"/>
      <c r="F45" s="54" t="s">
        <v>24</v>
      </c>
      <c r="G45" s="55"/>
      <c r="H45" s="56"/>
      <c r="I45" s="9">
        <v>0</v>
      </c>
      <c r="J45" s="9">
        <v>0</v>
      </c>
      <c r="K45" s="20">
        <v>0</v>
      </c>
      <c r="L45" s="9">
        <v>0</v>
      </c>
      <c r="M45" s="20">
        <v>0</v>
      </c>
      <c r="N45" s="9">
        <v>0</v>
      </c>
      <c r="O45" s="20">
        <v>0</v>
      </c>
      <c r="P45" s="9">
        <v>0</v>
      </c>
      <c r="Q45" s="20">
        <v>0</v>
      </c>
      <c r="R45" s="9">
        <v>0</v>
      </c>
      <c r="S45" s="9">
        <f t="shared" si="6"/>
        <v>0</v>
      </c>
      <c r="T45" s="9">
        <f t="shared" si="7"/>
        <v>0</v>
      </c>
      <c r="U45" s="9">
        <f t="shared" si="8"/>
        <v>0</v>
      </c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1" x14ac:dyDescent="0.25">
      <c r="A50" s="1"/>
      <c r="B50" s="1"/>
      <c r="C50" s="43" t="s">
        <v>15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63" t="s">
        <v>26</v>
      </c>
      <c r="D51" s="64"/>
      <c r="E51" s="65"/>
      <c r="F51" s="27" t="s">
        <v>25</v>
      </c>
      <c r="G51" s="28" t="s">
        <v>12</v>
      </c>
      <c r="H51" s="29"/>
      <c r="I51" s="29"/>
      <c r="J51" s="29"/>
      <c r="K51" s="29"/>
      <c r="L51" s="29"/>
      <c r="M51" s="30"/>
      <c r="N51" s="1"/>
      <c r="O51" s="1"/>
      <c r="P51" s="1"/>
      <c r="Q51" s="1"/>
      <c r="R51" s="1"/>
      <c r="S51" s="1"/>
    </row>
    <row r="52" spans="1:23" ht="45" customHeight="1" x14ac:dyDescent="0.2">
      <c r="A52" s="1"/>
      <c r="B52" s="1"/>
      <c r="C52" s="60" t="s">
        <v>10</v>
      </c>
      <c r="D52" s="61"/>
      <c r="E52" s="62"/>
      <c r="F52" s="88" t="s">
        <v>35</v>
      </c>
      <c r="G52" s="90" t="s">
        <v>47</v>
      </c>
      <c r="H52" s="91"/>
      <c r="I52" s="91"/>
      <c r="J52" s="91"/>
      <c r="K52" s="91"/>
      <c r="L52" s="91"/>
      <c r="M52" s="92"/>
      <c r="N52" s="1"/>
      <c r="O52" s="1"/>
      <c r="P52" s="1"/>
      <c r="Q52" s="1"/>
      <c r="R52" s="1"/>
      <c r="S52" s="1"/>
    </row>
    <row r="53" spans="1:23" ht="45" customHeight="1" x14ac:dyDescent="0.2">
      <c r="A53" s="1"/>
      <c r="B53" s="1"/>
      <c r="C53" s="2" t="s">
        <v>13</v>
      </c>
      <c r="D53" s="1"/>
      <c r="E53" s="3"/>
      <c r="F53" s="7" t="s">
        <v>35</v>
      </c>
      <c r="G53" s="80" t="s">
        <v>48</v>
      </c>
      <c r="H53" s="81"/>
      <c r="I53" s="81"/>
      <c r="J53" s="81"/>
      <c r="K53" s="81"/>
      <c r="L53" s="81"/>
      <c r="M53" s="82"/>
      <c r="N53" s="1"/>
      <c r="O53" s="1"/>
      <c r="P53" s="1"/>
      <c r="Q53" s="1"/>
      <c r="R53" s="1"/>
      <c r="S53" s="1"/>
    </row>
    <row r="54" spans="1:23" ht="45" customHeight="1" x14ac:dyDescent="0.2">
      <c r="A54" s="1"/>
      <c r="B54" s="1"/>
      <c r="C54" s="2" t="s">
        <v>36</v>
      </c>
      <c r="D54" s="1"/>
      <c r="E54" s="3"/>
      <c r="F54" s="7" t="s">
        <v>35</v>
      </c>
      <c r="G54" s="80"/>
      <c r="H54" s="81"/>
      <c r="I54" s="81"/>
      <c r="J54" s="81"/>
      <c r="K54" s="81"/>
      <c r="L54" s="81"/>
      <c r="M54" s="82"/>
      <c r="N54" s="1"/>
      <c r="O54" s="1"/>
      <c r="P54" s="1"/>
      <c r="Q54" s="1"/>
      <c r="R54" s="1"/>
      <c r="S54" s="1"/>
    </row>
    <row r="55" spans="1:23" ht="45" customHeight="1" x14ac:dyDescent="0.2">
      <c r="A55" s="1"/>
      <c r="B55" s="1"/>
      <c r="C55" s="2" t="s">
        <v>14</v>
      </c>
      <c r="D55" s="1"/>
      <c r="E55" s="3"/>
      <c r="F55" s="7" t="s">
        <v>35</v>
      </c>
      <c r="G55" s="80"/>
      <c r="H55" s="81"/>
      <c r="I55" s="81"/>
      <c r="J55" s="81"/>
      <c r="K55" s="81"/>
      <c r="L55" s="81"/>
      <c r="M55" s="82"/>
      <c r="N55" s="1"/>
      <c r="O55" s="1"/>
      <c r="P55" s="1"/>
      <c r="Q55" s="1"/>
      <c r="R55" s="1"/>
      <c r="S55" s="1"/>
    </row>
    <row r="56" spans="1:23" ht="45" customHeight="1" x14ac:dyDescent="0.2">
      <c r="A56" s="1"/>
      <c r="B56" s="1"/>
      <c r="C56" s="4" t="s">
        <v>11</v>
      </c>
      <c r="D56" s="5"/>
      <c r="E56" s="6"/>
      <c r="F56" s="89" t="s">
        <v>35</v>
      </c>
      <c r="G56" s="93" t="s">
        <v>51</v>
      </c>
      <c r="H56" s="94"/>
      <c r="I56" s="94"/>
      <c r="J56" s="94"/>
      <c r="K56" s="94"/>
      <c r="L56" s="94"/>
      <c r="M56" s="95"/>
      <c r="N56" s="1"/>
      <c r="O56" s="1"/>
      <c r="P56" s="1"/>
      <c r="Q56" s="1"/>
      <c r="R56" s="1"/>
      <c r="S56" s="1"/>
    </row>
    <row r="57" spans="1:23" x14ac:dyDescent="0.2">
      <c r="A57" s="1"/>
      <c r="B57" s="1"/>
      <c r="C57" s="1"/>
      <c r="D57" s="1"/>
      <c r="E57" s="1"/>
      <c r="F57" s="26"/>
      <c r="G57" s="26"/>
      <c r="H57" s="26"/>
      <c r="I57" s="26"/>
      <c r="J57" s="2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1" x14ac:dyDescent="0.25">
      <c r="A58" s="1"/>
      <c r="B58" s="1"/>
      <c r="C58" s="47" t="s">
        <v>16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">
      <c r="A59" s="1"/>
      <c r="B59" s="1"/>
      <c r="C59" s="44" t="s">
        <v>26</v>
      </c>
      <c r="D59" s="45"/>
      <c r="E59" s="46"/>
      <c r="F59" s="31" t="s">
        <v>25</v>
      </c>
      <c r="G59" s="32" t="s">
        <v>12</v>
      </c>
      <c r="H59" s="33"/>
      <c r="I59" s="33"/>
      <c r="J59" s="33"/>
      <c r="K59" s="33"/>
      <c r="L59" s="33"/>
      <c r="M59" s="34"/>
      <c r="N59" s="1"/>
      <c r="O59" s="1"/>
      <c r="P59" s="1"/>
      <c r="Q59" s="1"/>
      <c r="R59" s="1"/>
      <c r="S59" s="1"/>
    </row>
    <row r="60" spans="1:23" ht="45" customHeight="1" x14ac:dyDescent="0.2">
      <c r="A60" s="1"/>
      <c r="B60" s="1"/>
      <c r="C60" s="60" t="s">
        <v>10</v>
      </c>
      <c r="D60" s="61"/>
      <c r="E60" s="62"/>
      <c r="F60" s="7" t="s">
        <v>35</v>
      </c>
      <c r="G60" s="96" t="s">
        <v>47</v>
      </c>
      <c r="H60" s="97"/>
      <c r="I60" s="97"/>
      <c r="J60" s="97"/>
      <c r="K60" s="97"/>
      <c r="L60" s="97"/>
      <c r="M60" s="98"/>
      <c r="N60" s="1"/>
      <c r="O60" s="1"/>
      <c r="P60" s="1"/>
      <c r="Q60" s="1"/>
      <c r="R60" s="1"/>
      <c r="S60" s="1"/>
    </row>
    <row r="61" spans="1:23" ht="45" customHeight="1" x14ac:dyDescent="0.2">
      <c r="A61" s="1"/>
      <c r="B61" s="1"/>
      <c r="C61" s="2" t="s">
        <v>13</v>
      </c>
      <c r="D61" s="1"/>
      <c r="E61" s="3"/>
      <c r="F61" s="7" t="s">
        <v>35</v>
      </c>
      <c r="G61" s="85" t="s">
        <v>48</v>
      </c>
      <c r="H61" s="99"/>
      <c r="I61" s="99"/>
      <c r="J61" s="99"/>
      <c r="K61" s="99"/>
      <c r="L61" s="99"/>
      <c r="M61" s="87"/>
      <c r="N61" s="1"/>
      <c r="O61" s="1"/>
      <c r="P61" s="1"/>
      <c r="Q61" s="1"/>
      <c r="R61" s="1"/>
      <c r="S61" s="1"/>
    </row>
    <row r="62" spans="1:23" ht="45" customHeight="1" x14ac:dyDescent="0.2">
      <c r="A62" s="1"/>
      <c r="B62" s="1"/>
      <c r="C62" s="2" t="s">
        <v>36</v>
      </c>
      <c r="D62" s="1"/>
      <c r="E62" s="3"/>
      <c r="F62" s="7" t="s">
        <v>35</v>
      </c>
      <c r="G62" s="85"/>
      <c r="H62" s="99"/>
      <c r="I62" s="99"/>
      <c r="J62" s="99"/>
      <c r="K62" s="99"/>
      <c r="L62" s="99"/>
      <c r="M62" s="87"/>
      <c r="N62" s="1"/>
      <c r="O62" s="1"/>
      <c r="P62" s="1"/>
      <c r="Q62" s="1"/>
      <c r="R62" s="1"/>
      <c r="S62" s="1"/>
    </row>
    <row r="63" spans="1:23" ht="45" customHeight="1" x14ac:dyDescent="0.2">
      <c r="A63" s="1"/>
      <c r="B63" s="1"/>
      <c r="C63" s="2" t="s">
        <v>14</v>
      </c>
      <c r="D63" s="1"/>
      <c r="E63" s="3"/>
      <c r="F63" s="7" t="s">
        <v>35</v>
      </c>
      <c r="G63" s="85"/>
      <c r="H63" s="99"/>
      <c r="I63" s="99"/>
      <c r="J63" s="99"/>
      <c r="K63" s="99"/>
      <c r="L63" s="99"/>
      <c r="M63" s="87"/>
      <c r="N63" s="1"/>
      <c r="O63" s="1"/>
      <c r="P63" s="1"/>
      <c r="Q63" s="1"/>
      <c r="R63" s="1"/>
      <c r="S63" s="1"/>
    </row>
    <row r="64" spans="1:23" ht="45" customHeight="1" x14ac:dyDescent="0.2">
      <c r="A64" s="1"/>
      <c r="B64" s="1"/>
      <c r="C64" s="4" t="s">
        <v>11</v>
      </c>
      <c r="D64" s="5"/>
      <c r="E64" s="6"/>
      <c r="F64" s="89" t="s">
        <v>35</v>
      </c>
      <c r="G64" s="100" t="s">
        <v>51</v>
      </c>
      <c r="H64" s="101"/>
      <c r="I64" s="101"/>
      <c r="J64" s="101"/>
      <c r="K64" s="101"/>
      <c r="L64" s="101"/>
      <c r="M64" s="102"/>
      <c r="N64" s="1"/>
      <c r="O64" s="1"/>
      <c r="P64" s="1"/>
      <c r="Q64" s="1"/>
      <c r="R64" s="1"/>
      <c r="S64" s="1"/>
    </row>
    <row r="65" spans="1:2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1" x14ac:dyDescent="0.25">
      <c r="A66" s="1"/>
      <c r="B66" s="1"/>
      <c r="C66" s="42" t="s">
        <v>17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A67" s="1"/>
      <c r="B67" s="1"/>
      <c r="C67" s="39" t="s">
        <v>26</v>
      </c>
      <c r="D67" s="40"/>
      <c r="E67" s="41"/>
      <c r="F67" s="35" t="s">
        <v>25</v>
      </c>
      <c r="G67" s="36" t="s">
        <v>12</v>
      </c>
      <c r="H67" s="37"/>
      <c r="I67" s="37"/>
      <c r="J67" s="37"/>
      <c r="K67" s="37"/>
      <c r="L67" s="37"/>
      <c r="M67" s="38"/>
      <c r="N67" s="1"/>
      <c r="O67" s="1"/>
      <c r="P67" s="1"/>
      <c r="Q67" s="1"/>
      <c r="R67" s="1"/>
      <c r="S67" s="1"/>
    </row>
    <row r="68" spans="1:23" ht="45" customHeight="1" x14ac:dyDescent="0.2">
      <c r="A68" s="1"/>
      <c r="B68" s="1"/>
      <c r="C68" s="60" t="s">
        <v>10</v>
      </c>
      <c r="D68" s="61"/>
      <c r="E68" s="62"/>
      <c r="F68" s="7" t="s">
        <v>35</v>
      </c>
      <c r="G68" s="96"/>
      <c r="H68" s="97"/>
      <c r="I68" s="97"/>
      <c r="J68" s="97"/>
      <c r="K68" s="97"/>
      <c r="L68" s="97"/>
      <c r="M68" s="98"/>
      <c r="N68" s="1"/>
      <c r="O68" s="1"/>
      <c r="P68" s="1"/>
      <c r="Q68" s="1"/>
      <c r="R68" s="1"/>
      <c r="S68" s="1"/>
    </row>
    <row r="69" spans="1:23" ht="45" customHeight="1" x14ac:dyDescent="0.2">
      <c r="A69" s="1"/>
      <c r="B69" s="1"/>
      <c r="C69" s="2" t="s">
        <v>13</v>
      </c>
      <c r="D69" s="1"/>
      <c r="E69" s="3"/>
      <c r="F69" s="7" t="s">
        <v>35</v>
      </c>
      <c r="G69" s="85" t="s">
        <v>49</v>
      </c>
      <c r="H69" s="99"/>
      <c r="I69" s="99"/>
      <c r="J69" s="99"/>
      <c r="K69" s="99"/>
      <c r="L69" s="99"/>
      <c r="M69" s="87"/>
      <c r="N69" s="1"/>
      <c r="O69" s="1"/>
      <c r="P69" s="1"/>
      <c r="Q69" s="1"/>
      <c r="R69" s="1"/>
      <c r="S69" s="1"/>
    </row>
    <row r="70" spans="1:23" ht="45" customHeight="1" x14ac:dyDescent="0.2">
      <c r="A70" s="1"/>
      <c r="B70" s="1"/>
      <c r="C70" s="2" t="s">
        <v>36</v>
      </c>
      <c r="D70" s="1"/>
      <c r="E70" s="3"/>
      <c r="F70" s="7" t="s">
        <v>35</v>
      </c>
      <c r="G70" s="85"/>
      <c r="H70" s="99"/>
      <c r="I70" s="99"/>
      <c r="J70" s="99"/>
      <c r="K70" s="99"/>
      <c r="L70" s="99"/>
      <c r="M70" s="87"/>
      <c r="N70" s="1"/>
      <c r="O70" s="1"/>
      <c r="P70" s="1"/>
      <c r="Q70" s="1"/>
      <c r="R70" s="1"/>
      <c r="S70" s="1"/>
    </row>
    <row r="71" spans="1:23" ht="45" customHeight="1" x14ac:dyDescent="0.2">
      <c r="A71" s="1"/>
      <c r="B71" s="1"/>
      <c r="C71" s="2" t="s">
        <v>14</v>
      </c>
      <c r="D71" s="1"/>
      <c r="E71" s="3"/>
      <c r="F71" s="7" t="s">
        <v>35</v>
      </c>
      <c r="G71" s="85"/>
      <c r="H71" s="99"/>
      <c r="I71" s="99"/>
      <c r="J71" s="99"/>
      <c r="K71" s="99"/>
      <c r="L71" s="99"/>
      <c r="M71" s="87"/>
      <c r="N71" s="1"/>
      <c r="O71" s="1"/>
      <c r="P71" s="1"/>
      <c r="Q71" s="1"/>
      <c r="R71" s="1"/>
      <c r="S71" s="1"/>
    </row>
    <row r="72" spans="1:23" ht="45" customHeight="1" x14ac:dyDescent="0.2">
      <c r="A72" s="1"/>
      <c r="B72" s="1"/>
      <c r="C72" s="4" t="s">
        <v>11</v>
      </c>
      <c r="D72" s="5"/>
      <c r="E72" s="6"/>
      <c r="F72" s="89" t="s">
        <v>35</v>
      </c>
      <c r="G72" s="100" t="s">
        <v>50</v>
      </c>
      <c r="H72" s="101"/>
      <c r="I72" s="101"/>
      <c r="J72" s="101"/>
      <c r="K72" s="101"/>
      <c r="L72" s="101"/>
      <c r="M72" s="102"/>
      <c r="N72" s="1"/>
      <c r="O72" s="1"/>
      <c r="P72" s="1"/>
      <c r="Q72" s="1"/>
      <c r="R72" s="1"/>
      <c r="S72" s="1"/>
    </row>
    <row r="73" spans="1:2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</sheetData>
  <mergeCells count="93">
    <mergeCell ref="G52:M52"/>
    <mergeCell ref="G53:M53"/>
    <mergeCell ref="G54:M54"/>
    <mergeCell ref="G55:M55"/>
    <mergeCell ref="G56:M56"/>
    <mergeCell ref="G60:M60"/>
    <mergeCell ref="G61:M61"/>
    <mergeCell ref="G62:M62"/>
    <mergeCell ref="G63:M63"/>
    <mergeCell ref="G64:M64"/>
    <mergeCell ref="G68:M68"/>
    <mergeCell ref="G69:M69"/>
    <mergeCell ref="G70:M70"/>
    <mergeCell ref="G71:M71"/>
    <mergeCell ref="G72:M72"/>
    <mergeCell ref="C38:E38"/>
    <mergeCell ref="F38:H38"/>
    <mergeCell ref="F29:H29"/>
    <mergeCell ref="C29:E29"/>
    <mergeCell ref="C43:E43"/>
    <mergeCell ref="F43:H43"/>
    <mergeCell ref="I5:R6"/>
    <mergeCell ref="I19:R20"/>
    <mergeCell ref="C21:E21"/>
    <mergeCell ref="C22:E22"/>
    <mergeCell ref="F16:H16"/>
    <mergeCell ref="F17:H17"/>
    <mergeCell ref="F21:H21"/>
    <mergeCell ref="C7:E7"/>
    <mergeCell ref="C8:E8"/>
    <mergeCell ref="C9:E9"/>
    <mergeCell ref="C11:E11"/>
    <mergeCell ref="C16:E16"/>
    <mergeCell ref="C10:E10"/>
    <mergeCell ref="F10:H10"/>
    <mergeCell ref="I33:R34"/>
    <mergeCell ref="F30:H30"/>
    <mergeCell ref="F31:H31"/>
    <mergeCell ref="C17:E17"/>
    <mergeCell ref="F24:H24"/>
    <mergeCell ref="C24:E24"/>
    <mergeCell ref="C23:E23"/>
    <mergeCell ref="C25:E25"/>
    <mergeCell ref="C26:E26"/>
    <mergeCell ref="C27:E27"/>
    <mergeCell ref="C52:E52"/>
    <mergeCell ref="C41:E41"/>
    <mergeCell ref="C12:E12"/>
    <mergeCell ref="C13:E13"/>
    <mergeCell ref="C14:E14"/>
    <mergeCell ref="C15:E15"/>
    <mergeCell ref="C28:E28"/>
    <mergeCell ref="C30:E30"/>
    <mergeCell ref="C31:E31"/>
    <mergeCell ref="C35:E35"/>
    <mergeCell ref="C36:E36"/>
    <mergeCell ref="C37:E37"/>
    <mergeCell ref="C39:E39"/>
    <mergeCell ref="C40:E40"/>
    <mergeCell ref="C68:E68"/>
    <mergeCell ref="F7:H7"/>
    <mergeCell ref="F8:H8"/>
    <mergeCell ref="F9:H9"/>
    <mergeCell ref="F11:H11"/>
    <mergeCell ref="F12:H12"/>
    <mergeCell ref="F13:H13"/>
    <mergeCell ref="F14:H14"/>
    <mergeCell ref="F15:H15"/>
    <mergeCell ref="C60:E60"/>
    <mergeCell ref="C42:E42"/>
    <mergeCell ref="C45:E45"/>
    <mergeCell ref="C44:E44"/>
    <mergeCell ref="C51:E51"/>
    <mergeCell ref="F39:H39"/>
    <mergeCell ref="F40:H40"/>
    <mergeCell ref="F41:H41"/>
    <mergeCell ref="F22:H22"/>
    <mergeCell ref="F23:H23"/>
    <mergeCell ref="F25:H25"/>
    <mergeCell ref="F26:H26"/>
    <mergeCell ref="F27:H27"/>
    <mergeCell ref="F28:H28"/>
    <mergeCell ref="F35:H35"/>
    <mergeCell ref="C67:E67"/>
    <mergeCell ref="C66:M66"/>
    <mergeCell ref="C50:M50"/>
    <mergeCell ref="C59:E59"/>
    <mergeCell ref="C58:M58"/>
    <mergeCell ref="F42:H42"/>
    <mergeCell ref="F45:H45"/>
    <mergeCell ref="F44:H44"/>
    <mergeCell ref="F36:H36"/>
    <mergeCell ref="F37:H37"/>
  </mergeCells>
  <pageMargins left="0.7" right="0.7" top="0.75" bottom="0.75" header="0.3" footer="0.3"/>
  <pageSetup paperSize="9" scale="35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F893-E8B7-F84A-A3F8-D841AE946D8E}">
  <dimension ref="C6:E15"/>
  <sheetViews>
    <sheetView workbookViewId="0">
      <selection activeCell="L31" sqref="L31"/>
    </sheetView>
  </sheetViews>
  <sheetFormatPr baseColWidth="10" defaultRowHeight="16" x14ac:dyDescent="0.2"/>
  <cols>
    <col min="3" max="3" width="18.1640625" bestFit="1" customWidth="1"/>
    <col min="4" max="4" width="13.83203125" bestFit="1" customWidth="1"/>
  </cols>
  <sheetData>
    <row r="6" spans="3:5" x14ac:dyDescent="0.2">
      <c r="C6" t="s">
        <v>37</v>
      </c>
      <c r="D6" t="s">
        <v>41</v>
      </c>
      <c r="E6" t="s">
        <v>42</v>
      </c>
    </row>
    <row r="7" spans="3:5" x14ac:dyDescent="0.2">
      <c r="C7" t="s">
        <v>38</v>
      </c>
      <c r="D7">
        <f>Blad1!T23</f>
        <v>582.5</v>
      </c>
      <c r="E7">
        <f>Blad1!S24</f>
        <v>703.9</v>
      </c>
    </row>
    <row r="8" spans="3:5" x14ac:dyDescent="0.2">
      <c r="C8" t="s">
        <v>39</v>
      </c>
      <c r="D8">
        <f>Blad1!S9</f>
        <v>619</v>
      </c>
      <c r="E8">
        <f>Blad1!S10</f>
        <v>780.1</v>
      </c>
    </row>
    <row r="9" spans="3:5" x14ac:dyDescent="0.2">
      <c r="C9" t="s">
        <v>40</v>
      </c>
      <c r="D9">
        <f>Blad1!S37</f>
        <v>31.1</v>
      </c>
      <c r="E9">
        <f>Blad1!S38</f>
        <v>32.799999999999997</v>
      </c>
    </row>
    <row r="12" spans="3:5" x14ac:dyDescent="0.2">
      <c r="C12" t="s">
        <v>37</v>
      </c>
      <c r="D12" t="s">
        <v>45</v>
      </c>
      <c r="E12" t="s">
        <v>46</v>
      </c>
    </row>
    <row r="13" spans="3:5" x14ac:dyDescent="0.2">
      <c r="C13" t="s">
        <v>38</v>
      </c>
      <c r="D13">
        <f>Blad1!S25</f>
        <v>3</v>
      </c>
      <c r="E13">
        <f>Blad1!U25</f>
        <v>5</v>
      </c>
    </row>
    <row r="14" spans="3:5" x14ac:dyDescent="0.2">
      <c r="C14" t="s">
        <v>39</v>
      </c>
      <c r="D14">
        <f>Blad1!S11</f>
        <v>2.5</v>
      </c>
      <c r="E14">
        <f>Blad1!U11</f>
        <v>4</v>
      </c>
    </row>
    <row r="15" spans="3:5" x14ac:dyDescent="0.2">
      <c r="C15" t="s">
        <v>40</v>
      </c>
      <c r="D15">
        <f>Blad1!S39</f>
        <v>1.7</v>
      </c>
      <c r="E15">
        <f>Blad1!U39</f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Joco Bogdanovic </dc:creator>
  <cp:lastModifiedBy>Microsoft Office User</cp:lastModifiedBy>
  <dcterms:created xsi:type="dcterms:W3CDTF">2023-06-05T13:41:34Z</dcterms:created>
  <dcterms:modified xsi:type="dcterms:W3CDTF">2023-06-11T16:21:18Z</dcterms:modified>
</cp:coreProperties>
</file>