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_DATA" sheetId="1" r:id="rId4"/>
    <sheet state="visible" name="FUNCTION_ABC_DATA" sheetId="2" r:id="rId5"/>
    <sheet state="visible" name="FUNCTION_ABC_DATA_DIFF" sheetId="3" r:id="rId6"/>
    <sheet state="visible" name="MODULE_ABC_DATA" sheetId="4" r:id="rId7"/>
    <sheet state="visible" name="MODULE_ABC_DATA_DIFF" sheetId="5" r:id="rId8"/>
    <sheet state="visible" name="APP_ABC_DATA" sheetId="6" r:id="rId9"/>
    <sheet state="visible" name="APP_ABC_DATA_DIFF" sheetId="7" r:id="rId10"/>
  </sheets>
  <definedNames>
    <definedName hidden="1" localSheetId="1" name="_xlnm._FilterDatabase">FUNCTION_ABC_DATA!$A$1:$G$79</definedName>
    <definedName hidden="1" localSheetId="2" name="_xlnm._FilterDatabase">FUNCTION_ABC_DATA_DIFF!$A$1:$F$40</definedName>
    <definedName hidden="1" localSheetId="3" name="_xlnm._FilterDatabase">MODULE_ABC_DATA!$A$1:$F$11</definedName>
    <definedName hidden="1" localSheetId="4" name="_xlnm._FilterDatabase">MODULE_ABC_DATA_DIFF!$A$1:$E$6</definedName>
    <definedName hidden="1" localSheetId="5" name="_xlnm._FilterDatabase">APP_ABC_DATA!$A$1:$E$3</definedName>
    <definedName hidden="1" localSheetId="6" name="_xlnm._FilterDatabase">APP_ABC_DATA_DIFF!$A$1:$D$2</definedName>
  </definedNames>
  <calcPr/>
</workbook>
</file>

<file path=xl/sharedStrings.xml><?xml version="1.0" encoding="utf-8"?>
<sst xmlns="http://schemas.openxmlformats.org/spreadsheetml/2006/main" count="654" uniqueCount="61">
  <si>
    <t>FRAMEWORK_ID</t>
  </si>
  <si>
    <t>MODULE_ID</t>
  </si>
  <si>
    <t>FUNCTION_ID</t>
  </si>
  <si>
    <t>A</t>
  </si>
  <si>
    <t>B</t>
  </si>
  <si>
    <t>C</t>
  </si>
  <si>
    <t>MAGNITUDE</t>
  </si>
  <si>
    <t>ELECTRONJS</t>
  </si>
  <si>
    <t>BV</t>
  </si>
  <si>
    <t>BV_001</t>
  </si>
  <si>
    <t>BV_002</t>
  </si>
  <si>
    <t>PF</t>
  </si>
  <si>
    <t>TAURI</t>
  </si>
  <si>
    <t>BV_003</t>
  </si>
  <si>
    <t>KP</t>
  </si>
  <si>
    <t>BV_004</t>
  </si>
  <si>
    <t>PS</t>
  </si>
  <si>
    <t>BV_005</t>
  </si>
  <si>
    <t>FSU</t>
  </si>
  <si>
    <t>BV_006</t>
  </si>
  <si>
    <t>BV_007</t>
  </si>
  <si>
    <t>BV_008</t>
  </si>
  <si>
    <t>BV_009</t>
  </si>
  <si>
    <t>BV_010</t>
  </si>
  <si>
    <t>BV_011</t>
  </si>
  <si>
    <t>BV_012</t>
  </si>
  <si>
    <t>PF_001</t>
  </si>
  <si>
    <t>PF_002</t>
  </si>
  <si>
    <t>PF_003</t>
  </si>
  <si>
    <t>PF_004</t>
  </si>
  <si>
    <t>PF_005</t>
  </si>
  <si>
    <t>PF_006</t>
  </si>
  <si>
    <t>PF_007</t>
  </si>
  <si>
    <t>PF_008</t>
  </si>
  <si>
    <t>KP_001</t>
  </si>
  <si>
    <t>KP_002</t>
  </si>
  <si>
    <t>KP_003</t>
  </si>
  <si>
    <t>KP_004</t>
  </si>
  <si>
    <t>PS_001</t>
  </si>
  <si>
    <t>PS_002</t>
  </si>
  <si>
    <t>PS_003</t>
  </si>
  <si>
    <t>FSU_001</t>
  </si>
  <si>
    <t>FSU_002</t>
  </si>
  <si>
    <t>FSU_003</t>
  </si>
  <si>
    <t>FSU_004</t>
  </si>
  <si>
    <t>FSU_005</t>
  </si>
  <si>
    <t>FSU_006</t>
  </si>
  <si>
    <t>FSU_007</t>
  </si>
  <si>
    <t>FSU_008</t>
  </si>
  <si>
    <t>FSU_009</t>
  </si>
  <si>
    <t>FSU_010</t>
  </si>
  <si>
    <t>FSU_011</t>
  </si>
  <si>
    <t>FSU_012</t>
  </si>
  <si>
    <t>MAGNITUDE_ELECTRONJS</t>
  </si>
  <si>
    <t>MAGNITUDE_TAURI</t>
  </si>
  <si>
    <t>MAGNITUDE_DIFF</t>
  </si>
  <si>
    <t>RATIO</t>
  </si>
  <si>
    <t>A_SUM</t>
  </si>
  <si>
    <t>B_SUM</t>
  </si>
  <si>
    <t>C_SUM</t>
  </si>
  <si>
    <t>APP_FRAMEWORK_ID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</si>
</sst>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AE81FF"/>
      <name val="Consolas"/>
    </font>
    <font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72822"/>
        <bgColor rgb="FF27282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3" xfId="0" applyFont="1" applyNumberFormat="1"/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/>
    </xf>
    <xf borderId="0" fillId="3" fontId="5" numFmtId="0" xfId="0" applyAlignment="1" applyFill="1" applyFont="1">
      <alignment readingOrder="0"/>
    </xf>
    <xf borderId="0" fillId="0" fontId="2" numFmtId="0" xfId="0" applyFont="1"/>
    <xf borderId="0" fillId="0" fontId="4" numFmtId="164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K1" s="3" t="s">
        <v>3</v>
      </c>
      <c r="L1" s="3" t="s">
        <v>4</v>
      </c>
      <c r="M1" s="3" t="s">
        <v>5</v>
      </c>
      <c r="N1" s="2"/>
      <c r="P1" s="3" t="s">
        <v>3</v>
      </c>
      <c r="Q1" s="3" t="s">
        <v>4</v>
      </c>
      <c r="R1" s="3" t="s">
        <v>5</v>
      </c>
    </row>
    <row r="2">
      <c r="A2" s="1" t="s">
        <v>7</v>
      </c>
      <c r="B2" s="1" t="s">
        <v>8</v>
      </c>
      <c r="C2" s="1" t="s">
        <v>9</v>
      </c>
      <c r="D2" s="4">
        <v>7.0</v>
      </c>
      <c r="E2" s="4">
        <v>14.0</v>
      </c>
      <c r="F2" s="4">
        <v>5.0</v>
      </c>
      <c r="G2" s="5">
        <f t="shared" ref="G2:G79" si="3">ABS(SQRT(D2^2+E2^2+F2^2))</f>
        <v>16.43167673</v>
      </c>
      <c r="H2" s="2"/>
      <c r="I2" s="1" t="s">
        <v>7</v>
      </c>
      <c r="J2" s="3" t="s">
        <v>8</v>
      </c>
      <c r="K2" s="6">
        <f t="shared" ref="K2:M2" si="1">sum(D2:D13)</f>
        <v>71</v>
      </c>
      <c r="L2" s="6">
        <f t="shared" si="1"/>
        <v>134</v>
      </c>
      <c r="M2" s="6">
        <f t="shared" si="1"/>
        <v>78</v>
      </c>
      <c r="N2" s="2"/>
      <c r="O2" s="1" t="s">
        <v>7</v>
      </c>
      <c r="P2" s="6">
        <f t="shared" ref="P2:R2" si="2">SUM(K2:K6)</f>
        <v>171</v>
      </c>
      <c r="Q2" s="6">
        <f t="shared" si="2"/>
        <v>350</v>
      </c>
      <c r="R2" s="6">
        <f t="shared" si="2"/>
        <v>189</v>
      </c>
    </row>
    <row r="3">
      <c r="A3" s="1" t="s">
        <v>7</v>
      </c>
      <c r="B3" s="1" t="s">
        <v>8</v>
      </c>
      <c r="C3" s="1" t="s">
        <v>10</v>
      </c>
      <c r="D3" s="4">
        <v>8.0</v>
      </c>
      <c r="E3" s="4">
        <v>15.0</v>
      </c>
      <c r="F3" s="4">
        <v>6.0</v>
      </c>
      <c r="G3" s="5">
        <f t="shared" si="3"/>
        <v>18.02775638</v>
      </c>
      <c r="H3" s="2"/>
      <c r="I3" s="1" t="s">
        <v>7</v>
      </c>
      <c r="J3" s="3" t="s">
        <v>11</v>
      </c>
      <c r="K3" s="6">
        <f t="shared" ref="K3:M3" si="4">sum(D14:D21)</f>
        <v>54</v>
      </c>
      <c r="L3" s="6">
        <f t="shared" si="4"/>
        <v>109</v>
      </c>
      <c r="M3" s="6">
        <f t="shared" si="4"/>
        <v>53</v>
      </c>
      <c r="N3" s="2"/>
      <c r="O3" s="1" t="s">
        <v>12</v>
      </c>
      <c r="P3" s="6">
        <f t="shared" ref="P3:R3" si="5">SUM(K7:K11)</f>
        <v>229</v>
      </c>
      <c r="Q3" s="6">
        <f t="shared" si="5"/>
        <v>863</v>
      </c>
      <c r="R3" s="6">
        <f t="shared" si="5"/>
        <v>467</v>
      </c>
    </row>
    <row r="4">
      <c r="A4" s="1" t="s">
        <v>7</v>
      </c>
      <c r="B4" s="1" t="s">
        <v>8</v>
      </c>
      <c r="C4" s="1" t="s">
        <v>13</v>
      </c>
      <c r="D4" s="4">
        <v>7.0</v>
      </c>
      <c r="E4" s="4">
        <v>7.0</v>
      </c>
      <c r="F4" s="4">
        <v>7.0</v>
      </c>
      <c r="G4" s="5">
        <f t="shared" si="3"/>
        <v>12.12435565</v>
      </c>
      <c r="H4" s="2"/>
      <c r="I4" s="1" t="s">
        <v>7</v>
      </c>
      <c r="J4" s="3" t="s">
        <v>14</v>
      </c>
      <c r="K4" s="6">
        <f t="shared" ref="K4:M4" si="6">sum(D22:D25)</f>
        <v>15</v>
      </c>
      <c r="L4" s="6">
        <f t="shared" si="6"/>
        <v>33</v>
      </c>
      <c r="M4" s="6">
        <f t="shared" si="6"/>
        <v>15</v>
      </c>
      <c r="N4" s="2"/>
    </row>
    <row r="5">
      <c r="A5" s="1" t="s">
        <v>7</v>
      </c>
      <c r="B5" s="1" t="s">
        <v>8</v>
      </c>
      <c r="C5" s="1" t="s">
        <v>15</v>
      </c>
      <c r="D5" s="4">
        <v>2.0</v>
      </c>
      <c r="E5" s="4">
        <v>5.0</v>
      </c>
      <c r="F5" s="4">
        <v>2.0</v>
      </c>
      <c r="G5" s="5">
        <f t="shared" si="3"/>
        <v>5.744562647</v>
      </c>
      <c r="H5" s="2"/>
      <c r="I5" s="1" t="s">
        <v>7</v>
      </c>
      <c r="J5" s="3" t="s">
        <v>16</v>
      </c>
      <c r="K5" s="6">
        <f t="shared" ref="K5:M5" si="7">sum(D26:D28)</f>
        <v>9</v>
      </c>
      <c r="L5" s="6">
        <f t="shared" si="7"/>
        <v>30</v>
      </c>
      <c r="M5" s="6">
        <f t="shared" si="7"/>
        <v>9</v>
      </c>
      <c r="N5" s="2"/>
    </row>
    <row r="6">
      <c r="A6" s="1" t="s">
        <v>7</v>
      </c>
      <c r="B6" s="1" t="s">
        <v>8</v>
      </c>
      <c r="C6" s="1" t="s">
        <v>17</v>
      </c>
      <c r="D6" s="4">
        <v>3.0</v>
      </c>
      <c r="E6" s="4">
        <v>9.0</v>
      </c>
      <c r="F6" s="4">
        <v>5.0</v>
      </c>
      <c r="G6" s="5">
        <f t="shared" si="3"/>
        <v>10.72380529</v>
      </c>
      <c r="H6" s="2"/>
      <c r="I6" s="1" t="s">
        <v>7</v>
      </c>
      <c r="J6" s="3" t="s">
        <v>18</v>
      </c>
      <c r="K6" s="6">
        <f t="shared" ref="K6:M6" si="8">sum(D29:D40)</f>
        <v>22</v>
      </c>
      <c r="L6" s="6">
        <f t="shared" si="8"/>
        <v>44</v>
      </c>
      <c r="M6" s="6">
        <f t="shared" si="8"/>
        <v>34</v>
      </c>
      <c r="N6" s="2"/>
    </row>
    <row r="7">
      <c r="A7" s="1" t="s">
        <v>7</v>
      </c>
      <c r="B7" s="1" t="s">
        <v>8</v>
      </c>
      <c r="C7" s="1" t="s">
        <v>19</v>
      </c>
      <c r="D7" s="4">
        <v>10.0</v>
      </c>
      <c r="E7" s="4">
        <v>16.0</v>
      </c>
      <c r="F7" s="4">
        <v>11.0</v>
      </c>
      <c r="G7" s="5">
        <f t="shared" si="3"/>
        <v>21.84032967</v>
      </c>
      <c r="H7" s="2"/>
      <c r="I7" s="1" t="s">
        <v>12</v>
      </c>
      <c r="J7" s="3" t="s">
        <v>8</v>
      </c>
      <c r="K7" s="6">
        <f t="shared" ref="K7:M7" si="9">sum(D41:D52)</f>
        <v>95</v>
      </c>
      <c r="L7" s="6">
        <f t="shared" si="9"/>
        <v>349</v>
      </c>
      <c r="M7" s="6">
        <f t="shared" si="9"/>
        <v>187</v>
      </c>
      <c r="N7" s="2"/>
    </row>
    <row r="8">
      <c r="A8" s="1" t="s">
        <v>7</v>
      </c>
      <c r="B8" s="1" t="s">
        <v>8</v>
      </c>
      <c r="C8" s="1" t="s">
        <v>20</v>
      </c>
      <c r="D8" s="4">
        <v>4.0</v>
      </c>
      <c r="E8" s="4">
        <v>10.0</v>
      </c>
      <c r="F8" s="4">
        <v>17.0</v>
      </c>
      <c r="G8" s="5">
        <f t="shared" si="3"/>
        <v>20.1246118</v>
      </c>
      <c r="H8" s="2"/>
      <c r="I8" s="1" t="s">
        <v>12</v>
      </c>
      <c r="J8" s="3" t="s">
        <v>11</v>
      </c>
      <c r="K8" s="6">
        <f t="shared" ref="K8:M8" si="10">sum(D53:D60)</f>
        <v>72</v>
      </c>
      <c r="L8" s="6">
        <f t="shared" si="10"/>
        <v>285</v>
      </c>
      <c r="M8" s="6">
        <f t="shared" si="10"/>
        <v>143</v>
      </c>
      <c r="N8" s="2"/>
    </row>
    <row r="9">
      <c r="A9" s="1" t="s">
        <v>7</v>
      </c>
      <c r="B9" s="1" t="s">
        <v>8</v>
      </c>
      <c r="C9" s="1" t="s">
        <v>21</v>
      </c>
      <c r="D9" s="4">
        <v>15.0</v>
      </c>
      <c r="E9" s="4">
        <v>24.0</v>
      </c>
      <c r="F9" s="4">
        <v>5.0</v>
      </c>
      <c r="G9" s="5">
        <f t="shared" si="3"/>
        <v>28.74021573</v>
      </c>
      <c r="H9" s="2"/>
      <c r="I9" s="1" t="s">
        <v>12</v>
      </c>
      <c r="J9" s="3" t="s">
        <v>14</v>
      </c>
      <c r="K9" s="6">
        <f t="shared" ref="K9:M9" si="11">sum(D61:D64)</f>
        <v>19</v>
      </c>
      <c r="L9" s="6">
        <f t="shared" si="11"/>
        <v>65</v>
      </c>
      <c r="M9" s="6">
        <f t="shared" si="11"/>
        <v>34</v>
      </c>
      <c r="N9" s="2"/>
    </row>
    <row r="10">
      <c r="A10" s="1" t="s">
        <v>7</v>
      </c>
      <c r="B10" s="1" t="s">
        <v>8</v>
      </c>
      <c r="C10" s="1" t="s">
        <v>22</v>
      </c>
      <c r="D10" s="4">
        <v>2.0</v>
      </c>
      <c r="E10" s="4">
        <v>14.0</v>
      </c>
      <c r="F10" s="4">
        <v>5.0</v>
      </c>
      <c r="G10" s="5">
        <f t="shared" si="3"/>
        <v>15</v>
      </c>
      <c r="H10" s="2"/>
      <c r="I10" s="1" t="s">
        <v>12</v>
      </c>
      <c r="J10" s="3" t="s">
        <v>16</v>
      </c>
      <c r="K10" s="6">
        <f t="shared" ref="K10:M10" si="12">sum(D65:D67)</f>
        <v>13</v>
      </c>
      <c r="L10" s="6">
        <f t="shared" si="12"/>
        <v>51</v>
      </c>
      <c r="M10" s="6">
        <f t="shared" si="12"/>
        <v>23</v>
      </c>
      <c r="N10" s="2"/>
    </row>
    <row r="11">
      <c r="A11" s="1" t="s">
        <v>7</v>
      </c>
      <c r="B11" s="1" t="s">
        <v>8</v>
      </c>
      <c r="C11" s="1" t="s">
        <v>23</v>
      </c>
      <c r="D11" s="4">
        <v>7.0</v>
      </c>
      <c r="E11" s="4">
        <v>7.0</v>
      </c>
      <c r="F11" s="4">
        <v>7.0</v>
      </c>
      <c r="G11" s="5">
        <f t="shared" si="3"/>
        <v>12.12435565</v>
      </c>
      <c r="H11" s="2"/>
      <c r="I11" s="1" t="s">
        <v>12</v>
      </c>
      <c r="J11" s="3" t="s">
        <v>18</v>
      </c>
      <c r="K11" s="6">
        <f t="shared" ref="K11:M11" si="13">sum(D68:D79)</f>
        <v>30</v>
      </c>
      <c r="L11" s="6">
        <f t="shared" si="13"/>
        <v>113</v>
      </c>
      <c r="M11" s="6">
        <f t="shared" si="13"/>
        <v>80</v>
      </c>
      <c r="N11" s="2"/>
    </row>
    <row r="12">
      <c r="A12" s="1" t="s">
        <v>7</v>
      </c>
      <c r="B12" s="1" t="s">
        <v>8</v>
      </c>
      <c r="C12" s="1" t="s">
        <v>24</v>
      </c>
      <c r="D12" s="4">
        <v>1.0</v>
      </c>
      <c r="E12" s="4">
        <v>3.0</v>
      </c>
      <c r="F12" s="4">
        <v>2.0</v>
      </c>
      <c r="G12" s="5">
        <f t="shared" si="3"/>
        <v>3.741657387</v>
      </c>
      <c r="H12" s="2"/>
      <c r="N12" s="2"/>
    </row>
    <row r="13">
      <c r="A13" s="1" t="s">
        <v>7</v>
      </c>
      <c r="B13" s="1" t="s">
        <v>8</v>
      </c>
      <c r="C13" s="1" t="s">
        <v>25</v>
      </c>
      <c r="D13" s="4">
        <v>5.0</v>
      </c>
      <c r="E13" s="4">
        <v>10.0</v>
      </c>
      <c r="F13" s="4">
        <v>6.0</v>
      </c>
      <c r="G13" s="5">
        <f t="shared" si="3"/>
        <v>12.68857754</v>
      </c>
      <c r="H13" s="2"/>
      <c r="N13" s="2"/>
    </row>
    <row r="14">
      <c r="A14" s="1" t="s">
        <v>7</v>
      </c>
      <c r="B14" s="1" t="s">
        <v>11</v>
      </c>
      <c r="C14" s="1" t="s">
        <v>26</v>
      </c>
      <c r="D14" s="4">
        <v>1.0</v>
      </c>
      <c r="E14" s="4">
        <v>12.0</v>
      </c>
      <c r="F14" s="4">
        <v>2.0</v>
      </c>
      <c r="G14" s="5">
        <f t="shared" si="3"/>
        <v>12.20655562</v>
      </c>
      <c r="H14" s="2"/>
      <c r="N14" s="2"/>
    </row>
    <row r="15">
      <c r="A15" s="1" t="s">
        <v>7</v>
      </c>
      <c r="B15" s="1" t="s">
        <v>11</v>
      </c>
      <c r="C15" s="1" t="s">
        <v>27</v>
      </c>
      <c r="D15" s="4">
        <v>26.0</v>
      </c>
      <c r="E15" s="4">
        <v>42.0</v>
      </c>
      <c r="F15" s="4">
        <v>16.0</v>
      </c>
      <c r="G15" s="5">
        <f t="shared" si="3"/>
        <v>51.92301994</v>
      </c>
      <c r="H15" s="2"/>
      <c r="N15" s="2"/>
    </row>
    <row r="16">
      <c r="A16" s="1" t="s">
        <v>7</v>
      </c>
      <c r="B16" s="1" t="s">
        <v>11</v>
      </c>
      <c r="C16" s="1" t="s">
        <v>28</v>
      </c>
      <c r="D16" s="4">
        <v>2.0</v>
      </c>
      <c r="E16" s="4">
        <v>5.0</v>
      </c>
      <c r="F16" s="4">
        <v>2.0</v>
      </c>
      <c r="G16" s="5">
        <f t="shared" si="3"/>
        <v>5.744562647</v>
      </c>
      <c r="H16" s="2"/>
      <c r="N16" s="2"/>
    </row>
    <row r="17">
      <c r="A17" s="1" t="s">
        <v>7</v>
      </c>
      <c r="B17" s="1" t="s">
        <v>11</v>
      </c>
      <c r="C17" s="1" t="s">
        <v>29</v>
      </c>
      <c r="D17" s="4">
        <v>3.0</v>
      </c>
      <c r="E17" s="4">
        <v>8.0</v>
      </c>
      <c r="F17" s="4">
        <v>5.0</v>
      </c>
      <c r="G17" s="5">
        <f t="shared" si="3"/>
        <v>9.899494937</v>
      </c>
      <c r="H17" s="2"/>
      <c r="N17" s="2"/>
    </row>
    <row r="18">
      <c r="A18" s="1" t="s">
        <v>7</v>
      </c>
      <c r="B18" s="1" t="s">
        <v>11</v>
      </c>
      <c r="C18" s="1" t="s">
        <v>30</v>
      </c>
      <c r="D18" s="4">
        <v>11.0</v>
      </c>
      <c r="E18" s="4">
        <v>21.0</v>
      </c>
      <c r="F18" s="4">
        <v>14.0</v>
      </c>
      <c r="G18" s="5">
        <f t="shared" si="3"/>
        <v>27.5317998</v>
      </c>
      <c r="H18" s="2"/>
      <c r="N18" s="2"/>
    </row>
    <row r="19">
      <c r="A19" s="1" t="s">
        <v>7</v>
      </c>
      <c r="B19" s="1" t="s">
        <v>11</v>
      </c>
      <c r="C19" s="1" t="s">
        <v>31</v>
      </c>
      <c r="D19" s="4">
        <v>6.0</v>
      </c>
      <c r="E19" s="4">
        <v>10.0</v>
      </c>
      <c r="F19" s="4">
        <v>6.0</v>
      </c>
      <c r="G19" s="5">
        <f t="shared" si="3"/>
        <v>13.11487705</v>
      </c>
      <c r="H19" s="2"/>
      <c r="N19" s="2"/>
    </row>
    <row r="20">
      <c r="A20" s="1" t="s">
        <v>7</v>
      </c>
      <c r="B20" s="1" t="s">
        <v>11</v>
      </c>
      <c r="C20" s="1" t="s">
        <v>32</v>
      </c>
      <c r="D20" s="4">
        <v>2.0</v>
      </c>
      <c r="E20" s="4">
        <v>5.0</v>
      </c>
      <c r="F20" s="4">
        <v>4.0</v>
      </c>
      <c r="G20" s="5">
        <f t="shared" si="3"/>
        <v>6.708203932</v>
      </c>
      <c r="H20" s="2"/>
      <c r="N20" s="2"/>
    </row>
    <row r="21">
      <c r="A21" s="1" t="s">
        <v>7</v>
      </c>
      <c r="B21" s="1" t="s">
        <v>11</v>
      </c>
      <c r="C21" s="1" t="s">
        <v>33</v>
      </c>
      <c r="D21" s="4">
        <v>3.0</v>
      </c>
      <c r="E21" s="4">
        <v>6.0</v>
      </c>
      <c r="F21" s="4">
        <v>4.0</v>
      </c>
      <c r="G21" s="5">
        <f t="shared" si="3"/>
        <v>7.810249676</v>
      </c>
      <c r="H21" s="2"/>
      <c r="N21" s="2"/>
    </row>
    <row r="22">
      <c r="A22" s="1" t="s">
        <v>7</v>
      </c>
      <c r="B22" s="1" t="s">
        <v>14</v>
      </c>
      <c r="C22" s="1" t="s">
        <v>34</v>
      </c>
      <c r="D22" s="4">
        <v>5.0</v>
      </c>
      <c r="E22" s="4">
        <v>16.0</v>
      </c>
      <c r="F22" s="4">
        <v>3.0</v>
      </c>
      <c r="G22" s="5">
        <f t="shared" si="3"/>
        <v>17.02938637</v>
      </c>
      <c r="H22" s="2"/>
      <c r="N22" s="2"/>
    </row>
    <row r="23">
      <c r="A23" s="1" t="s">
        <v>7</v>
      </c>
      <c r="B23" s="1" t="s">
        <v>14</v>
      </c>
      <c r="C23" s="1" t="s">
        <v>35</v>
      </c>
      <c r="D23" s="4">
        <v>7.0</v>
      </c>
      <c r="E23" s="4">
        <v>7.0</v>
      </c>
      <c r="F23" s="4">
        <v>7.0</v>
      </c>
      <c r="G23" s="5">
        <f t="shared" si="3"/>
        <v>12.12435565</v>
      </c>
      <c r="H23" s="2"/>
      <c r="N23" s="2"/>
    </row>
    <row r="24">
      <c r="A24" s="1" t="s">
        <v>7</v>
      </c>
      <c r="B24" s="1" t="s">
        <v>14</v>
      </c>
      <c r="C24" s="1" t="s">
        <v>36</v>
      </c>
      <c r="D24" s="4">
        <v>2.0</v>
      </c>
      <c r="E24" s="4">
        <v>5.0</v>
      </c>
      <c r="F24" s="4">
        <v>2.0</v>
      </c>
      <c r="G24" s="5">
        <f t="shared" si="3"/>
        <v>5.744562647</v>
      </c>
      <c r="H24" s="2"/>
      <c r="N24" s="2"/>
    </row>
    <row r="25">
      <c r="A25" s="1" t="s">
        <v>7</v>
      </c>
      <c r="B25" s="1" t="s">
        <v>14</v>
      </c>
      <c r="C25" s="1" t="s">
        <v>37</v>
      </c>
      <c r="D25" s="4">
        <v>1.0</v>
      </c>
      <c r="E25" s="4">
        <v>5.0</v>
      </c>
      <c r="F25" s="4">
        <v>3.0</v>
      </c>
      <c r="G25" s="5">
        <f t="shared" si="3"/>
        <v>5.916079783</v>
      </c>
      <c r="H25" s="2"/>
      <c r="N25" s="2"/>
    </row>
    <row r="26">
      <c r="A26" s="1" t="s">
        <v>7</v>
      </c>
      <c r="B26" s="1" t="s">
        <v>16</v>
      </c>
      <c r="C26" s="1" t="s">
        <v>38</v>
      </c>
      <c r="D26" s="4">
        <v>6.0</v>
      </c>
      <c r="E26" s="4">
        <v>20.0</v>
      </c>
      <c r="F26" s="4">
        <v>4.0</v>
      </c>
      <c r="G26" s="5">
        <f t="shared" si="3"/>
        <v>21.26029163</v>
      </c>
      <c r="H26" s="2"/>
      <c r="N26" s="2"/>
    </row>
    <row r="27">
      <c r="A27" s="1" t="s">
        <v>7</v>
      </c>
      <c r="B27" s="1" t="s">
        <v>16</v>
      </c>
      <c r="C27" s="1" t="s">
        <v>39</v>
      </c>
      <c r="D27" s="4">
        <v>2.0</v>
      </c>
      <c r="E27" s="4">
        <v>5.0</v>
      </c>
      <c r="F27" s="4">
        <v>2.0</v>
      </c>
      <c r="G27" s="5">
        <f t="shared" si="3"/>
        <v>5.744562647</v>
      </c>
      <c r="H27" s="2"/>
      <c r="N27" s="2"/>
    </row>
    <row r="28">
      <c r="A28" s="1" t="s">
        <v>7</v>
      </c>
      <c r="B28" s="1" t="s">
        <v>16</v>
      </c>
      <c r="C28" s="1" t="s">
        <v>40</v>
      </c>
      <c r="D28" s="4">
        <v>1.0</v>
      </c>
      <c r="E28" s="4">
        <v>5.0</v>
      </c>
      <c r="F28" s="4">
        <v>3.0</v>
      </c>
      <c r="G28" s="5">
        <f t="shared" si="3"/>
        <v>5.916079783</v>
      </c>
      <c r="H28" s="2"/>
      <c r="N28" s="2"/>
    </row>
    <row r="29">
      <c r="A29" s="1" t="s">
        <v>7</v>
      </c>
      <c r="B29" s="1" t="s">
        <v>18</v>
      </c>
      <c r="C29" s="1" t="s">
        <v>41</v>
      </c>
      <c r="D29" s="4">
        <v>7.0</v>
      </c>
      <c r="E29" s="4">
        <v>7.0</v>
      </c>
      <c r="F29" s="4">
        <v>5.0</v>
      </c>
      <c r="G29" s="5">
        <f t="shared" si="3"/>
        <v>11.09053651</v>
      </c>
      <c r="H29" s="2"/>
      <c r="N29" s="2"/>
    </row>
    <row r="30">
      <c r="A30" s="1" t="s">
        <v>7</v>
      </c>
      <c r="B30" s="1" t="s">
        <v>18</v>
      </c>
      <c r="C30" s="1" t="s">
        <v>42</v>
      </c>
      <c r="D30" s="4">
        <v>1.0</v>
      </c>
      <c r="E30" s="4">
        <v>2.0</v>
      </c>
      <c r="F30" s="4">
        <v>2.0</v>
      </c>
      <c r="G30" s="5">
        <f t="shared" si="3"/>
        <v>3</v>
      </c>
      <c r="H30" s="2"/>
      <c r="N30" s="2"/>
    </row>
    <row r="31">
      <c r="A31" s="1" t="s">
        <v>7</v>
      </c>
      <c r="B31" s="1" t="s">
        <v>18</v>
      </c>
      <c r="C31" s="1" t="s">
        <v>43</v>
      </c>
      <c r="D31" s="4">
        <v>0.0</v>
      </c>
      <c r="E31" s="4">
        <v>1.0</v>
      </c>
      <c r="F31" s="4">
        <v>0.0</v>
      </c>
      <c r="G31" s="5">
        <f t="shared" si="3"/>
        <v>1</v>
      </c>
      <c r="H31" s="2"/>
      <c r="N31" s="2"/>
    </row>
    <row r="32">
      <c r="A32" s="1" t="s">
        <v>7</v>
      </c>
      <c r="B32" s="1" t="s">
        <v>18</v>
      </c>
      <c r="C32" s="1" t="s">
        <v>44</v>
      </c>
      <c r="D32" s="4">
        <v>1.0</v>
      </c>
      <c r="E32" s="4">
        <v>1.0</v>
      </c>
      <c r="F32" s="4">
        <v>1.0</v>
      </c>
      <c r="G32" s="5">
        <f t="shared" si="3"/>
        <v>1.732050808</v>
      </c>
      <c r="H32" s="2"/>
      <c r="N32" s="2"/>
    </row>
    <row r="33">
      <c r="A33" s="1" t="s">
        <v>7</v>
      </c>
      <c r="B33" s="1" t="s">
        <v>18</v>
      </c>
      <c r="C33" s="1" t="s">
        <v>45</v>
      </c>
      <c r="D33" s="4">
        <v>2.0</v>
      </c>
      <c r="E33" s="4">
        <v>6.0</v>
      </c>
      <c r="F33" s="4">
        <v>2.0</v>
      </c>
      <c r="G33" s="5">
        <f t="shared" si="3"/>
        <v>6.633249581</v>
      </c>
      <c r="H33" s="2"/>
      <c r="N33" s="2"/>
    </row>
    <row r="34">
      <c r="A34" s="1" t="s">
        <v>7</v>
      </c>
      <c r="B34" s="1" t="s">
        <v>18</v>
      </c>
      <c r="C34" s="1" t="s">
        <v>46</v>
      </c>
      <c r="D34" s="4">
        <v>1.0</v>
      </c>
      <c r="E34" s="4">
        <v>4.0</v>
      </c>
      <c r="F34" s="4">
        <v>2.0</v>
      </c>
      <c r="G34" s="5">
        <f t="shared" si="3"/>
        <v>4.582575695</v>
      </c>
      <c r="H34" s="2"/>
      <c r="N34" s="2"/>
    </row>
    <row r="35">
      <c r="A35" s="1" t="s">
        <v>7</v>
      </c>
      <c r="B35" s="1" t="s">
        <v>18</v>
      </c>
      <c r="C35" s="1" t="s">
        <v>47</v>
      </c>
      <c r="D35" s="4">
        <v>1.0</v>
      </c>
      <c r="E35" s="4">
        <v>3.0</v>
      </c>
      <c r="F35" s="4">
        <v>2.0</v>
      </c>
      <c r="G35" s="5">
        <f t="shared" si="3"/>
        <v>3.741657387</v>
      </c>
      <c r="H35" s="2"/>
      <c r="N35" s="2"/>
    </row>
    <row r="36">
      <c r="A36" s="1" t="s">
        <v>7</v>
      </c>
      <c r="B36" s="1" t="s">
        <v>18</v>
      </c>
      <c r="C36" s="1" t="s">
        <v>48</v>
      </c>
      <c r="D36" s="4">
        <v>7.0</v>
      </c>
      <c r="E36" s="4">
        <v>9.0</v>
      </c>
      <c r="F36" s="4">
        <v>8.0</v>
      </c>
      <c r="G36" s="5">
        <f t="shared" si="3"/>
        <v>13.92838828</v>
      </c>
      <c r="H36" s="2"/>
      <c r="N36" s="2"/>
    </row>
    <row r="37">
      <c r="A37" s="1" t="s">
        <v>7</v>
      </c>
      <c r="B37" s="1" t="s">
        <v>18</v>
      </c>
      <c r="C37" s="1" t="s">
        <v>49</v>
      </c>
      <c r="D37" s="4">
        <v>1.0</v>
      </c>
      <c r="E37" s="4">
        <v>4.0</v>
      </c>
      <c r="F37" s="4">
        <v>4.0</v>
      </c>
      <c r="G37" s="5">
        <f t="shared" si="3"/>
        <v>5.744562647</v>
      </c>
      <c r="H37" s="2"/>
      <c r="N37" s="2"/>
    </row>
    <row r="38">
      <c r="A38" s="1" t="s">
        <v>7</v>
      </c>
      <c r="B38" s="1" t="s">
        <v>18</v>
      </c>
      <c r="C38" s="1" t="s">
        <v>50</v>
      </c>
      <c r="D38" s="4">
        <v>1.0</v>
      </c>
      <c r="E38" s="4">
        <v>3.0</v>
      </c>
      <c r="F38" s="4">
        <v>4.0</v>
      </c>
      <c r="G38" s="5">
        <f t="shared" si="3"/>
        <v>5.099019514</v>
      </c>
      <c r="H38" s="2"/>
      <c r="N38" s="2"/>
    </row>
    <row r="39">
      <c r="A39" s="1" t="s">
        <v>7</v>
      </c>
      <c r="B39" s="1" t="s">
        <v>18</v>
      </c>
      <c r="C39" s="1" t="s">
        <v>51</v>
      </c>
      <c r="D39" s="4">
        <v>0.0</v>
      </c>
      <c r="E39" s="4">
        <v>2.0</v>
      </c>
      <c r="F39" s="4">
        <v>2.0</v>
      </c>
      <c r="G39" s="5">
        <f t="shared" si="3"/>
        <v>2.828427125</v>
      </c>
      <c r="H39" s="2"/>
      <c r="N39" s="2"/>
    </row>
    <row r="40">
      <c r="A40" s="1" t="s">
        <v>7</v>
      </c>
      <c r="B40" s="1" t="s">
        <v>18</v>
      </c>
      <c r="C40" s="1" t="s">
        <v>52</v>
      </c>
      <c r="D40" s="4">
        <v>0.0</v>
      </c>
      <c r="E40" s="4">
        <v>2.0</v>
      </c>
      <c r="F40" s="4">
        <v>2.0</v>
      </c>
      <c r="G40" s="5">
        <f t="shared" si="3"/>
        <v>2.828427125</v>
      </c>
      <c r="H40" s="2"/>
      <c r="N40" s="2"/>
    </row>
    <row r="41">
      <c r="A41" s="1" t="s">
        <v>12</v>
      </c>
      <c r="B41" s="1" t="s">
        <v>8</v>
      </c>
      <c r="C41" s="1" t="s">
        <v>9</v>
      </c>
      <c r="D41" s="4">
        <v>10.0</v>
      </c>
      <c r="E41" s="4">
        <v>44.0</v>
      </c>
      <c r="F41" s="4">
        <v>12.0</v>
      </c>
      <c r="G41" s="5">
        <f t="shared" si="3"/>
        <v>46.69047012</v>
      </c>
      <c r="H41" s="2"/>
      <c r="N41" s="2"/>
    </row>
    <row r="42">
      <c r="A42" s="1" t="s">
        <v>12</v>
      </c>
      <c r="B42" s="1" t="s">
        <v>8</v>
      </c>
      <c r="C42" s="1" t="s">
        <v>10</v>
      </c>
      <c r="D42" s="4">
        <v>12.0</v>
      </c>
      <c r="E42" s="4">
        <v>44.0</v>
      </c>
      <c r="F42" s="4">
        <v>25.0</v>
      </c>
      <c r="G42" s="5">
        <f t="shared" si="3"/>
        <v>52.0096145</v>
      </c>
      <c r="H42" s="2"/>
      <c r="N42" s="2"/>
    </row>
    <row r="43">
      <c r="A43" s="1" t="s">
        <v>12</v>
      </c>
      <c r="B43" s="1" t="s">
        <v>8</v>
      </c>
      <c r="C43" s="1" t="s">
        <v>13</v>
      </c>
      <c r="D43" s="4">
        <v>8.0</v>
      </c>
      <c r="E43" s="4">
        <v>22.0</v>
      </c>
      <c r="F43" s="4">
        <v>17.0</v>
      </c>
      <c r="G43" s="5">
        <f t="shared" si="3"/>
        <v>28.93095228</v>
      </c>
      <c r="H43" s="2"/>
      <c r="N43" s="2"/>
    </row>
    <row r="44">
      <c r="A44" s="1" t="s">
        <v>12</v>
      </c>
      <c r="B44" s="1" t="s">
        <v>8</v>
      </c>
      <c r="C44" s="1" t="s">
        <v>15</v>
      </c>
      <c r="D44" s="4">
        <v>3.0</v>
      </c>
      <c r="E44" s="4">
        <v>8.0</v>
      </c>
      <c r="F44" s="4">
        <v>3.0</v>
      </c>
      <c r="G44" s="5">
        <f t="shared" si="3"/>
        <v>9.055385138</v>
      </c>
      <c r="H44" s="2"/>
      <c r="N44" s="2"/>
    </row>
    <row r="45">
      <c r="A45" s="1" t="s">
        <v>12</v>
      </c>
      <c r="B45" s="1" t="s">
        <v>8</v>
      </c>
      <c r="C45" s="1" t="s">
        <v>17</v>
      </c>
      <c r="D45" s="4">
        <v>4.0</v>
      </c>
      <c r="E45" s="4">
        <v>26.0</v>
      </c>
      <c r="F45" s="4">
        <v>14.0</v>
      </c>
      <c r="G45" s="5">
        <f t="shared" si="3"/>
        <v>29.79932885</v>
      </c>
      <c r="H45" s="2"/>
      <c r="N45" s="2"/>
    </row>
    <row r="46">
      <c r="A46" s="1" t="s">
        <v>12</v>
      </c>
      <c r="B46" s="1" t="s">
        <v>8</v>
      </c>
      <c r="C46" s="1" t="s">
        <v>19</v>
      </c>
      <c r="D46" s="4">
        <v>15.0</v>
      </c>
      <c r="E46" s="4">
        <v>56.0</v>
      </c>
      <c r="F46" s="4">
        <v>33.0</v>
      </c>
      <c r="G46" s="5">
        <f t="shared" si="3"/>
        <v>66.70832032</v>
      </c>
      <c r="H46" s="2"/>
      <c r="N46" s="2"/>
    </row>
    <row r="47">
      <c r="A47" s="1" t="s">
        <v>12</v>
      </c>
      <c r="B47" s="1" t="s">
        <v>8</v>
      </c>
      <c r="C47" s="1" t="s">
        <v>20</v>
      </c>
      <c r="D47" s="4">
        <v>5.0</v>
      </c>
      <c r="E47" s="4">
        <v>20.0</v>
      </c>
      <c r="F47" s="4">
        <v>18.0</v>
      </c>
      <c r="G47" s="5">
        <f t="shared" si="3"/>
        <v>27.36786437</v>
      </c>
      <c r="H47" s="2"/>
      <c r="N47" s="2"/>
    </row>
    <row r="48">
      <c r="A48" s="1" t="s">
        <v>12</v>
      </c>
      <c r="B48" s="1" t="s">
        <v>8</v>
      </c>
      <c r="C48" s="1" t="s">
        <v>21</v>
      </c>
      <c r="D48" s="4">
        <v>16.0</v>
      </c>
      <c r="E48" s="4">
        <v>47.0</v>
      </c>
      <c r="F48" s="4">
        <v>17.0</v>
      </c>
      <c r="G48" s="5">
        <f t="shared" si="3"/>
        <v>52.47856705</v>
      </c>
      <c r="H48" s="2"/>
      <c r="N48" s="2"/>
    </row>
    <row r="49">
      <c r="A49" s="1" t="s">
        <v>12</v>
      </c>
      <c r="B49" s="1" t="s">
        <v>8</v>
      </c>
      <c r="C49" s="1" t="s">
        <v>22</v>
      </c>
      <c r="D49" s="4">
        <v>5.0</v>
      </c>
      <c r="E49" s="4">
        <v>26.0</v>
      </c>
      <c r="F49" s="4">
        <v>13.0</v>
      </c>
      <c r="G49" s="5">
        <f t="shared" si="3"/>
        <v>29.49576241</v>
      </c>
      <c r="H49" s="2"/>
      <c r="N49" s="2"/>
    </row>
    <row r="50">
      <c r="A50" s="1" t="s">
        <v>12</v>
      </c>
      <c r="B50" s="1" t="s">
        <v>8</v>
      </c>
      <c r="C50" s="1" t="s">
        <v>23</v>
      </c>
      <c r="D50" s="4">
        <v>8.0</v>
      </c>
      <c r="E50" s="4">
        <v>23.0</v>
      </c>
      <c r="F50" s="4">
        <v>17.0</v>
      </c>
      <c r="G50" s="5">
        <f t="shared" si="3"/>
        <v>29.69848481</v>
      </c>
      <c r="H50" s="2"/>
      <c r="N50" s="2"/>
    </row>
    <row r="51">
      <c r="A51" s="1" t="s">
        <v>12</v>
      </c>
      <c r="B51" s="1" t="s">
        <v>8</v>
      </c>
      <c r="C51" s="1" t="s">
        <v>24</v>
      </c>
      <c r="D51" s="4">
        <v>2.0</v>
      </c>
      <c r="E51" s="4">
        <v>6.0</v>
      </c>
      <c r="F51" s="4">
        <v>3.0</v>
      </c>
      <c r="G51" s="5">
        <f t="shared" si="3"/>
        <v>7</v>
      </c>
      <c r="H51" s="2"/>
      <c r="N51" s="2"/>
    </row>
    <row r="52">
      <c r="A52" s="1" t="s">
        <v>12</v>
      </c>
      <c r="B52" s="1" t="s">
        <v>8</v>
      </c>
      <c r="C52" s="1" t="s">
        <v>25</v>
      </c>
      <c r="D52" s="4">
        <v>7.0</v>
      </c>
      <c r="E52" s="4">
        <v>27.0</v>
      </c>
      <c r="F52" s="4">
        <v>15.0</v>
      </c>
      <c r="G52" s="5">
        <f t="shared" si="3"/>
        <v>31.67017524</v>
      </c>
      <c r="H52" s="2"/>
      <c r="N52" s="2"/>
    </row>
    <row r="53">
      <c r="A53" s="1" t="s">
        <v>12</v>
      </c>
      <c r="B53" s="1" t="s">
        <v>11</v>
      </c>
      <c r="C53" s="1" t="s">
        <v>26</v>
      </c>
      <c r="D53" s="4">
        <v>3.0</v>
      </c>
      <c r="E53" s="4">
        <v>24.0</v>
      </c>
      <c r="F53" s="4">
        <v>6.0</v>
      </c>
      <c r="G53" s="5">
        <f t="shared" si="3"/>
        <v>24.91987159</v>
      </c>
      <c r="H53" s="2"/>
      <c r="N53" s="2"/>
    </row>
    <row r="54">
      <c r="A54" s="1" t="s">
        <v>12</v>
      </c>
      <c r="B54" s="1" t="s">
        <v>11</v>
      </c>
      <c r="C54" s="1" t="s">
        <v>27</v>
      </c>
      <c r="D54" s="4">
        <v>28.0</v>
      </c>
      <c r="E54" s="4">
        <v>101.0</v>
      </c>
      <c r="F54" s="4">
        <v>50.0</v>
      </c>
      <c r="G54" s="5">
        <f t="shared" si="3"/>
        <v>116.1249327</v>
      </c>
      <c r="H54" s="2"/>
      <c r="N54" s="2"/>
    </row>
    <row r="55">
      <c r="A55" s="1" t="s">
        <v>12</v>
      </c>
      <c r="B55" s="1" t="s">
        <v>11</v>
      </c>
      <c r="C55" s="1" t="s">
        <v>28</v>
      </c>
      <c r="D55" s="4">
        <v>3.0</v>
      </c>
      <c r="E55" s="4">
        <v>8.0</v>
      </c>
      <c r="F55" s="4">
        <v>3.0</v>
      </c>
      <c r="G55" s="5">
        <f t="shared" si="3"/>
        <v>9.055385138</v>
      </c>
      <c r="H55" s="2"/>
      <c r="N55" s="2"/>
    </row>
    <row r="56">
      <c r="A56" s="1" t="s">
        <v>12</v>
      </c>
      <c r="B56" s="1" t="s">
        <v>11</v>
      </c>
      <c r="C56" s="1" t="s">
        <v>29</v>
      </c>
      <c r="D56" s="4">
        <v>4.0</v>
      </c>
      <c r="E56" s="4">
        <v>24.0</v>
      </c>
      <c r="F56" s="4">
        <v>13.0</v>
      </c>
      <c r="G56" s="5">
        <f t="shared" si="3"/>
        <v>27.58622845</v>
      </c>
      <c r="H56" s="2"/>
      <c r="N56" s="2"/>
    </row>
    <row r="57">
      <c r="A57" s="1" t="s">
        <v>12</v>
      </c>
      <c r="B57" s="1" t="s">
        <v>11</v>
      </c>
      <c r="C57" s="1" t="s">
        <v>30</v>
      </c>
      <c r="D57" s="4">
        <v>19.0</v>
      </c>
      <c r="E57" s="4">
        <v>74.0</v>
      </c>
      <c r="F57" s="4">
        <v>40.0</v>
      </c>
      <c r="G57" s="5">
        <f t="shared" si="3"/>
        <v>86.23804265</v>
      </c>
      <c r="H57" s="2"/>
      <c r="N57" s="2"/>
    </row>
    <row r="58">
      <c r="A58" s="1" t="s">
        <v>12</v>
      </c>
      <c r="B58" s="1" t="s">
        <v>11</v>
      </c>
      <c r="C58" s="1" t="s">
        <v>31</v>
      </c>
      <c r="D58" s="4">
        <v>8.0</v>
      </c>
      <c r="E58" s="4">
        <v>25.0</v>
      </c>
      <c r="F58" s="4">
        <v>16.0</v>
      </c>
      <c r="G58" s="5">
        <f t="shared" si="3"/>
        <v>30.7408523</v>
      </c>
      <c r="H58" s="2"/>
      <c r="N58" s="2"/>
    </row>
    <row r="59">
      <c r="A59" s="1" t="s">
        <v>12</v>
      </c>
      <c r="B59" s="1" t="s">
        <v>11</v>
      </c>
      <c r="C59" s="1" t="s">
        <v>32</v>
      </c>
      <c r="D59" s="4">
        <v>3.0</v>
      </c>
      <c r="E59" s="4">
        <v>12.0</v>
      </c>
      <c r="F59" s="4">
        <v>6.0</v>
      </c>
      <c r="G59" s="5">
        <f t="shared" si="3"/>
        <v>13.74772708</v>
      </c>
      <c r="H59" s="2"/>
      <c r="N59" s="2"/>
    </row>
    <row r="60">
      <c r="A60" s="1" t="s">
        <v>12</v>
      </c>
      <c r="B60" s="1" t="s">
        <v>11</v>
      </c>
      <c r="C60" s="1" t="s">
        <v>33</v>
      </c>
      <c r="D60" s="4">
        <v>4.0</v>
      </c>
      <c r="E60" s="4">
        <v>17.0</v>
      </c>
      <c r="F60" s="4">
        <v>9.0</v>
      </c>
      <c r="G60" s="5">
        <f t="shared" si="3"/>
        <v>19.6468827</v>
      </c>
      <c r="H60" s="2"/>
      <c r="N60" s="2"/>
    </row>
    <row r="61">
      <c r="A61" s="1" t="s">
        <v>12</v>
      </c>
      <c r="B61" s="1" t="s">
        <v>14</v>
      </c>
      <c r="C61" s="1" t="s">
        <v>34</v>
      </c>
      <c r="D61" s="4">
        <v>6.0</v>
      </c>
      <c r="E61" s="4">
        <v>28.0</v>
      </c>
      <c r="F61" s="4">
        <v>10.0</v>
      </c>
      <c r="G61" s="5">
        <f t="shared" si="3"/>
        <v>30.33150178</v>
      </c>
      <c r="H61" s="2"/>
      <c r="N61" s="2"/>
    </row>
    <row r="62">
      <c r="A62" s="1" t="s">
        <v>12</v>
      </c>
      <c r="B62" s="1" t="s">
        <v>14</v>
      </c>
      <c r="C62" s="1" t="s">
        <v>35</v>
      </c>
      <c r="D62" s="4">
        <v>8.0</v>
      </c>
      <c r="E62" s="4">
        <v>21.0</v>
      </c>
      <c r="F62" s="4">
        <v>17.0</v>
      </c>
      <c r="G62" s="5">
        <f t="shared" si="3"/>
        <v>28.17800561</v>
      </c>
      <c r="H62" s="2"/>
      <c r="N62" s="2"/>
    </row>
    <row r="63">
      <c r="A63" s="1" t="s">
        <v>12</v>
      </c>
      <c r="B63" s="1" t="s">
        <v>14</v>
      </c>
      <c r="C63" s="1" t="s">
        <v>36</v>
      </c>
      <c r="D63" s="4">
        <v>3.0</v>
      </c>
      <c r="E63" s="4">
        <v>8.0</v>
      </c>
      <c r="F63" s="4">
        <v>3.0</v>
      </c>
      <c r="G63" s="5">
        <f t="shared" si="3"/>
        <v>9.055385138</v>
      </c>
      <c r="H63" s="2"/>
      <c r="N63" s="2"/>
    </row>
    <row r="64">
      <c r="A64" s="1" t="s">
        <v>12</v>
      </c>
      <c r="B64" s="1" t="s">
        <v>14</v>
      </c>
      <c r="C64" s="1" t="s">
        <v>37</v>
      </c>
      <c r="D64" s="4">
        <v>2.0</v>
      </c>
      <c r="E64" s="4">
        <v>8.0</v>
      </c>
      <c r="F64" s="4">
        <v>4.0</v>
      </c>
      <c r="G64" s="5">
        <f t="shared" si="3"/>
        <v>9.16515139</v>
      </c>
      <c r="H64" s="2"/>
      <c r="N64" s="2"/>
    </row>
    <row r="65">
      <c r="A65" s="1" t="s">
        <v>12</v>
      </c>
      <c r="B65" s="1" t="s">
        <v>16</v>
      </c>
      <c r="C65" s="1" t="s">
        <v>38</v>
      </c>
      <c r="D65" s="4">
        <v>8.0</v>
      </c>
      <c r="E65" s="4">
        <v>35.0</v>
      </c>
      <c r="F65" s="4">
        <v>16.0</v>
      </c>
      <c r="G65" s="5">
        <f t="shared" si="3"/>
        <v>39.30648801</v>
      </c>
      <c r="H65" s="2"/>
      <c r="N65" s="2"/>
    </row>
    <row r="66">
      <c r="A66" s="1" t="s">
        <v>12</v>
      </c>
      <c r="B66" s="1" t="s">
        <v>16</v>
      </c>
      <c r="C66" s="1" t="s">
        <v>39</v>
      </c>
      <c r="D66" s="4">
        <v>3.0</v>
      </c>
      <c r="E66" s="4">
        <v>8.0</v>
      </c>
      <c r="F66" s="4">
        <v>3.0</v>
      </c>
      <c r="G66" s="5">
        <f t="shared" si="3"/>
        <v>9.055385138</v>
      </c>
      <c r="H66" s="2"/>
      <c r="N66" s="2"/>
    </row>
    <row r="67">
      <c r="A67" s="1" t="s">
        <v>12</v>
      </c>
      <c r="B67" s="1" t="s">
        <v>16</v>
      </c>
      <c r="C67" s="1" t="s">
        <v>40</v>
      </c>
      <c r="D67" s="4">
        <v>2.0</v>
      </c>
      <c r="E67" s="4">
        <v>8.0</v>
      </c>
      <c r="F67" s="4">
        <v>4.0</v>
      </c>
      <c r="G67" s="5">
        <f t="shared" si="3"/>
        <v>9.16515139</v>
      </c>
      <c r="H67" s="2"/>
      <c r="N67" s="2"/>
    </row>
    <row r="68">
      <c r="A68" s="1" t="s">
        <v>12</v>
      </c>
      <c r="B68" s="1" t="s">
        <v>18</v>
      </c>
      <c r="C68" s="1" t="s">
        <v>41</v>
      </c>
      <c r="D68" s="4">
        <v>0.0</v>
      </c>
      <c r="E68" s="4">
        <v>12.0</v>
      </c>
      <c r="F68" s="4">
        <v>3.0</v>
      </c>
      <c r="G68" s="5">
        <f t="shared" si="3"/>
        <v>12.36931688</v>
      </c>
      <c r="H68" s="2"/>
      <c r="N68" s="2"/>
    </row>
    <row r="69">
      <c r="A69" s="1" t="s">
        <v>12</v>
      </c>
      <c r="B69" s="1" t="s">
        <v>18</v>
      </c>
      <c r="C69" s="1" t="s">
        <v>42</v>
      </c>
      <c r="D69" s="4">
        <v>1.0</v>
      </c>
      <c r="E69" s="4">
        <v>7.0</v>
      </c>
      <c r="F69" s="4">
        <v>3.0</v>
      </c>
      <c r="G69" s="5">
        <f t="shared" si="3"/>
        <v>7.681145748</v>
      </c>
      <c r="H69" s="2"/>
      <c r="N69" s="2"/>
    </row>
    <row r="70">
      <c r="A70" s="1" t="s">
        <v>12</v>
      </c>
      <c r="B70" s="1" t="s">
        <v>18</v>
      </c>
      <c r="C70" s="1" t="s">
        <v>43</v>
      </c>
      <c r="D70" s="4">
        <v>0.0</v>
      </c>
      <c r="E70" s="4">
        <v>5.0</v>
      </c>
      <c r="F70" s="4">
        <v>0.0</v>
      </c>
      <c r="G70" s="5">
        <f t="shared" si="3"/>
        <v>5</v>
      </c>
      <c r="H70" s="2"/>
      <c r="N70" s="2"/>
    </row>
    <row r="71">
      <c r="A71" s="1" t="s">
        <v>12</v>
      </c>
      <c r="B71" s="1" t="s">
        <v>18</v>
      </c>
      <c r="C71" s="1" t="s">
        <v>44</v>
      </c>
      <c r="D71" s="4">
        <v>1.0</v>
      </c>
      <c r="E71" s="4">
        <v>7.0</v>
      </c>
      <c r="F71" s="4">
        <v>0.0</v>
      </c>
      <c r="G71" s="5">
        <f t="shared" si="3"/>
        <v>7.071067812</v>
      </c>
      <c r="H71" s="2"/>
      <c r="N71" s="2"/>
    </row>
    <row r="72">
      <c r="A72" s="1" t="s">
        <v>12</v>
      </c>
      <c r="B72" s="1" t="s">
        <v>18</v>
      </c>
      <c r="C72" s="1" t="s">
        <v>45</v>
      </c>
      <c r="D72" s="4">
        <v>11.0</v>
      </c>
      <c r="E72" s="4">
        <v>26.0</v>
      </c>
      <c r="F72" s="4">
        <v>23.0</v>
      </c>
      <c r="G72" s="5">
        <f t="shared" si="3"/>
        <v>36.41428291</v>
      </c>
      <c r="H72" s="2"/>
      <c r="N72" s="2"/>
    </row>
    <row r="73">
      <c r="A73" s="1" t="s">
        <v>12</v>
      </c>
      <c r="B73" s="1" t="s">
        <v>18</v>
      </c>
      <c r="C73" s="1" t="s">
        <v>46</v>
      </c>
      <c r="D73" s="4">
        <v>7.0</v>
      </c>
      <c r="E73" s="4">
        <v>21.0</v>
      </c>
      <c r="F73" s="4">
        <v>21.0</v>
      </c>
      <c r="G73" s="5">
        <f t="shared" si="3"/>
        <v>30.5122926</v>
      </c>
      <c r="H73" s="2"/>
      <c r="N73" s="2"/>
    </row>
    <row r="74">
      <c r="A74" s="1" t="s">
        <v>12</v>
      </c>
      <c r="B74" s="1" t="s">
        <v>18</v>
      </c>
      <c r="C74" s="1" t="s">
        <v>47</v>
      </c>
      <c r="D74" s="4">
        <v>3.0</v>
      </c>
      <c r="E74" s="4">
        <v>4.0</v>
      </c>
      <c r="F74" s="4">
        <v>6.0</v>
      </c>
      <c r="G74" s="5">
        <f t="shared" si="3"/>
        <v>7.810249676</v>
      </c>
      <c r="H74" s="2"/>
      <c r="N74" s="2"/>
    </row>
    <row r="75">
      <c r="A75" s="1" t="s">
        <v>12</v>
      </c>
      <c r="B75" s="1" t="s">
        <v>18</v>
      </c>
      <c r="C75" s="1" t="s">
        <v>48</v>
      </c>
      <c r="D75" s="4">
        <v>1.0</v>
      </c>
      <c r="E75" s="4">
        <v>14.0</v>
      </c>
      <c r="F75" s="4">
        <v>12.0</v>
      </c>
      <c r="G75" s="5">
        <f t="shared" si="3"/>
        <v>18.46618531</v>
      </c>
      <c r="H75" s="2"/>
      <c r="N75" s="2"/>
    </row>
    <row r="76">
      <c r="A76" s="1" t="s">
        <v>12</v>
      </c>
      <c r="B76" s="1" t="s">
        <v>18</v>
      </c>
      <c r="C76" s="1" t="s">
        <v>49</v>
      </c>
      <c r="D76" s="4">
        <v>3.0</v>
      </c>
      <c r="E76" s="4">
        <v>7.0</v>
      </c>
      <c r="F76" s="4">
        <v>3.0</v>
      </c>
      <c r="G76" s="5">
        <f t="shared" si="3"/>
        <v>8.185352772</v>
      </c>
      <c r="H76" s="2"/>
      <c r="N76" s="2"/>
    </row>
    <row r="77">
      <c r="A77" s="1" t="s">
        <v>12</v>
      </c>
      <c r="B77" s="1" t="s">
        <v>18</v>
      </c>
      <c r="C77" s="1" t="s">
        <v>50</v>
      </c>
      <c r="D77" s="4">
        <v>3.0</v>
      </c>
      <c r="E77" s="4">
        <v>6.0</v>
      </c>
      <c r="F77" s="4">
        <v>3.0</v>
      </c>
      <c r="G77" s="5">
        <f t="shared" si="3"/>
        <v>7.348469228</v>
      </c>
      <c r="H77" s="2"/>
      <c r="N77" s="2"/>
    </row>
    <row r="78">
      <c r="A78" s="1" t="s">
        <v>12</v>
      </c>
      <c r="B78" s="1" t="s">
        <v>18</v>
      </c>
      <c r="C78" s="1" t="s">
        <v>51</v>
      </c>
      <c r="D78" s="4">
        <v>0.0</v>
      </c>
      <c r="E78" s="4">
        <v>2.0</v>
      </c>
      <c r="F78" s="4">
        <v>3.0</v>
      </c>
      <c r="G78" s="5">
        <f t="shared" si="3"/>
        <v>3.605551275</v>
      </c>
      <c r="H78" s="2"/>
      <c r="N78" s="2"/>
    </row>
    <row r="79">
      <c r="A79" s="1" t="s">
        <v>12</v>
      </c>
      <c r="B79" s="1" t="s">
        <v>18</v>
      </c>
      <c r="C79" s="1" t="s">
        <v>52</v>
      </c>
      <c r="D79" s="4">
        <v>0.0</v>
      </c>
      <c r="E79" s="4">
        <v>2.0</v>
      </c>
      <c r="F79" s="4">
        <v>3.0</v>
      </c>
      <c r="G79" s="5">
        <f t="shared" si="3"/>
        <v>3.605551275</v>
      </c>
      <c r="H79" s="2"/>
      <c r="N7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I1" s="3" t="s">
        <v>3</v>
      </c>
      <c r="J1" s="3" t="s">
        <v>4</v>
      </c>
      <c r="K1" s="3" t="s">
        <v>5</v>
      </c>
    </row>
    <row r="2">
      <c r="A2" s="7" t="s">
        <v>7</v>
      </c>
      <c r="B2" s="7" t="s">
        <v>18</v>
      </c>
      <c r="C2" s="7" t="s">
        <v>43</v>
      </c>
      <c r="D2" s="9">
        <v>0.0</v>
      </c>
      <c r="E2" s="9">
        <v>1.0</v>
      </c>
      <c r="F2" s="9">
        <v>0.0</v>
      </c>
      <c r="G2" s="10">
        <f t="shared" ref="G2:G79" si="2">ABS(SQRT(D2^2+E2^2+F2^2))</f>
        <v>1</v>
      </c>
      <c r="H2" s="3" t="s">
        <v>8</v>
      </c>
      <c r="I2" s="6">
        <f t="shared" ref="I2:K2" si="1">sum(D2,D3,D4,D5,D6,D7,D8,D9,D10,D11,D12,D13)</f>
        <v>6</v>
      </c>
      <c r="J2" s="6">
        <f t="shared" si="1"/>
        <v>30</v>
      </c>
      <c r="K2" s="6">
        <f t="shared" si="1"/>
        <v>23</v>
      </c>
    </row>
    <row r="3">
      <c r="A3" s="7" t="s">
        <v>7</v>
      </c>
      <c r="B3" s="7" t="s">
        <v>18</v>
      </c>
      <c r="C3" s="7" t="s">
        <v>44</v>
      </c>
      <c r="D3" s="9">
        <v>1.0</v>
      </c>
      <c r="E3" s="9">
        <v>1.0</v>
      </c>
      <c r="F3" s="9">
        <v>1.0</v>
      </c>
      <c r="G3" s="10">
        <f t="shared" si="2"/>
        <v>1.732050808</v>
      </c>
      <c r="H3" s="3" t="s">
        <v>11</v>
      </c>
      <c r="I3" s="6">
        <f t="shared" ref="I3:K3" si="3">sum(D30,D31,D32,D33,D34,D35,D36,D37)</f>
        <v>22</v>
      </c>
      <c r="J3" s="6">
        <f t="shared" si="3"/>
        <v>65</v>
      </c>
      <c r="K3" s="6">
        <f t="shared" si="3"/>
        <v>30</v>
      </c>
    </row>
    <row r="4">
      <c r="A4" s="7" t="s">
        <v>7</v>
      </c>
      <c r="B4" s="7" t="s">
        <v>18</v>
      </c>
      <c r="C4" s="7" t="s">
        <v>51</v>
      </c>
      <c r="D4" s="9">
        <v>0.0</v>
      </c>
      <c r="E4" s="9">
        <v>2.0</v>
      </c>
      <c r="F4" s="9">
        <v>2.0</v>
      </c>
      <c r="G4" s="10">
        <f t="shared" si="2"/>
        <v>2.828427125</v>
      </c>
      <c r="H4" s="3" t="s">
        <v>14</v>
      </c>
      <c r="I4" s="6">
        <f t="shared" ref="I4:K4" si="4">sum(D26,D27,D28,D29)</f>
        <v>10</v>
      </c>
      <c r="J4" s="6">
        <f t="shared" si="4"/>
        <v>24</v>
      </c>
      <c r="K4" s="6">
        <f t="shared" si="4"/>
        <v>16</v>
      </c>
    </row>
    <row r="5">
      <c r="A5" s="7" t="s">
        <v>7</v>
      </c>
      <c r="B5" s="7" t="s">
        <v>18</v>
      </c>
      <c r="C5" s="7" t="s">
        <v>52</v>
      </c>
      <c r="D5" s="9">
        <v>0.0</v>
      </c>
      <c r="E5" s="9">
        <v>2.0</v>
      </c>
      <c r="F5" s="9">
        <v>2.0</v>
      </c>
      <c r="G5" s="10">
        <f t="shared" si="2"/>
        <v>2.828427125</v>
      </c>
      <c r="H5" s="3" t="s">
        <v>16</v>
      </c>
      <c r="I5" s="6">
        <f t="shared" ref="I5:K5" si="5">sum(D38,D39,D40)</f>
        <v>21</v>
      </c>
      <c r="J5" s="6">
        <f t="shared" si="5"/>
        <v>21</v>
      </c>
      <c r="K5" s="6">
        <f t="shared" si="5"/>
        <v>19</v>
      </c>
    </row>
    <row r="6">
      <c r="A6" s="7" t="s">
        <v>7</v>
      </c>
      <c r="B6" s="7" t="s">
        <v>18</v>
      </c>
      <c r="C6" s="7" t="s">
        <v>42</v>
      </c>
      <c r="D6" s="9">
        <v>1.0</v>
      </c>
      <c r="E6" s="9">
        <v>2.0</v>
      </c>
      <c r="F6" s="9">
        <v>2.0</v>
      </c>
      <c r="G6" s="10">
        <f t="shared" si="2"/>
        <v>3</v>
      </c>
      <c r="H6" s="3" t="s">
        <v>18</v>
      </c>
      <c r="I6" s="6">
        <f t="shared" ref="I6:K6" si="6">sum(D14,D15,D16,D17,D18,D19,D20,D21,D22,D23,D24,D25)</f>
        <v>21</v>
      </c>
      <c r="J6" s="6">
        <f t="shared" si="6"/>
        <v>64</v>
      </c>
      <c r="K6" s="6">
        <f t="shared" si="6"/>
        <v>30</v>
      </c>
    </row>
    <row r="7">
      <c r="A7" s="7" t="s">
        <v>12</v>
      </c>
      <c r="B7" s="7" t="s">
        <v>18</v>
      </c>
      <c r="C7" s="7" t="s">
        <v>51</v>
      </c>
      <c r="D7" s="9">
        <v>0.0</v>
      </c>
      <c r="E7" s="9">
        <v>2.0</v>
      </c>
      <c r="F7" s="9">
        <v>3.0</v>
      </c>
      <c r="G7" s="10">
        <f t="shared" si="2"/>
        <v>3.605551275</v>
      </c>
      <c r="H7" s="3" t="s">
        <v>8</v>
      </c>
      <c r="I7" s="6">
        <f>sum(D41,D42,D43,D44,D45,D46,D47,D48,D49,D50,D51,D52)</f>
        <v>52</v>
      </c>
      <c r="J7" s="6">
        <f t="shared" ref="J7:K7" si="7">sum(E41:E52)</f>
        <v>145</v>
      </c>
      <c r="K7" s="6">
        <f t="shared" si="7"/>
        <v>69</v>
      </c>
    </row>
    <row r="8">
      <c r="A8" s="7" t="s">
        <v>12</v>
      </c>
      <c r="B8" s="7" t="s">
        <v>18</v>
      </c>
      <c r="C8" s="7" t="s">
        <v>52</v>
      </c>
      <c r="D8" s="9">
        <v>0.0</v>
      </c>
      <c r="E8" s="9">
        <v>2.0</v>
      </c>
      <c r="F8" s="9">
        <v>3.0</v>
      </c>
      <c r="G8" s="10">
        <f t="shared" si="2"/>
        <v>3.605551275</v>
      </c>
      <c r="H8" s="3" t="s">
        <v>11</v>
      </c>
      <c r="I8" s="6">
        <f t="shared" ref="I8:K8" si="8">sum(D69:D76)</f>
        <v>98</v>
      </c>
      <c r="J8" s="6">
        <f t="shared" si="8"/>
        <v>290</v>
      </c>
      <c r="K8" s="6">
        <f t="shared" si="8"/>
        <v>140</v>
      </c>
    </row>
    <row r="9">
      <c r="A9" s="7" t="s">
        <v>7</v>
      </c>
      <c r="B9" s="7" t="s">
        <v>8</v>
      </c>
      <c r="C9" s="7" t="s">
        <v>24</v>
      </c>
      <c r="D9" s="9">
        <v>1.0</v>
      </c>
      <c r="E9" s="9">
        <v>3.0</v>
      </c>
      <c r="F9" s="9">
        <v>2.0</v>
      </c>
      <c r="G9" s="10">
        <f t="shared" si="2"/>
        <v>3.741657387</v>
      </c>
      <c r="H9" s="3" t="s">
        <v>14</v>
      </c>
      <c r="I9" s="6">
        <f t="shared" ref="I9:K9" si="9">sum(D65,D66,D67,D68)</f>
        <v>25</v>
      </c>
      <c r="J9" s="6">
        <f t="shared" si="9"/>
        <v>98</v>
      </c>
      <c r="K9" s="6">
        <f t="shared" si="9"/>
        <v>62</v>
      </c>
    </row>
    <row r="10">
      <c r="A10" s="7" t="s">
        <v>7</v>
      </c>
      <c r="B10" s="7" t="s">
        <v>18</v>
      </c>
      <c r="C10" s="7" t="s">
        <v>47</v>
      </c>
      <c r="D10" s="9">
        <v>1.0</v>
      </c>
      <c r="E10" s="9">
        <v>3.0</v>
      </c>
      <c r="F10" s="9">
        <v>2.0</v>
      </c>
      <c r="G10" s="10">
        <f t="shared" si="2"/>
        <v>3.741657387</v>
      </c>
      <c r="H10" s="3" t="s">
        <v>16</v>
      </c>
      <c r="I10" s="6">
        <f>sum(D77,D78,D79)</f>
        <v>62</v>
      </c>
      <c r="J10" s="6">
        <f t="shared" ref="J10:K10" si="10">sum(E77:E79)</f>
        <v>231</v>
      </c>
      <c r="K10" s="6">
        <f t="shared" si="10"/>
        <v>123</v>
      </c>
    </row>
    <row r="11">
      <c r="A11" s="7" t="s">
        <v>7</v>
      </c>
      <c r="B11" s="7" t="s">
        <v>18</v>
      </c>
      <c r="C11" s="7" t="s">
        <v>46</v>
      </c>
      <c r="D11" s="9">
        <v>1.0</v>
      </c>
      <c r="E11" s="9">
        <v>4.0</v>
      </c>
      <c r="F11" s="9">
        <v>2.0</v>
      </c>
      <c r="G11" s="10">
        <f t="shared" si="2"/>
        <v>4.582575695</v>
      </c>
      <c r="H11" s="3" t="s">
        <v>18</v>
      </c>
      <c r="I11" s="6">
        <f t="shared" ref="I11:K11" si="11">sum(D53:D64)</f>
        <v>83</v>
      </c>
      <c r="J11" s="6">
        <f t="shared" si="11"/>
        <v>245</v>
      </c>
      <c r="K11" s="6">
        <f t="shared" si="11"/>
        <v>144</v>
      </c>
    </row>
    <row r="12">
      <c r="A12" s="7" t="s">
        <v>12</v>
      </c>
      <c r="B12" s="7" t="s">
        <v>18</v>
      </c>
      <c r="C12" s="7" t="s">
        <v>43</v>
      </c>
      <c r="D12" s="9">
        <v>0.0</v>
      </c>
      <c r="E12" s="9">
        <v>5.0</v>
      </c>
      <c r="F12" s="9">
        <v>0.0</v>
      </c>
      <c r="G12" s="10">
        <f t="shared" si="2"/>
        <v>5</v>
      </c>
    </row>
    <row r="13">
      <c r="A13" s="7" t="s">
        <v>7</v>
      </c>
      <c r="B13" s="7" t="s">
        <v>18</v>
      </c>
      <c r="C13" s="7" t="s">
        <v>50</v>
      </c>
      <c r="D13" s="9">
        <v>1.0</v>
      </c>
      <c r="E13" s="9">
        <v>3.0</v>
      </c>
      <c r="F13" s="9">
        <v>4.0</v>
      </c>
      <c r="G13" s="10">
        <f t="shared" si="2"/>
        <v>5.099019514</v>
      </c>
    </row>
    <row r="14">
      <c r="A14" s="7" t="s">
        <v>7</v>
      </c>
      <c r="B14" s="7" t="s">
        <v>8</v>
      </c>
      <c r="C14" s="7" t="s">
        <v>15</v>
      </c>
      <c r="D14" s="9">
        <v>2.0</v>
      </c>
      <c r="E14" s="9">
        <v>5.0</v>
      </c>
      <c r="F14" s="9">
        <v>2.0</v>
      </c>
      <c r="G14" s="10">
        <f t="shared" si="2"/>
        <v>5.744562647</v>
      </c>
    </row>
    <row r="15">
      <c r="A15" s="7" t="s">
        <v>7</v>
      </c>
      <c r="B15" s="7" t="s">
        <v>18</v>
      </c>
      <c r="C15" s="7" t="s">
        <v>49</v>
      </c>
      <c r="D15" s="9">
        <v>1.0</v>
      </c>
      <c r="E15" s="9">
        <v>4.0</v>
      </c>
      <c r="F15" s="9">
        <v>4.0</v>
      </c>
      <c r="G15" s="10">
        <f t="shared" si="2"/>
        <v>5.744562647</v>
      </c>
    </row>
    <row r="16">
      <c r="A16" s="7" t="s">
        <v>7</v>
      </c>
      <c r="B16" s="7" t="s">
        <v>14</v>
      </c>
      <c r="C16" s="7" t="s">
        <v>36</v>
      </c>
      <c r="D16" s="9">
        <v>2.0</v>
      </c>
      <c r="E16" s="9">
        <v>5.0</v>
      </c>
      <c r="F16" s="9">
        <v>2.0</v>
      </c>
      <c r="G16" s="10">
        <f t="shared" si="2"/>
        <v>5.744562647</v>
      </c>
    </row>
    <row r="17">
      <c r="A17" s="7" t="s">
        <v>7</v>
      </c>
      <c r="B17" s="7" t="s">
        <v>11</v>
      </c>
      <c r="C17" s="7" t="s">
        <v>28</v>
      </c>
      <c r="D17" s="9">
        <v>2.0</v>
      </c>
      <c r="E17" s="9">
        <v>5.0</v>
      </c>
      <c r="F17" s="9">
        <v>2.0</v>
      </c>
      <c r="G17" s="10">
        <f t="shared" si="2"/>
        <v>5.744562647</v>
      </c>
    </row>
    <row r="18">
      <c r="A18" s="7" t="s">
        <v>7</v>
      </c>
      <c r="B18" s="7" t="s">
        <v>16</v>
      </c>
      <c r="C18" s="7" t="s">
        <v>39</v>
      </c>
      <c r="D18" s="9">
        <v>2.0</v>
      </c>
      <c r="E18" s="9">
        <v>5.0</v>
      </c>
      <c r="F18" s="9">
        <v>2.0</v>
      </c>
      <c r="G18" s="10">
        <f t="shared" si="2"/>
        <v>5.744562647</v>
      </c>
    </row>
    <row r="19">
      <c r="A19" s="7" t="s">
        <v>7</v>
      </c>
      <c r="B19" s="7" t="s">
        <v>14</v>
      </c>
      <c r="C19" s="7" t="s">
        <v>37</v>
      </c>
      <c r="D19" s="9">
        <v>1.0</v>
      </c>
      <c r="E19" s="9">
        <v>5.0</v>
      </c>
      <c r="F19" s="9">
        <v>3.0</v>
      </c>
      <c r="G19" s="10">
        <f t="shared" si="2"/>
        <v>5.916079783</v>
      </c>
    </row>
    <row r="20">
      <c r="A20" s="7" t="s">
        <v>7</v>
      </c>
      <c r="B20" s="7" t="s">
        <v>16</v>
      </c>
      <c r="C20" s="7" t="s">
        <v>40</v>
      </c>
      <c r="D20" s="9">
        <v>1.0</v>
      </c>
      <c r="E20" s="9">
        <v>5.0</v>
      </c>
      <c r="F20" s="9">
        <v>3.0</v>
      </c>
      <c r="G20" s="10">
        <f t="shared" si="2"/>
        <v>5.916079783</v>
      </c>
    </row>
    <row r="21">
      <c r="A21" s="7" t="s">
        <v>7</v>
      </c>
      <c r="B21" s="7" t="s">
        <v>18</v>
      </c>
      <c r="C21" s="7" t="s">
        <v>45</v>
      </c>
      <c r="D21" s="9">
        <v>2.0</v>
      </c>
      <c r="E21" s="9">
        <v>6.0</v>
      </c>
      <c r="F21" s="9">
        <v>2.0</v>
      </c>
      <c r="G21" s="10">
        <f t="shared" si="2"/>
        <v>6.633249581</v>
      </c>
    </row>
    <row r="22">
      <c r="A22" s="7" t="s">
        <v>7</v>
      </c>
      <c r="B22" s="7" t="s">
        <v>11</v>
      </c>
      <c r="C22" s="7" t="s">
        <v>32</v>
      </c>
      <c r="D22" s="9">
        <v>2.0</v>
      </c>
      <c r="E22" s="9">
        <v>5.0</v>
      </c>
      <c r="F22" s="9">
        <v>4.0</v>
      </c>
      <c r="G22" s="10">
        <f t="shared" si="2"/>
        <v>6.708203932</v>
      </c>
    </row>
    <row r="23">
      <c r="A23" s="7" t="s">
        <v>12</v>
      </c>
      <c r="B23" s="7" t="s">
        <v>8</v>
      </c>
      <c r="C23" s="7" t="s">
        <v>24</v>
      </c>
      <c r="D23" s="9">
        <v>2.0</v>
      </c>
      <c r="E23" s="9">
        <v>6.0</v>
      </c>
      <c r="F23" s="9">
        <v>3.0</v>
      </c>
      <c r="G23" s="10">
        <f t="shared" si="2"/>
        <v>7</v>
      </c>
    </row>
    <row r="24">
      <c r="A24" s="7" t="s">
        <v>12</v>
      </c>
      <c r="B24" s="7" t="s">
        <v>18</v>
      </c>
      <c r="C24" s="7" t="s">
        <v>44</v>
      </c>
      <c r="D24" s="9">
        <v>1.0</v>
      </c>
      <c r="E24" s="9">
        <v>7.0</v>
      </c>
      <c r="F24" s="9">
        <v>0.0</v>
      </c>
      <c r="G24" s="10">
        <f t="shared" si="2"/>
        <v>7.071067812</v>
      </c>
    </row>
    <row r="25">
      <c r="A25" s="7" t="s">
        <v>12</v>
      </c>
      <c r="B25" s="7" t="s">
        <v>18</v>
      </c>
      <c r="C25" s="7" t="s">
        <v>50</v>
      </c>
      <c r="D25" s="9">
        <v>3.0</v>
      </c>
      <c r="E25" s="9">
        <v>6.0</v>
      </c>
      <c r="F25" s="9">
        <v>3.0</v>
      </c>
      <c r="G25" s="10">
        <f t="shared" si="2"/>
        <v>7.348469228</v>
      </c>
    </row>
    <row r="26">
      <c r="A26" s="7" t="s">
        <v>12</v>
      </c>
      <c r="B26" s="7" t="s">
        <v>18</v>
      </c>
      <c r="C26" s="7" t="s">
        <v>42</v>
      </c>
      <c r="D26" s="9">
        <v>1.0</v>
      </c>
      <c r="E26" s="9">
        <v>7.0</v>
      </c>
      <c r="F26" s="9">
        <v>3.0</v>
      </c>
      <c r="G26" s="10">
        <f t="shared" si="2"/>
        <v>7.681145748</v>
      </c>
    </row>
    <row r="27">
      <c r="A27" s="7" t="s">
        <v>7</v>
      </c>
      <c r="B27" s="7" t="s">
        <v>11</v>
      </c>
      <c r="C27" s="7" t="s">
        <v>33</v>
      </c>
      <c r="D27" s="9">
        <v>3.0</v>
      </c>
      <c r="E27" s="9">
        <v>6.0</v>
      </c>
      <c r="F27" s="9">
        <v>4.0</v>
      </c>
      <c r="G27" s="10">
        <f t="shared" si="2"/>
        <v>7.810249676</v>
      </c>
    </row>
    <row r="28">
      <c r="A28" s="7" t="s">
        <v>12</v>
      </c>
      <c r="B28" s="7" t="s">
        <v>18</v>
      </c>
      <c r="C28" s="7" t="s">
        <v>47</v>
      </c>
      <c r="D28" s="9">
        <v>3.0</v>
      </c>
      <c r="E28" s="9">
        <v>4.0</v>
      </c>
      <c r="F28" s="9">
        <v>6.0</v>
      </c>
      <c r="G28" s="10">
        <f t="shared" si="2"/>
        <v>7.810249676</v>
      </c>
    </row>
    <row r="29">
      <c r="A29" s="7" t="s">
        <v>12</v>
      </c>
      <c r="B29" s="7" t="s">
        <v>18</v>
      </c>
      <c r="C29" s="7" t="s">
        <v>49</v>
      </c>
      <c r="D29" s="9">
        <v>3.0</v>
      </c>
      <c r="E29" s="9">
        <v>7.0</v>
      </c>
      <c r="F29" s="9">
        <v>3.0</v>
      </c>
      <c r="G29" s="10">
        <f t="shared" si="2"/>
        <v>8.185352772</v>
      </c>
    </row>
    <row r="30">
      <c r="A30" s="7" t="s">
        <v>12</v>
      </c>
      <c r="B30" s="7" t="s">
        <v>8</v>
      </c>
      <c r="C30" s="7" t="s">
        <v>15</v>
      </c>
      <c r="D30" s="9">
        <v>3.0</v>
      </c>
      <c r="E30" s="9">
        <v>8.0</v>
      </c>
      <c r="F30" s="9">
        <v>3.0</v>
      </c>
      <c r="G30" s="10">
        <f t="shared" si="2"/>
        <v>9.055385138</v>
      </c>
    </row>
    <row r="31">
      <c r="A31" s="7" t="s">
        <v>12</v>
      </c>
      <c r="B31" s="7" t="s">
        <v>14</v>
      </c>
      <c r="C31" s="7" t="s">
        <v>36</v>
      </c>
      <c r="D31" s="9">
        <v>3.0</v>
      </c>
      <c r="E31" s="9">
        <v>8.0</v>
      </c>
      <c r="F31" s="9">
        <v>3.0</v>
      </c>
      <c r="G31" s="10">
        <f t="shared" si="2"/>
        <v>9.055385138</v>
      </c>
    </row>
    <row r="32">
      <c r="A32" s="7" t="s">
        <v>12</v>
      </c>
      <c r="B32" s="7" t="s">
        <v>11</v>
      </c>
      <c r="C32" s="7" t="s">
        <v>28</v>
      </c>
      <c r="D32" s="9">
        <v>3.0</v>
      </c>
      <c r="E32" s="9">
        <v>8.0</v>
      </c>
      <c r="F32" s="9">
        <v>3.0</v>
      </c>
      <c r="G32" s="10">
        <f t="shared" si="2"/>
        <v>9.055385138</v>
      </c>
    </row>
    <row r="33">
      <c r="A33" s="7" t="s">
        <v>12</v>
      </c>
      <c r="B33" s="7" t="s">
        <v>16</v>
      </c>
      <c r="C33" s="7" t="s">
        <v>39</v>
      </c>
      <c r="D33" s="9">
        <v>3.0</v>
      </c>
      <c r="E33" s="9">
        <v>8.0</v>
      </c>
      <c r="F33" s="9">
        <v>3.0</v>
      </c>
      <c r="G33" s="10">
        <f t="shared" si="2"/>
        <v>9.055385138</v>
      </c>
    </row>
    <row r="34">
      <c r="A34" s="7" t="s">
        <v>12</v>
      </c>
      <c r="B34" s="7" t="s">
        <v>14</v>
      </c>
      <c r="C34" s="7" t="s">
        <v>37</v>
      </c>
      <c r="D34" s="9">
        <v>2.0</v>
      </c>
      <c r="E34" s="9">
        <v>8.0</v>
      </c>
      <c r="F34" s="9">
        <v>4.0</v>
      </c>
      <c r="G34" s="10">
        <f t="shared" si="2"/>
        <v>9.16515139</v>
      </c>
    </row>
    <row r="35">
      <c r="A35" s="7" t="s">
        <v>12</v>
      </c>
      <c r="B35" s="7" t="s">
        <v>16</v>
      </c>
      <c r="C35" s="7" t="s">
        <v>40</v>
      </c>
      <c r="D35" s="9">
        <v>2.0</v>
      </c>
      <c r="E35" s="9">
        <v>8.0</v>
      </c>
      <c r="F35" s="9">
        <v>4.0</v>
      </c>
      <c r="G35" s="10">
        <f t="shared" si="2"/>
        <v>9.16515139</v>
      </c>
    </row>
    <row r="36">
      <c r="A36" s="7" t="s">
        <v>7</v>
      </c>
      <c r="B36" s="7" t="s">
        <v>11</v>
      </c>
      <c r="C36" s="7" t="s">
        <v>29</v>
      </c>
      <c r="D36" s="9">
        <v>3.0</v>
      </c>
      <c r="E36" s="9">
        <v>8.0</v>
      </c>
      <c r="F36" s="9">
        <v>5.0</v>
      </c>
      <c r="G36" s="10">
        <f t="shared" si="2"/>
        <v>9.899494937</v>
      </c>
    </row>
    <row r="37">
      <c r="A37" s="7" t="s">
        <v>7</v>
      </c>
      <c r="B37" s="7" t="s">
        <v>8</v>
      </c>
      <c r="C37" s="7" t="s">
        <v>17</v>
      </c>
      <c r="D37" s="9">
        <v>3.0</v>
      </c>
      <c r="E37" s="9">
        <v>9.0</v>
      </c>
      <c r="F37" s="9">
        <v>5.0</v>
      </c>
      <c r="G37" s="10">
        <f t="shared" si="2"/>
        <v>10.72380529</v>
      </c>
    </row>
    <row r="38">
      <c r="A38" s="7" t="s">
        <v>7</v>
      </c>
      <c r="B38" s="7" t="s">
        <v>18</v>
      </c>
      <c r="C38" s="7" t="s">
        <v>41</v>
      </c>
      <c r="D38" s="9">
        <v>7.0</v>
      </c>
      <c r="E38" s="9">
        <v>7.0</v>
      </c>
      <c r="F38" s="9">
        <v>5.0</v>
      </c>
      <c r="G38" s="10">
        <f t="shared" si="2"/>
        <v>11.09053651</v>
      </c>
    </row>
    <row r="39">
      <c r="A39" s="7" t="s">
        <v>7</v>
      </c>
      <c r="B39" s="7" t="s">
        <v>8</v>
      </c>
      <c r="C39" s="7" t="s">
        <v>13</v>
      </c>
      <c r="D39" s="9">
        <v>7.0</v>
      </c>
      <c r="E39" s="9">
        <v>7.0</v>
      </c>
      <c r="F39" s="9">
        <v>7.0</v>
      </c>
      <c r="G39" s="10">
        <f t="shared" si="2"/>
        <v>12.12435565</v>
      </c>
    </row>
    <row r="40">
      <c r="A40" s="7" t="s">
        <v>7</v>
      </c>
      <c r="B40" s="7" t="s">
        <v>8</v>
      </c>
      <c r="C40" s="7" t="s">
        <v>23</v>
      </c>
      <c r="D40" s="9">
        <v>7.0</v>
      </c>
      <c r="E40" s="9">
        <v>7.0</v>
      </c>
      <c r="F40" s="9">
        <v>7.0</v>
      </c>
      <c r="G40" s="10">
        <f t="shared" si="2"/>
        <v>12.12435565</v>
      </c>
    </row>
    <row r="41">
      <c r="A41" s="7" t="s">
        <v>7</v>
      </c>
      <c r="B41" s="7" t="s">
        <v>14</v>
      </c>
      <c r="C41" s="7" t="s">
        <v>35</v>
      </c>
      <c r="D41" s="9">
        <v>7.0</v>
      </c>
      <c r="E41" s="9">
        <v>7.0</v>
      </c>
      <c r="F41" s="9">
        <v>7.0</v>
      </c>
      <c r="G41" s="10">
        <f t="shared" si="2"/>
        <v>12.12435565</v>
      </c>
    </row>
    <row r="42">
      <c r="A42" s="7" t="s">
        <v>7</v>
      </c>
      <c r="B42" s="7" t="s">
        <v>11</v>
      </c>
      <c r="C42" s="7" t="s">
        <v>26</v>
      </c>
      <c r="D42" s="9">
        <v>1.0</v>
      </c>
      <c r="E42" s="9">
        <v>12.0</v>
      </c>
      <c r="F42" s="9">
        <v>2.0</v>
      </c>
      <c r="G42" s="10">
        <f t="shared" si="2"/>
        <v>12.20655562</v>
      </c>
    </row>
    <row r="43">
      <c r="A43" s="7" t="s">
        <v>12</v>
      </c>
      <c r="B43" s="7" t="s">
        <v>18</v>
      </c>
      <c r="C43" s="7" t="s">
        <v>41</v>
      </c>
      <c r="D43" s="9">
        <v>0.0</v>
      </c>
      <c r="E43" s="9">
        <v>12.0</v>
      </c>
      <c r="F43" s="9">
        <v>3.0</v>
      </c>
      <c r="G43" s="10">
        <f t="shared" si="2"/>
        <v>12.36931688</v>
      </c>
    </row>
    <row r="44">
      <c r="A44" s="7" t="s">
        <v>7</v>
      </c>
      <c r="B44" s="7" t="s">
        <v>8</v>
      </c>
      <c r="C44" s="7" t="s">
        <v>25</v>
      </c>
      <c r="D44" s="9">
        <v>5.0</v>
      </c>
      <c r="E44" s="9">
        <v>10.0</v>
      </c>
      <c r="F44" s="9">
        <v>6.0</v>
      </c>
      <c r="G44" s="10">
        <f t="shared" si="2"/>
        <v>12.68857754</v>
      </c>
    </row>
    <row r="45">
      <c r="A45" s="7" t="s">
        <v>7</v>
      </c>
      <c r="B45" s="7" t="s">
        <v>11</v>
      </c>
      <c r="C45" s="7" t="s">
        <v>31</v>
      </c>
      <c r="D45" s="9">
        <v>6.0</v>
      </c>
      <c r="E45" s="9">
        <v>10.0</v>
      </c>
      <c r="F45" s="9">
        <v>6.0</v>
      </c>
      <c r="G45" s="10">
        <f t="shared" si="2"/>
        <v>13.11487705</v>
      </c>
    </row>
    <row r="46">
      <c r="A46" s="7" t="s">
        <v>12</v>
      </c>
      <c r="B46" s="7" t="s">
        <v>11</v>
      </c>
      <c r="C46" s="7" t="s">
        <v>32</v>
      </c>
      <c r="D46" s="9">
        <v>3.0</v>
      </c>
      <c r="E46" s="9">
        <v>12.0</v>
      </c>
      <c r="F46" s="9">
        <v>6.0</v>
      </c>
      <c r="G46" s="10">
        <f t="shared" si="2"/>
        <v>13.74772708</v>
      </c>
    </row>
    <row r="47">
      <c r="A47" s="7" t="s">
        <v>7</v>
      </c>
      <c r="B47" s="7" t="s">
        <v>18</v>
      </c>
      <c r="C47" s="7" t="s">
        <v>48</v>
      </c>
      <c r="D47" s="9">
        <v>7.0</v>
      </c>
      <c r="E47" s="9">
        <v>9.0</v>
      </c>
      <c r="F47" s="9">
        <v>8.0</v>
      </c>
      <c r="G47" s="10">
        <f t="shared" si="2"/>
        <v>13.92838828</v>
      </c>
    </row>
    <row r="48">
      <c r="A48" s="7" t="s">
        <v>7</v>
      </c>
      <c r="B48" s="7" t="s">
        <v>8</v>
      </c>
      <c r="C48" s="7" t="s">
        <v>22</v>
      </c>
      <c r="D48" s="9">
        <v>2.0</v>
      </c>
      <c r="E48" s="9">
        <v>14.0</v>
      </c>
      <c r="F48" s="9">
        <v>5.0</v>
      </c>
      <c r="G48" s="10">
        <f t="shared" si="2"/>
        <v>15</v>
      </c>
    </row>
    <row r="49">
      <c r="A49" s="7" t="s">
        <v>7</v>
      </c>
      <c r="B49" s="7" t="s">
        <v>8</v>
      </c>
      <c r="C49" s="7" t="s">
        <v>9</v>
      </c>
      <c r="D49" s="9">
        <v>7.0</v>
      </c>
      <c r="E49" s="9">
        <v>14.0</v>
      </c>
      <c r="F49" s="9">
        <v>5.0</v>
      </c>
      <c r="G49" s="10">
        <f t="shared" si="2"/>
        <v>16.43167673</v>
      </c>
    </row>
    <row r="50">
      <c r="A50" s="7" t="s">
        <v>7</v>
      </c>
      <c r="B50" s="7" t="s">
        <v>14</v>
      </c>
      <c r="C50" s="7" t="s">
        <v>34</v>
      </c>
      <c r="D50" s="9">
        <v>5.0</v>
      </c>
      <c r="E50" s="9">
        <v>16.0</v>
      </c>
      <c r="F50" s="9">
        <v>3.0</v>
      </c>
      <c r="G50" s="10">
        <f t="shared" si="2"/>
        <v>17.02938637</v>
      </c>
    </row>
    <row r="51">
      <c r="A51" s="7" t="s">
        <v>7</v>
      </c>
      <c r="B51" s="7" t="s">
        <v>8</v>
      </c>
      <c r="C51" s="7" t="s">
        <v>10</v>
      </c>
      <c r="D51" s="9">
        <v>8.0</v>
      </c>
      <c r="E51" s="9">
        <v>15.0</v>
      </c>
      <c r="F51" s="9">
        <v>6.0</v>
      </c>
      <c r="G51" s="10">
        <f t="shared" si="2"/>
        <v>18.02775638</v>
      </c>
    </row>
    <row r="52">
      <c r="A52" s="7" t="s">
        <v>12</v>
      </c>
      <c r="B52" s="7" t="s">
        <v>18</v>
      </c>
      <c r="C52" s="7" t="s">
        <v>48</v>
      </c>
      <c r="D52" s="9">
        <v>1.0</v>
      </c>
      <c r="E52" s="9">
        <v>14.0</v>
      </c>
      <c r="F52" s="9">
        <v>12.0</v>
      </c>
      <c r="G52" s="10">
        <f t="shared" si="2"/>
        <v>18.46618531</v>
      </c>
    </row>
    <row r="53">
      <c r="A53" s="7" t="s">
        <v>12</v>
      </c>
      <c r="B53" s="7" t="s">
        <v>11</v>
      </c>
      <c r="C53" s="7" t="s">
        <v>33</v>
      </c>
      <c r="D53" s="9">
        <v>4.0</v>
      </c>
      <c r="E53" s="9">
        <v>17.0</v>
      </c>
      <c r="F53" s="9">
        <v>9.0</v>
      </c>
      <c r="G53" s="10">
        <f t="shared" si="2"/>
        <v>19.6468827</v>
      </c>
    </row>
    <row r="54">
      <c r="A54" s="7" t="s">
        <v>7</v>
      </c>
      <c r="B54" s="7" t="s">
        <v>8</v>
      </c>
      <c r="C54" s="7" t="s">
        <v>20</v>
      </c>
      <c r="D54" s="9">
        <v>4.0</v>
      </c>
      <c r="E54" s="9">
        <v>10.0</v>
      </c>
      <c r="F54" s="9">
        <v>17.0</v>
      </c>
      <c r="G54" s="10">
        <f t="shared" si="2"/>
        <v>20.1246118</v>
      </c>
    </row>
    <row r="55">
      <c r="A55" s="7" t="s">
        <v>7</v>
      </c>
      <c r="B55" s="7" t="s">
        <v>16</v>
      </c>
      <c r="C55" s="7" t="s">
        <v>38</v>
      </c>
      <c r="D55" s="9">
        <v>6.0</v>
      </c>
      <c r="E55" s="9">
        <v>20.0</v>
      </c>
      <c r="F55" s="9">
        <v>4.0</v>
      </c>
      <c r="G55" s="10">
        <f t="shared" si="2"/>
        <v>21.26029163</v>
      </c>
    </row>
    <row r="56">
      <c r="A56" s="7" t="s">
        <v>7</v>
      </c>
      <c r="B56" s="7" t="s">
        <v>8</v>
      </c>
      <c r="C56" s="7" t="s">
        <v>19</v>
      </c>
      <c r="D56" s="9">
        <v>10.0</v>
      </c>
      <c r="E56" s="9">
        <v>16.0</v>
      </c>
      <c r="F56" s="9">
        <v>11.0</v>
      </c>
      <c r="G56" s="10">
        <f t="shared" si="2"/>
        <v>21.84032967</v>
      </c>
    </row>
    <row r="57">
      <c r="A57" s="7" t="s">
        <v>12</v>
      </c>
      <c r="B57" s="7" t="s">
        <v>11</v>
      </c>
      <c r="C57" s="7" t="s">
        <v>26</v>
      </c>
      <c r="D57" s="9">
        <v>3.0</v>
      </c>
      <c r="E57" s="9">
        <v>24.0</v>
      </c>
      <c r="F57" s="9">
        <v>6.0</v>
      </c>
      <c r="G57" s="10">
        <f t="shared" si="2"/>
        <v>24.91987159</v>
      </c>
    </row>
    <row r="58">
      <c r="A58" s="7" t="s">
        <v>12</v>
      </c>
      <c r="B58" s="7" t="s">
        <v>8</v>
      </c>
      <c r="C58" s="7" t="s">
        <v>20</v>
      </c>
      <c r="D58" s="9">
        <v>5.0</v>
      </c>
      <c r="E58" s="9">
        <v>20.0</v>
      </c>
      <c r="F58" s="9">
        <v>18.0</v>
      </c>
      <c r="G58" s="10">
        <f t="shared" si="2"/>
        <v>27.36786437</v>
      </c>
    </row>
    <row r="59">
      <c r="A59" s="7" t="s">
        <v>7</v>
      </c>
      <c r="B59" s="7" t="s">
        <v>11</v>
      </c>
      <c r="C59" s="7" t="s">
        <v>30</v>
      </c>
      <c r="D59" s="9">
        <v>11.0</v>
      </c>
      <c r="E59" s="9">
        <v>21.0</v>
      </c>
      <c r="F59" s="9">
        <v>14.0</v>
      </c>
      <c r="G59" s="10">
        <f t="shared" si="2"/>
        <v>27.5317998</v>
      </c>
    </row>
    <row r="60">
      <c r="A60" s="7" t="s">
        <v>12</v>
      </c>
      <c r="B60" s="7" t="s">
        <v>11</v>
      </c>
      <c r="C60" s="7" t="s">
        <v>29</v>
      </c>
      <c r="D60" s="9">
        <v>4.0</v>
      </c>
      <c r="E60" s="9">
        <v>24.0</v>
      </c>
      <c r="F60" s="9">
        <v>13.0</v>
      </c>
      <c r="G60" s="10">
        <f t="shared" si="2"/>
        <v>27.58622845</v>
      </c>
    </row>
    <row r="61">
      <c r="A61" s="7" t="s">
        <v>12</v>
      </c>
      <c r="B61" s="7" t="s">
        <v>14</v>
      </c>
      <c r="C61" s="7" t="s">
        <v>35</v>
      </c>
      <c r="D61" s="9">
        <v>8.0</v>
      </c>
      <c r="E61" s="9">
        <v>21.0</v>
      </c>
      <c r="F61" s="9">
        <v>17.0</v>
      </c>
      <c r="G61" s="10">
        <f t="shared" si="2"/>
        <v>28.17800561</v>
      </c>
    </row>
    <row r="62">
      <c r="A62" s="7" t="s">
        <v>7</v>
      </c>
      <c r="B62" s="7" t="s">
        <v>8</v>
      </c>
      <c r="C62" s="7" t="s">
        <v>21</v>
      </c>
      <c r="D62" s="9">
        <v>15.0</v>
      </c>
      <c r="E62" s="9">
        <v>24.0</v>
      </c>
      <c r="F62" s="9">
        <v>5.0</v>
      </c>
      <c r="G62" s="10">
        <f t="shared" si="2"/>
        <v>28.74021573</v>
      </c>
    </row>
    <row r="63">
      <c r="A63" s="7" t="s">
        <v>12</v>
      </c>
      <c r="B63" s="7" t="s">
        <v>8</v>
      </c>
      <c r="C63" s="7" t="s">
        <v>13</v>
      </c>
      <c r="D63" s="9">
        <v>8.0</v>
      </c>
      <c r="E63" s="9">
        <v>22.0</v>
      </c>
      <c r="F63" s="9">
        <v>17.0</v>
      </c>
      <c r="G63" s="10">
        <f t="shared" si="2"/>
        <v>28.93095228</v>
      </c>
    </row>
    <row r="64">
      <c r="A64" s="7" t="s">
        <v>12</v>
      </c>
      <c r="B64" s="7" t="s">
        <v>8</v>
      </c>
      <c r="C64" s="7" t="s">
        <v>22</v>
      </c>
      <c r="D64" s="9">
        <v>5.0</v>
      </c>
      <c r="E64" s="9">
        <v>26.0</v>
      </c>
      <c r="F64" s="9">
        <v>13.0</v>
      </c>
      <c r="G64" s="10">
        <f t="shared" si="2"/>
        <v>29.49576241</v>
      </c>
    </row>
    <row r="65">
      <c r="A65" s="7" t="s">
        <v>12</v>
      </c>
      <c r="B65" s="7" t="s">
        <v>8</v>
      </c>
      <c r="C65" s="7" t="s">
        <v>23</v>
      </c>
      <c r="D65" s="9">
        <v>8.0</v>
      </c>
      <c r="E65" s="9">
        <v>23.0</v>
      </c>
      <c r="F65" s="9">
        <v>17.0</v>
      </c>
      <c r="G65" s="10">
        <f t="shared" si="2"/>
        <v>29.69848481</v>
      </c>
    </row>
    <row r="66">
      <c r="A66" s="7" t="s">
        <v>12</v>
      </c>
      <c r="B66" s="7" t="s">
        <v>8</v>
      </c>
      <c r="C66" s="7" t="s">
        <v>17</v>
      </c>
      <c r="D66" s="9">
        <v>4.0</v>
      </c>
      <c r="E66" s="9">
        <v>26.0</v>
      </c>
      <c r="F66" s="9">
        <v>14.0</v>
      </c>
      <c r="G66" s="10">
        <f t="shared" si="2"/>
        <v>29.79932885</v>
      </c>
      <c r="K66" s="11">
        <v>1.74807935288E12</v>
      </c>
    </row>
    <row r="67">
      <c r="A67" s="7" t="s">
        <v>12</v>
      </c>
      <c r="B67" s="7" t="s">
        <v>14</v>
      </c>
      <c r="C67" s="7" t="s">
        <v>34</v>
      </c>
      <c r="D67" s="9">
        <v>6.0</v>
      </c>
      <c r="E67" s="9">
        <v>28.0</v>
      </c>
      <c r="F67" s="9">
        <v>10.0</v>
      </c>
      <c r="G67" s="10">
        <f t="shared" si="2"/>
        <v>30.33150178</v>
      </c>
    </row>
    <row r="68">
      <c r="A68" s="7" t="s">
        <v>12</v>
      </c>
      <c r="B68" s="7" t="s">
        <v>18</v>
      </c>
      <c r="C68" s="7" t="s">
        <v>46</v>
      </c>
      <c r="D68" s="9">
        <v>7.0</v>
      </c>
      <c r="E68" s="9">
        <v>21.0</v>
      </c>
      <c r="F68" s="9">
        <v>21.0</v>
      </c>
      <c r="G68" s="10">
        <f t="shared" si="2"/>
        <v>30.5122926</v>
      </c>
      <c r="K68" s="3">
        <v>1.74807935288E12</v>
      </c>
    </row>
    <row r="69">
      <c r="A69" s="7" t="s">
        <v>12</v>
      </c>
      <c r="B69" s="7" t="s">
        <v>11</v>
      </c>
      <c r="C69" s="7" t="s">
        <v>31</v>
      </c>
      <c r="D69" s="9">
        <v>8.0</v>
      </c>
      <c r="E69" s="9">
        <v>25.0</v>
      </c>
      <c r="F69" s="9">
        <v>16.0</v>
      </c>
      <c r="G69" s="10">
        <f t="shared" si="2"/>
        <v>30.7408523</v>
      </c>
      <c r="K69" s="3">
        <v>1.748079270455E12</v>
      </c>
    </row>
    <row r="70">
      <c r="A70" s="7" t="s">
        <v>12</v>
      </c>
      <c r="B70" s="7" t="s">
        <v>8</v>
      </c>
      <c r="C70" s="7" t="s">
        <v>25</v>
      </c>
      <c r="D70" s="9">
        <v>7.0</v>
      </c>
      <c r="E70" s="9">
        <v>27.0</v>
      </c>
      <c r="F70" s="9">
        <v>15.0</v>
      </c>
      <c r="G70" s="10">
        <f t="shared" si="2"/>
        <v>31.67017524</v>
      </c>
      <c r="K70" s="12">
        <f>K68-K69</f>
        <v>82425</v>
      </c>
    </row>
    <row r="71">
      <c r="A71" s="7" t="s">
        <v>12</v>
      </c>
      <c r="B71" s="7" t="s">
        <v>18</v>
      </c>
      <c r="C71" s="7" t="s">
        <v>45</v>
      </c>
      <c r="D71" s="9">
        <v>11.0</v>
      </c>
      <c r="E71" s="9">
        <v>26.0</v>
      </c>
      <c r="F71" s="9">
        <v>23.0</v>
      </c>
      <c r="G71" s="10">
        <f t="shared" si="2"/>
        <v>36.41428291</v>
      </c>
    </row>
    <row r="72">
      <c r="A72" s="7" t="s">
        <v>12</v>
      </c>
      <c r="B72" s="7" t="s">
        <v>16</v>
      </c>
      <c r="C72" s="7" t="s">
        <v>38</v>
      </c>
      <c r="D72" s="9">
        <v>8.0</v>
      </c>
      <c r="E72" s="9">
        <v>35.0</v>
      </c>
      <c r="F72" s="9">
        <v>16.0</v>
      </c>
      <c r="G72" s="10">
        <f t="shared" si="2"/>
        <v>39.30648801</v>
      </c>
    </row>
    <row r="73">
      <c r="A73" s="7" t="s">
        <v>12</v>
      </c>
      <c r="B73" s="7" t="s">
        <v>8</v>
      </c>
      <c r="C73" s="7" t="s">
        <v>9</v>
      </c>
      <c r="D73" s="9">
        <v>10.0</v>
      </c>
      <c r="E73" s="9">
        <v>44.0</v>
      </c>
      <c r="F73" s="9">
        <v>12.0</v>
      </c>
      <c r="G73" s="10">
        <f t="shared" si="2"/>
        <v>46.69047012</v>
      </c>
    </row>
    <row r="74">
      <c r="A74" s="7" t="s">
        <v>7</v>
      </c>
      <c r="B74" s="7" t="s">
        <v>11</v>
      </c>
      <c r="C74" s="7" t="s">
        <v>27</v>
      </c>
      <c r="D74" s="9">
        <v>26.0</v>
      </c>
      <c r="E74" s="9">
        <v>42.0</v>
      </c>
      <c r="F74" s="9">
        <v>16.0</v>
      </c>
      <c r="G74" s="10">
        <f t="shared" si="2"/>
        <v>51.92301994</v>
      </c>
    </row>
    <row r="75">
      <c r="A75" s="7" t="s">
        <v>12</v>
      </c>
      <c r="B75" s="7" t="s">
        <v>8</v>
      </c>
      <c r="C75" s="7" t="s">
        <v>10</v>
      </c>
      <c r="D75" s="9">
        <v>12.0</v>
      </c>
      <c r="E75" s="9">
        <v>44.0</v>
      </c>
      <c r="F75" s="9">
        <v>25.0</v>
      </c>
      <c r="G75" s="10">
        <f t="shared" si="2"/>
        <v>52.0096145</v>
      </c>
    </row>
    <row r="76">
      <c r="A76" s="7" t="s">
        <v>12</v>
      </c>
      <c r="B76" s="7" t="s">
        <v>8</v>
      </c>
      <c r="C76" s="7" t="s">
        <v>21</v>
      </c>
      <c r="D76" s="9">
        <v>16.0</v>
      </c>
      <c r="E76" s="9">
        <v>47.0</v>
      </c>
      <c r="F76" s="9">
        <v>17.0</v>
      </c>
      <c r="G76" s="10">
        <f t="shared" si="2"/>
        <v>52.47856705</v>
      </c>
    </row>
    <row r="77">
      <c r="A77" s="7" t="s">
        <v>12</v>
      </c>
      <c r="B77" s="7" t="s">
        <v>8</v>
      </c>
      <c r="C77" s="7" t="s">
        <v>19</v>
      </c>
      <c r="D77" s="9">
        <v>15.0</v>
      </c>
      <c r="E77" s="9">
        <v>56.0</v>
      </c>
      <c r="F77" s="9">
        <v>33.0</v>
      </c>
      <c r="G77" s="10">
        <f t="shared" si="2"/>
        <v>66.70832032</v>
      </c>
    </row>
    <row r="78">
      <c r="A78" s="7" t="s">
        <v>12</v>
      </c>
      <c r="B78" s="7" t="s">
        <v>11</v>
      </c>
      <c r="C78" s="7" t="s">
        <v>30</v>
      </c>
      <c r="D78" s="9">
        <v>19.0</v>
      </c>
      <c r="E78" s="9">
        <v>74.0</v>
      </c>
      <c r="F78" s="9">
        <v>40.0</v>
      </c>
      <c r="G78" s="10">
        <f t="shared" si="2"/>
        <v>86.23804265</v>
      </c>
    </row>
    <row r="79">
      <c r="A79" s="7" t="s">
        <v>12</v>
      </c>
      <c r="B79" s="7" t="s">
        <v>11</v>
      </c>
      <c r="C79" s="7" t="s">
        <v>27</v>
      </c>
      <c r="D79" s="9">
        <v>28.0</v>
      </c>
      <c r="E79" s="9">
        <v>101.0</v>
      </c>
      <c r="F79" s="9">
        <v>50.0</v>
      </c>
      <c r="G79" s="10">
        <f t="shared" si="2"/>
        <v>116.1249327</v>
      </c>
    </row>
  </sheetData>
  <autoFilter ref="$A$1:$G$79">
    <sortState ref="A1:G79">
      <sortCondition ref="G1:G79"/>
      <sortCondition ref="A1:A79"/>
      <sortCondition ref="B1:B79"/>
      <sortCondition ref="C1:C7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6.25"/>
  </cols>
  <sheetData>
    <row r="1">
      <c r="A1" s="7" t="s">
        <v>1</v>
      </c>
      <c r="B1" s="7" t="s">
        <v>2</v>
      </c>
      <c r="C1" s="7" t="s">
        <v>53</v>
      </c>
      <c r="D1" s="7" t="s">
        <v>54</v>
      </c>
      <c r="E1" s="8" t="s">
        <v>55</v>
      </c>
      <c r="F1" s="8" t="s">
        <v>56</v>
      </c>
    </row>
    <row r="2">
      <c r="A2" s="7" t="s">
        <v>18</v>
      </c>
      <c r="B2" s="7" t="s">
        <v>41</v>
      </c>
      <c r="C2" s="13">
        <v>11.1</v>
      </c>
      <c r="D2" s="13">
        <v>12.4</v>
      </c>
      <c r="E2" s="10">
        <f t="shared" ref="E2:E40" si="1">C2-D2</f>
        <v>-1.3</v>
      </c>
      <c r="F2" s="10">
        <f t="shared" ref="F2:F40" si="2">D2/C2</f>
        <v>1.117117117</v>
      </c>
    </row>
    <row r="3">
      <c r="A3" s="7" t="s">
        <v>18</v>
      </c>
      <c r="B3" s="7" t="s">
        <v>51</v>
      </c>
      <c r="C3" s="13">
        <v>2.8</v>
      </c>
      <c r="D3" s="13">
        <v>3.6</v>
      </c>
      <c r="E3" s="10">
        <f t="shared" si="1"/>
        <v>-0.8</v>
      </c>
      <c r="F3" s="10">
        <f t="shared" si="2"/>
        <v>1.285714286</v>
      </c>
    </row>
    <row r="4">
      <c r="A4" s="7" t="s">
        <v>18</v>
      </c>
      <c r="B4" s="7" t="s">
        <v>52</v>
      </c>
      <c r="C4" s="13">
        <v>2.8</v>
      </c>
      <c r="D4" s="13">
        <v>3.6</v>
      </c>
      <c r="E4" s="10">
        <f t="shared" si="1"/>
        <v>-0.8</v>
      </c>
      <c r="F4" s="10">
        <f t="shared" si="2"/>
        <v>1.285714286</v>
      </c>
    </row>
    <row r="5">
      <c r="A5" s="7" t="s">
        <v>18</v>
      </c>
      <c r="B5" s="7" t="s">
        <v>48</v>
      </c>
      <c r="C5" s="13">
        <v>13.9</v>
      </c>
      <c r="D5" s="13">
        <v>18.5</v>
      </c>
      <c r="E5" s="10">
        <f t="shared" si="1"/>
        <v>-4.6</v>
      </c>
      <c r="F5" s="10">
        <f t="shared" si="2"/>
        <v>1.330935252</v>
      </c>
    </row>
    <row r="6">
      <c r="A6" s="7" t="s">
        <v>8</v>
      </c>
      <c r="B6" s="7" t="s">
        <v>20</v>
      </c>
      <c r="C6" s="13">
        <v>20.1</v>
      </c>
      <c r="D6" s="13">
        <v>27.4</v>
      </c>
      <c r="E6" s="10">
        <f t="shared" si="1"/>
        <v>-7.3</v>
      </c>
      <c r="F6" s="10">
        <f t="shared" si="2"/>
        <v>1.36318408</v>
      </c>
    </row>
    <row r="7">
      <c r="A7" s="7" t="s">
        <v>18</v>
      </c>
      <c r="B7" s="7" t="s">
        <v>50</v>
      </c>
      <c r="C7" s="13">
        <v>5.1</v>
      </c>
      <c r="D7" s="13">
        <v>7.3</v>
      </c>
      <c r="E7" s="10">
        <f t="shared" si="1"/>
        <v>-2.2</v>
      </c>
      <c r="F7" s="10">
        <f t="shared" si="2"/>
        <v>1.431372549</v>
      </c>
    </row>
    <row r="8">
      <c r="A8" s="7" t="s">
        <v>18</v>
      </c>
      <c r="B8" s="7" t="s">
        <v>49</v>
      </c>
      <c r="C8" s="13">
        <v>5.7</v>
      </c>
      <c r="D8" s="13">
        <v>8.2</v>
      </c>
      <c r="E8" s="10">
        <f t="shared" si="1"/>
        <v>-2.5</v>
      </c>
      <c r="F8" s="10">
        <f t="shared" si="2"/>
        <v>1.438596491</v>
      </c>
    </row>
    <row r="9">
      <c r="A9" s="7" t="s">
        <v>14</v>
      </c>
      <c r="B9" s="7" t="s">
        <v>37</v>
      </c>
      <c r="C9" s="13">
        <v>5.9</v>
      </c>
      <c r="D9" s="13">
        <v>9.2</v>
      </c>
      <c r="E9" s="10">
        <f t="shared" si="1"/>
        <v>-3.3</v>
      </c>
      <c r="F9" s="10">
        <f t="shared" si="2"/>
        <v>1.559322034</v>
      </c>
    </row>
    <row r="10">
      <c r="A10" s="7" t="s">
        <v>16</v>
      </c>
      <c r="B10" s="7" t="s">
        <v>40</v>
      </c>
      <c r="C10" s="13">
        <v>5.9</v>
      </c>
      <c r="D10" s="13">
        <v>9.2</v>
      </c>
      <c r="E10" s="10">
        <f t="shared" si="1"/>
        <v>-3.3</v>
      </c>
      <c r="F10" s="10">
        <f t="shared" si="2"/>
        <v>1.559322034</v>
      </c>
    </row>
    <row r="11">
      <c r="A11" s="7" t="s">
        <v>8</v>
      </c>
      <c r="B11" s="7" t="s">
        <v>15</v>
      </c>
      <c r="C11" s="13">
        <v>5.7</v>
      </c>
      <c r="D11" s="13">
        <v>9.1</v>
      </c>
      <c r="E11" s="10">
        <f t="shared" si="1"/>
        <v>-3.4</v>
      </c>
      <c r="F11" s="10">
        <f t="shared" si="2"/>
        <v>1.596491228</v>
      </c>
    </row>
    <row r="12">
      <c r="A12" s="7" t="s">
        <v>14</v>
      </c>
      <c r="B12" s="7" t="s">
        <v>36</v>
      </c>
      <c r="C12" s="13">
        <v>5.7</v>
      </c>
      <c r="D12" s="13">
        <v>9.1</v>
      </c>
      <c r="E12" s="10">
        <f t="shared" si="1"/>
        <v>-3.4</v>
      </c>
      <c r="F12" s="10">
        <f t="shared" si="2"/>
        <v>1.596491228</v>
      </c>
    </row>
    <row r="13">
      <c r="A13" s="7" t="s">
        <v>11</v>
      </c>
      <c r="B13" s="7" t="s">
        <v>28</v>
      </c>
      <c r="C13" s="13">
        <v>5.7</v>
      </c>
      <c r="D13" s="13">
        <v>9.1</v>
      </c>
      <c r="E13" s="10">
        <f t="shared" si="1"/>
        <v>-3.4</v>
      </c>
      <c r="F13" s="10">
        <f t="shared" si="2"/>
        <v>1.596491228</v>
      </c>
    </row>
    <row r="14">
      <c r="A14" s="7" t="s">
        <v>16</v>
      </c>
      <c r="B14" s="7" t="s">
        <v>39</v>
      </c>
      <c r="C14" s="13">
        <v>5.7</v>
      </c>
      <c r="D14" s="13">
        <v>9.1</v>
      </c>
      <c r="E14" s="10">
        <f t="shared" si="1"/>
        <v>-3.4</v>
      </c>
      <c r="F14" s="10">
        <f t="shared" si="2"/>
        <v>1.596491228</v>
      </c>
    </row>
    <row r="15">
      <c r="A15" s="7" t="s">
        <v>14</v>
      </c>
      <c r="B15" s="7" t="s">
        <v>34</v>
      </c>
      <c r="C15" s="13">
        <v>17.0</v>
      </c>
      <c r="D15" s="13">
        <v>30.3</v>
      </c>
      <c r="E15" s="10">
        <f t="shared" si="1"/>
        <v>-13.3</v>
      </c>
      <c r="F15" s="10">
        <f t="shared" si="2"/>
        <v>1.782352941</v>
      </c>
    </row>
    <row r="16">
      <c r="A16" s="7" t="s">
        <v>8</v>
      </c>
      <c r="B16" s="7" t="s">
        <v>21</v>
      </c>
      <c r="C16" s="13">
        <v>28.7</v>
      </c>
      <c r="D16" s="13">
        <v>52.5</v>
      </c>
      <c r="E16" s="10">
        <f t="shared" si="1"/>
        <v>-23.8</v>
      </c>
      <c r="F16" s="10">
        <f t="shared" si="2"/>
        <v>1.829268293</v>
      </c>
    </row>
    <row r="17">
      <c r="A17" s="7" t="s">
        <v>16</v>
      </c>
      <c r="B17" s="7" t="s">
        <v>38</v>
      </c>
      <c r="C17" s="13">
        <v>21.3</v>
      </c>
      <c r="D17" s="13">
        <v>39.3</v>
      </c>
      <c r="E17" s="10">
        <f t="shared" si="1"/>
        <v>-18</v>
      </c>
      <c r="F17" s="10">
        <f t="shared" si="2"/>
        <v>1.845070423</v>
      </c>
    </row>
    <row r="18">
      <c r="A18" s="7" t="s">
        <v>8</v>
      </c>
      <c r="B18" s="7" t="s">
        <v>24</v>
      </c>
      <c r="C18" s="13">
        <v>3.7</v>
      </c>
      <c r="D18" s="13">
        <v>7.0</v>
      </c>
      <c r="E18" s="10">
        <f t="shared" si="1"/>
        <v>-3.3</v>
      </c>
      <c r="F18" s="10">
        <f t="shared" si="2"/>
        <v>1.891891892</v>
      </c>
    </row>
    <row r="19">
      <c r="A19" s="7" t="s">
        <v>8</v>
      </c>
      <c r="B19" s="7" t="s">
        <v>22</v>
      </c>
      <c r="C19" s="13">
        <v>15.0</v>
      </c>
      <c r="D19" s="13">
        <v>29.5</v>
      </c>
      <c r="E19" s="10">
        <f t="shared" si="1"/>
        <v>-14.5</v>
      </c>
      <c r="F19" s="10">
        <f t="shared" si="2"/>
        <v>1.966666667</v>
      </c>
    </row>
    <row r="20">
      <c r="A20" s="7" t="s">
        <v>11</v>
      </c>
      <c r="B20" s="7" t="s">
        <v>26</v>
      </c>
      <c r="C20" s="13">
        <v>12.2</v>
      </c>
      <c r="D20" s="13">
        <v>24.9</v>
      </c>
      <c r="E20" s="10">
        <f t="shared" si="1"/>
        <v>-12.7</v>
      </c>
      <c r="F20" s="10">
        <f t="shared" si="2"/>
        <v>2.040983607</v>
      </c>
    </row>
    <row r="21">
      <c r="A21" s="7" t="s">
        <v>11</v>
      </c>
      <c r="B21" s="7" t="s">
        <v>32</v>
      </c>
      <c r="C21" s="13">
        <v>6.7</v>
      </c>
      <c r="D21" s="13">
        <v>13.7</v>
      </c>
      <c r="E21" s="10">
        <f t="shared" si="1"/>
        <v>-7</v>
      </c>
      <c r="F21" s="10">
        <f t="shared" si="2"/>
        <v>2.044776119</v>
      </c>
    </row>
    <row r="22">
      <c r="A22" s="7" t="s">
        <v>18</v>
      </c>
      <c r="B22" s="7" t="s">
        <v>47</v>
      </c>
      <c r="C22" s="13">
        <v>3.7</v>
      </c>
      <c r="D22" s="13">
        <v>7.8</v>
      </c>
      <c r="E22" s="10">
        <f t="shared" si="1"/>
        <v>-4.1</v>
      </c>
      <c r="F22" s="10">
        <f t="shared" si="2"/>
        <v>2.108108108</v>
      </c>
    </row>
    <row r="23">
      <c r="A23" s="7" t="s">
        <v>11</v>
      </c>
      <c r="B23" s="7" t="s">
        <v>27</v>
      </c>
      <c r="C23" s="13">
        <v>51.9</v>
      </c>
      <c r="D23" s="13">
        <v>116.1</v>
      </c>
      <c r="E23" s="10">
        <f t="shared" si="1"/>
        <v>-64.2</v>
      </c>
      <c r="F23" s="10">
        <f t="shared" si="2"/>
        <v>2.23699422</v>
      </c>
    </row>
    <row r="24">
      <c r="A24" s="7" t="s">
        <v>14</v>
      </c>
      <c r="B24" s="7" t="s">
        <v>35</v>
      </c>
      <c r="C24" s="13">
        <v>12.1</v>
      </c>
      <c r="D24" s="13">
        <v>28.2</v>
      </c>
      <c r="E24" s="10">
        <f t="shared" si="1"/>
        <v>-16.1</v>
      </c>
      <c r="F24" s="10">
        <f t="shared" si="2"/>
        <v>2.330578512</v>
      </c>
    </row>
    <row r="25">
      <c r="A25" s="7" t="s">
        <v>11</v>
      </c>
      <c r="B25" s="7" t="s">
        <v>31</v>
      </c>
      <c r="C25" s="13">
        <v>13.1</v>
      </c>
      <c r="D25" s="13">
        <v>30.7</v>
      </c>
      <c r="E25" s="10">
        <f t="shared" si="1"/>
        <v>-17.6</v>
      </c>
      <c r="F25" s="10">
        <f t="shared" si="2"/>
        <v>2.34351145</v>
      </c>
    </row>
    <row r="26">
      <c r="A26" s="7" t="s">
        <v>8</v>
      </c>
      <c r="B26" s="7" t="s">
        <v>13</v>
      </c>
      <c r="C26" s="13">
        <v>12.1</v>
      </c>
      <c r="D26" s="13">
        <v>28.9</v>
      </c>
      <c r="E26" s="10">
        <f t="shared" si="1"/>
        <v>-16.8</v>
      </c>
      <c r="F26" s="10">
        <f t="shared" si="2"/>
        <v>2.388429752</v>
      </c>
    </row>
    <row r="27">
      <c r="A27" s="7" t="s">
        <v>8</v>
      </c>
      <c r="B27" s="7" t="s">
        <v>23</v>
      </c>
      <c r="C27" s="13">
        <v>12.1</v>
      </c>
      <c r="D27" s="13">
        <v>29.7</v>
      </c>
      <c r="E27" s="10">
        <f t="shared" si="1"/>
        <v>-17.6</v>
      </c>
      <c r="F27" s="10">
        <f t="shared" si="2"/>
        <v>2.454545455</v>
      </c>
    </row>
    <row r="28">
      <c r="A28" s="7" t="s">
        <v>8</v>
      </c>
      <c r="B28" s="7" t="s">
        <v>25</v>
      </c>
      <c r="C28" s="13">
        <v>12.7</v>
      </c>
      <c r="D28" s="13">
        <v>31.7</v>
      </c>
      <c r="E28" s="10">
        <f t="shared" si="1"/>
        <v>-19</v>
      </c>
      <c r="F28" s="10">
        <f t="shared" si="2"/>
        <v>2.496062992</v>
      </c>
    </row>
    <row r="29">
      <c r="A29" s="7" t="s">
        <v>11</v>
      </c>
      <c r="B29" s="7" t="s">
        <v>33</v>
      </c>
      <c r="C29" s="13">
        <v>7.8</v>
      </c>
      <c r="D29" s="13">
        <v>19.6</v>
      </c>
      <c r="E29" s="10">
        <f t="shared" si="1"/>
        <v>-11.8</v>
      </c>
      <c r="F29" s="10">
        <f t="shared" si="2"/>
        <v>2.512820513</v>
      </c>
    </row>
    <row r="30">
      <c r="A30" s="7" t="s">
        <v>18</v>
      </c>
      <c r="B30" s="7" t="s">
        <v>42</v>
      </c>
      <c r="C30" s="13">
        <v>3.0</v>
      </c>
      <c r="D30" s="13">
        <v>7.7</v>
      </c>
      <c r="E30" s="10">
        <f t="shared" si="1"/>
        <v>-4.7</v>
      </c>
      <c r="F30" s="10">
        <f t="shared" si="2"/>
        <v>2.566666667</v>
      </c>
    </row>
    <row r="31">
      <c r="A31" s="7" t="s">
        <v>8</v>
      </c>
      <c r="B31" s="7" t="s">
        <v>17</v>
      </c>
      <c r="C31" s="13">
        <v>10.7</v>
      </c>
      <c r="D31" s="13">
        <v>29.8</v>
      </c>
      <c r="E31" s="10">
        <f t="shared" si="1"/>
        <v>-19.1</v>
      </c>
      <c r="F31" s="10">
        <f t="shared" si="2"/>
        <v>2.785046729</v>
      </c>
    </row>
    <row r="32">
      <c r="A32" s="7" t="s">
        <v>11</v>
      </c>
      <c r="B32" s="7" t="s">
        <v>29</v>
      </c>
      <c r="C32" s="13">
        <v>9.9</v>
      </c>
      <c r="D32" s="13">
        <v>27.6</v>
      </c>
      <c r="E32" s="10">
        <f t="shared" si="1"/>
        <v>-17.7</v>
      </c>
      <c r="F32" s="10">
        <f t="shared" si="2"/>
        <v>2.787878788</v>
      </c>
    </row>
    <row r="33">
      <c r="A33" s="7" t="s">
        <v>8</v>
      </c>
      <c r="B33" s="7" t="s">
        <v>9</v>
      </c>
      <c r="C33" s="13">
        <v>16.4</v>
      </c>
      <c r="D33" s="13">
        <v>46.7</v>
      </c>
      <c r="E33" s="10">
        <f t="shared" si="1"/>
        <v>-30.3</v>
      </c>
      <c r="F33" s="10">
        <f t="shared" si="2"/>
        <v>2.847560976</v>
      </c>
    </row>
    <row r="34">
      <c r="A34" s="7" t="s">
        <v>8</v>
      </c>
      <c r="B34" s="7" t="s">
        <v>10</v>
      </c>
      <c r="C34" s="13">
        <v>18.0</v>
      </c>
      <c r="D34" s="13">
        <v>52.0</v>
      </c>
      <c r="E34" s="10">
        <f t="shared" si="1"/>
        <v>-34</v>
      </c>
      <c r="F34" s="10">
        <f t="shared" si="2"/>
        <v>2.888888889</v>
      </c>
    </row>
    <row r="35">
      <c r="A35" s="7" t="s">
        <v>8</v>
      </c>
      <c r="B35" s="7" t="s">
        <v>19</v>
      </c>
      <c r="C35" s="13">
        <v>21.8</v>
      </c>
      <c r="D35" s="13">
        <v>66.7</v>
      </c>
      <c r="E35" s="10">
        <f t="shared" si="1"/>
        <v>-44.9</v>
      </c>
      <c r="F35" s="10">
        <f t="shared" si="2"/>
        <v>3.059633028</v>
      </c>
    </row>
    <row r="36">
      <c r="A36" s="7" t="s">
        <v>11</v>
      </c>
      <c r="B36" s="7" t="s">
        <v>30</v>
      </c>
      <c r="C36" s="13">
        <v>27.5</v>
      </c>
      <c r="D36" s="13">
        <v>86.2</v>
      </c>
      <c r="E36" s="10">
        <f t="shared" si="1"/>
        <v>-58.7</v>
      </c>
      <c r="F36" s="10">
        <f t="shared" si="2"/>
        <v>3.134545455</v>
      </c>
    </row>
    <row r="37">
      <c r="A37" s="7" t="s">
        <v>18</v>
      </c>
      <c r="B37" s="7" t="s">
        <v>44</v>
      </c>
      <c r="C37" s="13">
        <v>1.7</v>
      </c>
      <c r="D37" s="13">
        <v>7.1</v>
      </c>
      <c r="E37" s="10">
        <f t="shared" si="1"/>
        <v>-5.4</v>
      </c>
      <c r="F37" s="10">
        <f t="shared" si="2"/>
        <v>4.176470588</v>
      </c>
    </row>
    <row r="38">
      <c r="A38" s="7" t="s">
        <v>18</v>
      </c>
      <c r="B38" s="7" t="s">
        <v>43</v>
      </c>
      <c r="C38" s="13">
        <v>1.0</v>
      </c>
      <c r="D38" s="13">
        <v>5.0</v>
      </c>
      <c r="E38" s="10">
        <f t="shared" si="1"/>
        <v>-4</v>
      </c>
      <c r="F38" s="10">
        <f t="shared" si="2"/>
        <v>5</v>
      </c>
    </row>
    <row r="39">
      <c r="A39" s="7" t="s">
        <v>18</v>
      </c>
      <c r="B39" s="7" t="s">
        <v>45</v>
      </c>
      <c r="C39" s="13">
        <v>6.6</v>
      </c>
      <c r="D39" s="13">
        <v>36.4</v>
      </c>
      <c r="E39" s="10">
        <f t="shared" si="1"/>
        <v>-29.8</v>
      </c>
      <c r="F39" s="10">
        <f t="shared" si="2"/>
        <v>5.515151515</v>
      </c>
    </row>
    <row r="40">
      <c r="A40" s="7" t="s">
        <v>18</v>
      </c>
      <c r="B40" s="7" t="s">
        <v>46</v>
      </c>
      <c r="C40" s="13">
        <v>4.6</v>
      </c>
      <c r="D40" s="13">
        <v>30.5</v>
      </c>
      <c r="E40" s="10">
        <f t="shared" si="1"/>
        <v>-25.9</v>
      </c>
      <c r="F40" s="10">
        <f t="shared" si="2"/>
        <v>6.630434783</v>
      </c>
    </row>
  </sheetData>
  <autoFilter ref="$A$1:$F$40">
    <sortState ref="A1:F40">
      <sortCondition ref="F1:F40"/>
      <sortCondition ref="E1:E40"/>
      <sortCondition ref="A1:A40"/>
      <sortCondition ref="B1:B4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8" t="s">
        <v>57</v>
      </c>
      <c r="D1" s="8" t="s">
        <v>58</v>
      </c>
      <c r="E1" s="8" t="s">
        <v>59</v>
      </c>
      <c r="F1" s="8" t="s">
        <v>6</v>
      </c>
    </row>
    <row r="2">
      <c r="A2" s="7" t="s">
        <v>7</v>
      </c>
      <c r="B2" s="7" t="s">
        <v>8</v>
      </c>
      <c r="C2" s="14">
        <v>71.0</v>
      </c>
      <c r="D2" s="14">
        <v>134.0</v>
      </c>
      <c r="E2" s="14">
        <v>78.0</v>
      </c>
      <c r="F2" s="10">
        <f t="shared" ref="F2:F11" si="1">ABS(SQRT(C2^2+D2^2+E2^2))</f>
        <v>170.531522</v>
      </c>
    </row>
    <row r="3">
      <c r="A3" s="7" t="s">
        <v>7</v>
      </c>
      <c r="B3" s="7" t="s">
        <v>11</v>
      </c>
      <c r="C3" s="14">
        <v>54.0</v>
      </c>
      <c r="D3" s="14">
        <v>109.0</v>
      </c>
      <c r="E3" s="14">
        <v>53.0</v>
      </c>
      <c r="F3" s="10">
        <f t="shared" si="1"/>
        <v>132.687603</v>
      </c>
    </row>
    <row r="4">
      <c r="A4" s="7" t="s">
        <v>7</v>
      </c>
      <c r="B4" s="7" t="s">
        <v>14</v>
      </c>
      <c r="C4" s="14">
        <v>15.0</v>
      </c>
      <c r="D4" s="14">
        <v>33.0</v>
      </c>
      <c r="E4" s="14">
        <v>15.0</v>
      </c>
      <c r="F4" s="10">
        <f t="shared" si="1"/>
        <v>39.23009049</v>
      </c>
    </row>
    <row r="5">
      <c r="A5" s="7" t="s">
        <v>7</v>
      </c>
      <c r="B5" s="7" t="s">
        <v>16</v>
      </c>
      <c r="C5" s="14">
        <v>9.0</v>
      </c>
      <c r="D5" s="14">
        <v>30.0</v>
      </c>
      <c r="E5" s="14">
        <v>9.0</v>
      </c>
      <c r="F5" s="10">
        <f t="shared" si="1"/>
        <v>32.58834147</v>
      </c>
    </row>
    <row r="6">
      <c r="A6" s="7" t="s">
        <v>7</v>
      </c>
      <c r="B6" s="7" t="s">
        <v>18</v>
      </c>
      <c r="C6" s="14">
        <v>22.0</v>
      </c>
      <c r="D6" s="14">
        <v>44.0</v>
      </c>
      <c r="E6" s="14">
        <v>34.0</v>
      </c>
      <c r="F6" s="10">
        <f t="shared" si="1"/>
        <v>59.79966555</v>
      </c>
    </row>
    <row r="7">
      <c r="A7" s="7" t="s">
        <v>12</v>
      </c>
      <c r="B7" s="7" t="s">
        <v>8</v>
      </c>
      <c r="C7" s="14">
        <v>95.0</v>
      </c>
      <c r="D7" s="14">
        <v>349.0</v>
      </c>
      <c r="E7" s="14">
        <v>187.0</v>
      </c>
      <c r="F7" s="10">
        <f t="shared" si="1"/>
        <v>407.1793217</v>
      </c>
    </row>
    <row r="8">
      <c r="A8" s="7" t="s">
        <v>12</v>
      </c>
      <c r="B8" s="7" t="s">
        <v>11</v>
      </c>
      <c r="C8" s="14">
        <v>72.0</v>
      </c>
      <c r="D8" s="14">
        <v>285.0</v>
      </c>
      <c r="E8" s="14">
        <v>143.0</v>
      </c>
      <c r="F8" s="10">
        <f t="shared" si="1"/>
        <v>326.8914193</v>
      </c>
    </row>
    <row r="9">
      <c r="A9" s="7" t="s">
        <v>12</v>
      </c>
      <c r="B9" s="7" t="s">
        <v>14</v>
      </c>
      <c r="C9" s="14">
        <v>19.0</v>
      </c>
      <c r="D9" s="14">
        <v>65.0</v>
      </c>
      <c r="E9" s="14">
        <v>34.0</v>
      </c>
      <c r="F9" s="10">
        <f t="shared" si="1"/>
        <v>75.77598564</v>
      </c>
    </row>
    <row r="10">
      <c r="A10" s="7" t="s">
        <v>12</v>
      </c>
      <c r="B10" s="7" t="s">
        <v>16</v>
      </c>
      <c r="C10" s="14">
        <v>13.0</v>
      </c>
      <c r="D10" s="14">
        <v>51.0</v>
      </c>
      <c r="E10" s="14">
        <v>23.0</v>
      </c>
      <c r="F10" s="10">
        <f t="shared" si="1"/>
        <v>57.43692192</v>
      </c>
    </row>
    <row r="11">
      <c r="A11" s="7" t="s">
        <v>12</v>
      </c>
      <c r="B11" s="7" t="s">
        <v>18</v>
      </c>
      <c r="C11" s="14">
        <v>30.0</v>
      </c>
      <c r="D11" s="14">
        <v>113.0</v>
      </c>
      <c r="E11" s="14">
        <v>80.0</v>
      </c>
      <c r="F11" s="10">
        <f t="shared" si="1"/>
        <v>141.665098</v>
      </c>
    </row>
    <row r="12">
      <c r="B12" s="7"/>
    </row>
    <row r="13">
      <c r="B13" s="7"/>
    </row>
    <row r="14">
      <c r="B14" s="15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3">
      <c r="B23" s="1"/>
    </row>
    <row r="24">
      <c r="B24" s="1"/>
    </row>
    <row r="25">
      <c r="B25" s="1"/>
    </row>
    <row r="27">
      <c r="B27" s="1"/>
    </row>
    <row r="28">
      <c r="B28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</sheetData>
  <autoFilter ref="$A$1:$F$11">
    <sortState ref="A1:F11">
      <sortCondition ref="A1:A1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8" t="s">
        <v>53</v>
      </c>
      <c r="C1" s="7" t="s">
        <v>54</v>
      </c>
      <c r="D1" s="8" t="s">
        <v>55</v>
      </c>
      <c r="E1" s="8" t="s">
        <v>56</v>
      </c>
    </row>
    <row r="2">
      <c r="A2" s="7" t="s">
        <v>8</v>
      </c>
      <c r="B2" s="13">
        <v>170.5</v>
      </c>
      <c r="C2" s="13">
        <v>407.2</v>
      </c>
      <c r="D2" s="16">
        <f t="shared" ref="D2:D6" si="1">B2-C2</f>
        <v>-236.7</v>
      </c>
      <c r="E2" s="16">
        <f t="shared" ref="E2:E6" si="2">C2/B2</f>
        <v>2.388269795</v>
      </c>
    </row>
    <row r="3">
      <c r="A3" s="7" t="s">
        <v>11</v>
      </c>
      <c r="B3" s="13">
        <v>132.7</v>
      </c>
      <c r="C3" s="13">
        <v>326.9</v>
      </c>
      <c r="D3" s="16">
        <f t="shared" si="1"/>
        <v>-194.2</v>
      </c>
      <c r="E3" s="16">
        <f t="shared" si="2"/>
        <v>2.463451394</v>
      </c>
    </row>
    <row r="4">
      <c r="A4" s="7" t="s">
        <v>18</v>
      </c>
      <c r="B4" s="13">
        <v>59.8</v>
      </c>
      <c r="C4" s="13">
        <v>141.7</v>
      </c>
      <c r="D4" s="16">
        <f t="shared" si="1"/>
        <v>-81.9</v>
      </c>
      <c r="E4" s="16">
        <f t="shared" si="2"/>
        <v>2.369565217</v>
      </c>
    </row>
    <row r="5">
      <c r="A5" s="7" t="s">
        <v>14</v>
      </c>
      <c r="B5" s="13">
        <v>39.2</v>
      </c>
      <c r="C5" s="13">
        <v>75.8</v>
      </c>
      <c r="D5" s="16">
        <f t="shared" si="1"/>
        <v>-36.6</v>
      </c>
      <c r="E5" s="16">
        <f t="shared" si="2"/>
        <v>1.933673469</v>
      </c>
    </row>
    <row r="6">
      <c r="A6" s="7" t="s">
        <v>16</v>
      </c>
      <c r="B6" s="13">
        <v>32.6</v>
      </c>
      <c r="C6" s="13">
        <v>57.4</v>
      </c>
      <c r="D6" s="16">
        <f t="shared" si="1"/>
        <v>-24.8</v>
      </c>
      <c r="E6" s="16">
        <f t="shared" si="2"/>
        <v>1.760736196</v>
      </c>
    </row>
  </sheetData>
  <autoFilter ref="$A$1:$E$6">
    <sortState ref="A1:E6">
      <sortCondition ref="D1:D6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60</v>
      </c>
      <c r="B1" s="8" t="s">
        <v>57</v>
      </c>
      <c r="C1" s="8" t="s">
        <v>58</v>
      </c>
      <c r="D1" s="8" t="s">
        <v>59</v>
      </c>
      <c r="E1" s="8" t="s">
        <v>6</v>
      </c>
    </row>
    <row r="2">
      <c r="A2" s="17" t="s">
        <v>7</v>
      </c>
      <c r="B2" s="18">
        <v>171.0</v>
      </c>
      <c r="C2" s="18">
        <v>350.0</v>
      </c>
      <c r="D2" s="18">
        <v>189.0</v>
      </c>
      <c r="E2" s="10">
        <f t="shared" ref="E2:E3" si="1">ABS(SQRT(B2^2+C2^2+D2^2))</f>
        <v>432.968821</v>
      </c>
    </row>
    <row r="3">
      <c r="A3" s="17" t="s">
        <v>12</v>
      </c>
      <c r="B3" s="18">
        <v>229.0</v>
      </c>
      <c r="C3" s="18">
        <v>863.0</v>
      </c>
      <c r="D3" s="18">
        <v>467.0</v>
      </c>
      <c r="E3" s="10">
        <f t="shared" si="1"/>
        <v>1007.620464</v>
      </c>
    </row>
  </sheetData>
  <autoFilter ref="$A$1:$E$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53</v>
      </c>
      <c r="B1" s="8" t="s">
        <v>54</v>
      </c>
      <c r="C1" s="8" t="s">
        <v>55</v>
      </c>
      <c r="D1" s="8" t="s">
        <v>56</v>
      </c>
      <c r="E1" s="19"/>
    </row>
    <row r="2">
      <c r="A2" s="13">
        <v>433.0</v>
      </c>
      <c r="B2" s="13">
        <v>1007.6</v>
      </c>
      <c r="C2" s="10">
        <f>A2-B2</f>
        <v>-574.6</v>
      </c>
      <c r="D2" s="20">
        <f>B2/A2</f>
        <v>2.327020785</v>
      </c>
      <c r="E2" s="15"/>
    </row>
    <row r="3">
      <c r="A3" s="17"/>
      <c r="B3" s="15"/>
      <c r="C3" s="15"/>
      <c r="D3" s="15"/>
      <c r="E3" s="15"/>
    </row>
    <row r="4">
      <c r="A4" s="21"/>
      <c r="B4" s="21"/>
      <c r="C4" s="21"/>
      <c r="D4" s="21"/>
      <c r="E4" s="19"/>
    </row>
    <row r="5">
      <c r="A5" s="21"/>
      <c r="B5" s="21"/>
      <c r="C5" s="21"/>
      <c r="D5" s="21"/>
      <c r="E5" s="19"/>
    </row>
    <row r="6">
      <c r="A6" s="21"/>
      <c r="B6" s="21"/>
      <c r="C6" s="21"/>
      <c r="D6" s="21"/>
      <c r="E6" s="19"/>
    </row>
    <row r="7">
      <c r="A7" s="21"/>
      <c r="B7" s="21"/>
      <c r="C7" s="21"/>
      <c r="D7" s="21"/>
      <c r="E7" s="19"/>
    </row>
    <row r="8">
      <c r="A8" s="22"/>
      <c r="B8" s="22"/>
      <c r="C8" s="22"/>
      <c r="D8" s="22"/>
    </row>
    <row r="9">
      <c r="A9" s="22"/>
      <c r="B9" s="22"/>
      <c r="C9" s="22"/>
      <c r="D9" s="22"/>
    </row>
  </sheetData>
  <autoFilter ref="$A$1:$D$2"/>
  <drawing r:id="rId1"/>
</worksheet>
</file>