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Sheet1!$I$2:$J$33</definedName>
  </definedNames>
  <calcPr/>
</workbook>
</file>

<file path=xl/sharedStrings.xml><?xml version="1.0" encoding="utf-8"?>
<sst xmlns="http://schemas.openxmlformats.org/spreadsheetml/2006/main" count="72" uniqueCount="43">
  <si>
    <t>Initial Layout</t>
  </si>
  <si>
    <t>Pareto Analysis</t>
  </si>
  <si>
    <t>Row/Aisle</t>
  </si>
  <si>
    <t>Item</t>
  </si>
  <si>
    <t>Pick Frequency</t>
  </si>
  <si>
    <t>Cu %</t>
  </si>
  <si>
    <t>Classification</t>
  </si>
  <si>
    <t>SKU29</t>
  </si>
  <si>
    <t>SKU19</t>
  </si>
  <si>
    <t>SKU27</t>
  </si>
  <si>
    <t>SKU3</t>
  </si>
  <si>
    <t>SKU13</t>
  </si>
  <si>
    <t>SKU0</t>
  </si>
  <si>
    <t>SKU6</t>
  </si>
  <si>
    <t>Revised Layout</t>
  </si>
  <si>
    <t>SKU21</t>
  </si>
  <si>
    <t>SKU12</t>
  </si>
  <si>
    <t>SKU15</t>
  </si>
  <si>
    <t>SKU9</t>
  </si>
  <si>
    <t>SKU5</t>
  </si>
  <si>
    <t>SKU11</t>
  </si>
  <si>
    <t>SKU23</t>
  </si>
  <si>
    <t>SKU10</t>
  </si>
  <si>
    <t>SKU24</t>
  </si>
  <si>
    <t>SKU4</t>
  </si>
  <si>
    <t>SKU7</t>
  </si>
  <si>
    <t>SKU14</t>
  </si>
  <si>
    <t>SKU18</t>
  </si>
  <si>
    <t>SKU2</t>
  </si>
  <si>
    <t>SKU20</t>
  </si>
  <si>
    <t>SKU25</t>
  </si>
  <si>
    <t>SKU8</t>
  </si>
  <si>
    <t>Obstacle</t>
  </si>
  <si>
    <t>SKU16</t>
  </si>
  <si>
    <t>SKU1</t>
  </si>
  <si>
    <t>SKU26</t>
  </si>
  <si>
    <t>SKU28</t>
  </si>
  <si>
    <t>Dock</t>
  </si>
  <si>
    <t>Explanation</t>
  </si>
  <si>
    <t>The most-picked SKUs (highest frequencies) were given the most accessible positions—those with the shortest walking distance to the dock.
I also color-coded the revised layout to visually show pick frequency.
Had a little dilemma regarding the placement of SKU15 and SKU4: either place them close to the obstacle or as far away from the dock as possible. Thought the discomfort of the distance from the dock to the furthest points on the left is greater than the discomfort of the obstacle. Therefore placed them on the left.</t>
  </si>
  <si>
    <t>SKU17</t>
  </si>
  <si>
    <t>SKU22</t>
  </si>
  <si>
    <t>Total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</si>
</sst>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Arial"/>
      <scheme val="minor"/>
    </font>
    <font/>
    <font>
      <b/>
      <sz val="10.0"/>
      <color theme="1"/>
      <name val="Arial"/>
      <scheme val="minor"/>
    </font>
    <font>
      <b/>
      <color theme="1"/>
      <name val="Arial"/>
      <scheme val="minor"/>
    </font>
    <font>
      <b/>
      <color rgb="FF000000"/>
      <name val="Arial"/>
      <scheme val="minor"/>
    </font>
    <font>
      <color theme="1"/>
      <name val="Arial"/>
      <scheme val="minor"/>
    </font>
  </fonts>
  <fills count="9">
    <fill>
      <patternFill patternType="none"/>
    </fill>
    <fill>
      <patternFill patternType="lightGray"/>
    </fill>
    <fill>
      <patternFill patternType="solid">
        <fgColor rgb="FFCC4125"/>
        <bgColor rgb="FFCC4125"/>
      </patternFill>
    </fill>
    <fill>
      <patternFill patternType="solid">
        <fgColor rgb="FFE06666"/>
        <bgColor rgb="FFE06666"/>
      </patternFill>
    </fill>
    <fill>
      <patternFill patternType="solid">
        <fgColor rgb="FFFFD966"/>
        <bgColor rgb="FFFFD966"/>
      </patternFill>
    </fill>
    <fill>
      <patternFill patternType="solid">
        <fgColor rgb="FF93C47D"/>
        <bgColor rgb="FF93C47D"/>
      </patternFill>
    </fill>
    <fill>
      <patternFill patternType="solid">
        <fgColor rgb="FFF6B26B"/>
        <bgColor rgb="FFF6B26B"/>
      </patternFill>
    </fill>
    <fill>
      <patternFill patternType="solid">
        <fgColor rgb="FFFFFFFF"/>
        <bgColor rgb="FFFFFFFF"/>
      </patternFill>
    </fill>
    <fill>
      <patternFill patternType="solid">
        <fgColor theme="9"/>
        <bgColor theme="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4" fillId="0" fontId="1" numFmtId="0" xfId="0" applyAlignment="1" applyBorder="1" applyFont="1">
      <alignment readingOrder="0"/>
    </xf>
    <xf borderId="4" fillId="0" fontId="3" numFmtId="0" xfId="0" applyAlignment="1" applyBorder="1" applyFont="1">
      <alignment horizontal="center" readingOrder="0"/>
    </xf>
    <xf borderId="4" fillId="0" fontId="4" numFmtId="0" xfId="0" applyAlignment="1" applyBorder="1" applyFont="1">
      <alignment horizontal="center" readingOrder="0"/>
    </xf>
    <xf borderId="4" fillId="2" fontId="5" numFmtId="0" xfId="0" applyAlignment="1" applyBorder="1" applyFill="1" applyFont="1">
      <alignment readingOrder="0"/>
    </xf>
    <xf borderId="4" fillId="3" fontId="5" numFmtId="0" xfId="0" applyAlignment="1" applyBorder="1" applyFill="1" applyFont="1">
      <alignment readingOrder="0"/>
    </xf>
    <xf borderId="4" fillId="4" fontId="5" numFmtId="0" xfId="0" applyAlignment="1" applyBorder="1" applyFill="1" applyFont="1">
      <alignment readingOrder="0"/>
    </xf>
    <xf borderId="4" fillId="5" fontId="5" numFmtId="0" xfId="0" applyAlignment="1" applyBorder="1" applyFill="1" applyFont="1">
      <alignment readingOrder="0"/>
    </xf>
    <xf borderId="4" fillId="6" fontId="5" numFmtId="0" xfId="0" applyAlignment="1" applyBorder="1" applyFill="1" applyFont="1">
      <alignment readingOrder="0"/>
    </xf>
    <xf borderId="4" fillId="2" fontId="4" numFmtId="0" xfId="0" applyAlignment="1" applyBorder="1" applyFont="1">
      <alignment horizontal="center" readingOrder="0"/>
    </xf>
    <xf borderId="4" fillId="2" fontId="4" numFmtId="10" xfId="0" applyAlignment="1" applyBorder="1" applyFont="1" applyNumberFormat="1">
      <alignment horizontal="center"/>
    </xf>
    <xf borderId="4" fillId="2" fontId="4" numFmtId="0" xfId="0" applyBorder="1" applyFont="1"/>
    <xf borderId="4" fillId="2" fontId="4" numFmtId="10" xfId="0" applyAlignment="1" applyBorder="1" applyFont="1" applyNumberFormat="1">
      <alignment horizontal="center" readingOrder="0"/>
    </xf>
    <xf borderId="4" fillId="6" fontId="4" numFmtId="10" xfId="0" applyAlignment="1" applyBorder="1" applyFont="1" applyNumberFormat="1">
      <alignment horizontal="center"/>
    </xf>
    <xf borderId="4" fillId="6" fontId="4" numFmtId="0" xfId="0" applyBorder="1" applyFont="1"/>
    <xf borderId="4" fillId="3" fontId="4" numFmtId="0" xfId="0" applyAlignment="1" applyBorder="1" applyFont="1">
      <alignment horizontal="center" readingOrder="0"/>
    </xf>
    <xf borderId="4" fillId="5" fontId="4" numFmtId="0" xfId="0" applyAlignment="1" applyBorder="1" applyFont="1">
      <alignment readingOrder="0"/>
    </xf>
    <xf borderId="4" fillId="4" fontId="4" numFmtId="0" xfId="0" applyAlignment="1" applyBorder="1" applyFont="1">
      <alignment readingOrder="0"/>
    </xf>
    <xf borderId="4" fillId="6" fontId="4" numFmtId="0" xfId="0" applyAlignment="1" applyBorder="1" applyFont="1">
      <alignment readingOrder="0"/>
    </xf>
    <xf borderId="4" fillId="5" fontId="4" numFmtId="10" xfId="0" applyAlignment="1" applyBorder="1" applyFont="1" applyNumberFormat="1">
      <alignment horizontal="center"/>
    </xf>
    <xf borderId="4" fillId="5" fontId="4" numFmtId="0" xfId="0" applyBorder="1" applyFont="1"/>
    <xf borderId="4" fillId="3" fontId="4" numFmtId="0" xfId="0" applyAlignment="1" applyBorder="1" applyFont="1">
      <alignment readingOrder="0"/>
    </xf>
    <xf borderId="4" fillId="2" fontId="4" numFmtId="0" xfId="0" applyAlignment="1" applyBorder="1" applyFont="1">
      <alignment readingOrder="0"/>
    </xf>
    <xf borderId="4" fillId="7" fontId="4" numFmtId="0" xfId="0" applyAlignment="1" applyBorder="1" applyFill="1" applyFont="1">
      <alignment readingOrder="0"/>
    </xf>
    <xf borderId="4" fillId="6" fontId="4" numFmtId="0" xfId="0" applyAlignment="1" applyBorder="1" applyFont="1">
      <alignment horizontal="center" readingOrder="0"/>
    </xf>
    <xf borderId="1" fillId="0" fontId="4" numFmtId="0" xfId="0" applyAlignment="1" applyBorder="1" applyFont="1">
      <alignment readingOrder="0" shrinkToFit="0" wrapText="1"/>
    </xf>
    <xf borderId="4" fillId="4" fontId="4" numFmtId="0" xfId="0" applyAlignment="1" applyBorder="1" applyFont="1">
      <alignment horizontal="center" readingOrder="0"/>
    </xf>
    <xf borderId="4" fillId="5" fontId="4" numFmtId="0" xfId="0" applyAlignment="1" applyBorder="1" applyFont="1">
      <alignment horizontal="center" readingOrder="0"/>
    </xf>
    <xf borderId="4" fillId="8" fontId="4" numFmtId="0" xfId="0" applyAlignment="1" applyBorder="1" applyFill="1" applyFont="1">
      <alignment horizontal="center" readingOrder="0"/>
    </xf>
    <xf borderId="4" fillId="8" fontId="4" numFmtId="0" xfId="0" applyAlignment="1" applyBorder="1" applyFont="1">
      <alignment horizontal="center"/>
    </xf>
    <xf borderId="1" fillId="8" fontId="6"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9" max="9" width="16.0"/>
    <col customWidth="1" min="10" max="10" width="15.88"/>
    <col customWidth="1" min="11" max="11" width="7.63"/>
  </cols>
  <sheetData>
    <row r="1">
      <c r="A1" s="1" t="s">
        <v>0</v>
      </c>
      <c r="B1" s="2"/>
      <c r="C1" s="2"/>
      <c r="D1" s="2"/>
      <c r="E1" s="2"/>
      <c r="F1" s="2"/>
      <c r="G1" s="3"/>
      <c r="I1" s="1" t="s">
        <v>1</v>
      </c>
      <c r="J1" s="2"/>
      <c r="K1" s="2"/>
      <c r="L1" s="3"/>
    </row>
    <row r="2">
      <c r="A2" s="4" t="s">
        <v>2</v>
      </c>
      <c r="B2" s="4">
        <v>0.0</v>
      </c>
      <c r="C2" s="4">
        <v>1.0</v>
      </c>
      <c r="D2" s="4">
        <v>2.0</v>
      </c>
      <c r="E2" s="4">
        <v>3.0</v>
      </c>
      <c r="F2" s="4">
        <v>4.0</v>
      </c>
      <c r="G2" s="4">
        <v>5.0</v>
      </c>
      <c r="I2" s="5" t="s">
        <v>3</v>
      </c>
      <c r="J2" s="5" t="s">
        <v>4</v>
      </c>
      <c r="K2" s="5" t="s">
        <v>5</v>
      </c>
      <c r="L2" s="6" t="s">
        <v>6</v>
      </c>
    </row>
    <row r="3">
      <c r="A3" s="4">
        <v>0.0</v>
      </c>
      <c r="B3" s="7">
        <v>39.0</v>
      </c>
      <c r="C3" s="8">
        <v>29.0</v>
      </c>
      <c r="D3" s="9">
        <v>15.0</v>
      </c>
      <c r="E3" s="7">
        <v>43.0</v>
      </c>
      <c r="F3" s="10">
        <v>8.0</v>
      </c>
      <c r="G3" s="11">
        <v>21.0</v>
      </c>
      <c r="I3" s="12" t="s">
        <v>7</v>
      </c>
      <c r="J3" s="12">
        <v>49.0</v>
      </c>
      <c r="K3" s="13">
        <f>sum($J$3:J3)/$J$33</f>
        <v>0.06507304117</v>
      </c>
      <c r="L3" s="14" t="str">
        <f t="shared" ref="L3:L32" si="1">IF(K3&lt;=0.2, "A",IF(K3&lt;=0.5, "B", "C"))</f>
        <v>A</v>
      </c>
    </row>
    <row r="4">
      <c r="A4" s="4">
        <v>1.0</v>
      </c>
      <c r="B4" s="7">
        <v>39.0</v>
      </c>
      <c r="C4" s="11">
        <v>19.0</v>
      </c>
      <c r="D4" s="11">
        <v>23.0</v>
      </c>
      <c r="E4" s="9">
        <v>11.0</v>
      </c>
      <c r="F4" s="9">
        <v>11.0</v>
      </c>
      <c r="G4" s="11">
        <v>24.0</v>
      </c>
      <c r="I4" s="12" t="s">
        <v>8</v>
      </c>
      <c r="J4" s="12">
        <v>44.0</v>
      </c>
      <c r="K4" s="15">
        <v>0.1235</v>
      </c>
      <c r="L4" s="14" t="str">
        <f t="shared" si="1"/>
        <v>A</v>
      </c>
    </row>
    <row r="5">
      <c r="A5" s="4">
        <v>2.0</v>
      </c>
      <c r="B5" s="8">
        <v>36.0</v>
      </c>
      <c r="C5" s="7">
        <v>40.0</v>
      </c>
      <c r="D5" s="11">
        <v>24.0</v>
      </c>
      <c r="E5" s="10">
        <v>3.0</v>
      </c>
      <c r="F5" s="11">
        <v>22.0</v>
      </c>
      <c r="G5" s="10">
        <v>2.0</v>
      </c>
      <c r="I5" s="12" t="s">
        <v>9</v>
      </c>
      <c r="J5" s="12">
        <v>44.0</v>
      </c>
      <c r="K5" s="13">
        <f t="shared" ref="K5:K32" si="2">sum($J$3:J5)/$J$33</f>
        <v>0.181938911</v>
      </c>
      <c r="L5" s="14" t="str">
        <f t="shared" si="1"/>
        <v>A</v>
      </c>
    </row>
    <row r="6">
      <c r="A6" s="4">
        <v>3.0</v>
      </c>
      <c r="B6" s="11">
        <v>24.0</v>
      </c>
      <c r="C6" s="7">
        <v>44.0</v>
      </c>
      <c r="D6" s="8">
        <v>30.0</v>
      </c>
      <c r="E6" s="7">
        <v>38.0</v>
      </c>
      <c r="F6" s="10">
        <v>2.0</v>
      </c>
      <c r="G6" s="11">
        <v>21.0</v>
      </c>
      <c r="I6" s="12" t="s">
        <v>10</v>
      </c>
      <c r="J6" s="12">
        <v>43.0</v>
      </c>
      <c r="K6" s="16">
        <f t="shared" si="2"/>
        <v>0.2390438247</v>
      </c>
      <c r="L6" s="17" t="str">
        <f t="shared" si="1"/>
        <v>B</v>
      </c>
    </row>
    <row r="7">
      <c r="A7" s="4">
        <v>4.0</v>
      </c>
      <c r="B7" s="8">
        <v>33.0</v>
      </c>
      <c r="C7" s="9">
        <v>12.0</v>
      </c>
      <c r="D7" s="11">
        <v>22.0</v>
      </c>
      <c r="E7" s="7">
        <v>44.0</v>
      </c>
      <c r="F7" s="11">
        <v>25.0</v>
      </c>
      <c r="G7" s="7">
        <v>49.0</v>
      </c>
      <c r="I7" s="12" t="s">
        <v>11</v>
      </c>
      <c r="J7" s="12">
        <v>40.0</v>
      </c>
      <c r="K7" s="16">
        <f t="shared" si="2"/>
        <v>0.2921646746</v>
      </c>
      <c r="L7" s="17" t="str">
        <f t="shared" si="1"/>
        <v>B</v>
      </c>
    </row>
    <row r="8">
      <c r="I8" s="12" t="s">
        <v>12</v>
      </c>
      <c r="J8" s="12">
        <v>39.0</v>
      </c>
      <c r="K8" s="16">
        <f t="shared" si="2"/>
        <v>0.3439575033</v>
      </c>
      <c r="L8" s="17" t="str">
        <f t="shared" si="1"/>
        <v>B</v>
      </c>
    </row>
    <row r="9">
      <c r="I9" s="12" t="s">
        <v>13</v>
      </c>
      <c r="J9" s="12">
        <v>39.0</v>
      </c>
      <c r="K9" s="16">
        <f t="shared" si="2"/>
        <v>0.395750332</v>
      </c>
      <c r="L9" s="17" t="str">
        <f t="shared" si="1"/>
        <v>B</v>
      </c>
    </row>
    <row r="10">
      <c r="A10" s="1" t="s">
        <v>14</v>
      </c>
      <c r="B10" s="2"/>
      <c r="C10" s="2"/>
      <c r="D10" s="2"/>
      <c r="E10" s="2"/>
      <c r="F10" s="2"/>
      <c r="G10" s="3"/>
      <c r="I10" s="12" t="s">
        <v>15</v>
      </c>
      <c r="J10" s="12">
        <v>38.0</v>
      </c>
      <c r="K10" s="16">
        <f t="shared" si="2"/>
        <v>0.4462151394</v>
      </c>
      <c r="L10" s="17" t="str">
        <f t="shared" si="1"/>
        <v>B</v>
      </c>
    </row>
    <row r="11">
      <c r="A11" s="4" t="s">
        <v>2</v>
      </c>
      <c r="B11" s="4">
        <v>0.0</v>
      </c>
      <c r="C11" s="4">
        <v>1.0</v>
      </c>
      <c r="D11" s="4">
        <v>2.0</v>
      </c>
      <c r="E11" s="4">
        <v>3.0</v>
      </c>
      <c r="F11" s="4">
        <v>4.0</v>
      </c>
      <c r="G11" s="4">
        <v>5.0</v>
      </c>
      <c r="I11" s="18" t="s">
        <v>16</v>
      </c>
      <c r="J11" s="18">
        <v>36.0</v>
      </c>
      <c r="K11" s="16">
        <f t="shared" si="2"/>
        <v>0.4940239044</v>
      </c>
      <c r="L11" s="17" t="str">
        <f t="shared" si="1"/>
        <v>B</v>
      </c>
    </row>
    <row r="12">
      <c r="A12" s="4">
        <v>0.0</v>
      </c>
      <c r="B12" s="19" t="s">
        <v>17</v>
      </c>
      <c r="C12" s="20" t="s">
        <v>18</v>
      </c>
      <c r="D12" s="21" t="s">
        <v>19</v>
      </c>
      <c r="E12" s="21" t="s">
        <v>20</v>
      </c>
      <c r="F12" s="21" t="s">
        <v>21</v>
      </c>
      <c r="G12" s="20" t="s">
        <v>22</v>
      </c>
      <c r="I12" s="18" t="s">
        <v>23</v>
      </c>
      <c r="J12" s="18">
        <v>33.0</v>
      </c>
      <c r="K12" s="22">
        <f t="shared" si="2"/>
        <v>0.5378486056</v>
      </c>
      <c r="L12" s="23" t="str">
        <f t="shared" si="1"/>
        <v>C</v>
      </c>
    </row>
    <row r="13">
      <c r="A13" s="4">
        <v>1.0</v>
      </c>
      <c r="B13" s="19" t="s">
        <v>24</v>
      </c>
      <c r="C13" s="21" t="s">
        <v>25</v>
      </c>
      <c r="D13" s="21" t="s">
        <v>26</v>
      </c>
      <c r="E13" s="24" t="s">
        <v>16</v>
      </c>
      <c r="F13" s="21" t="s">
        <v>27</v>
      </c>
      <c r="G13" s="20" t="s">
        <v>28</v>
      </c>
      <c r="I13" s="18" t="s">
        <v>29</v>
      </c>
      <c r="J13" s="18">
        <v>30.0</v>
      </c>
      <c r="K13" s="22">
        <f t="shared" si="2"/>
        <v>0.577689243</v>
      </c>
      <c r="L13" s="23" t="str">
        <f t="shared" si="1"/>
        <v>C</v>
      </c>
    </row>
    <row r="14">
      <c r="A14" s="4">
        <v>2.0</v>
      </c>
      <c r="B14" s="20" t="s">
        <v>30</v>
      </c>
      <c r="C14" s="21" t="s">
        <v>31</v>
      </c>
      <c r="D14" s="24" t="s">
        <v>23</v>
      </c>
      <c r="E14" s="25" t="s">
        <v>10</v>
      </c>
      <c r="F14" s="26" t="s">
        <v>32</v>
      </c>
      <c r="G14" s="21" t="s">
        <v>33</v>
      </c>
      <c r="I14" s="18" t="s">
        <v>34</v>
      </c>
      <c r="J14" s="18">
        <v>29.0</v>
      </c>
      <c r="K14" s="22">
        <f t="shared" si="2"/>
        <v>0.6162018592</v>
      </c>
      <c r="L14" s="23" t="str">
        <f t="shared" si="1"/>
        <v>C</v>
      </c>
    </row>
    <row r="15">
      <c r="A15" s="4">
        <v>3.0</v>
      </c>
      <c r="B15" s="21" t="s">
        <v>35</v>
      </c>
      <c r="C15" s="24" t="s">
        <v>29</v>
      </c>
      <c r="D15" s="25" t="s">
        <v>11</v>
      </c>
      <c r="E15" s="25" t="s">
        <v>7</v>
      </c>
      <c r="F15" s="25" t="s">
        <v>12</v>
      </c>
      <c r="G15" s="24" t="s">
        <v>34</v>
      </c>
      <c r="I15" s="27" t="s">
        <v>36</v>
      </c>
      <c r="J15" s="27">
        <v>25.0</v>
      </c>
      <c r="K15" s="22">
        <f t="shared" si="2"/>
        <v>0.6494023904</v>
      </c>
      <c r="L15" s="23" t="str">
        <f t="shared" si="1"/>
        <v>C</v>
      </c>
    </row>
    <row r="16">
      <c r="A16" s="4">
        <v>4.0</v>
      </c>
      <c r="B16" s="21" t="s">
        <v>36</v>
      </c>
      <c r="C16" s="25" t="s">
        <v>13</v>
      </c>
      <c r="D16" s="25" t="s">
        <v>8</v>
      </c>
      <c r="E16" s="26" t="s">
        <v>37</v>
      </c>
      <c r="F16" s="25" t="s">
        <v>9</v>
      </c>
      <c r="G16" s="25" t="s">
        <v>15</v>
      </c>
      <c r="I16" s="27" t="s">
        <v>20</v>
      </c>
      <c r="J16" s="27">
        <v>24.0</v>
      </c>
      <c r="K16" s="22">
        <f t="shared" si="2"/>
        <v>0.6812749004</v>
      </c>
      <c r="L16" s="23" t="str">
        <f t="shared" si="1"/>
        <v>C</v>
      </c>
    </row>
    <row r="17">
      <c r="I17" s="27" t="s">
        <v>26</v>
      </c>
      <c r="J17" s="27">
        <v>24.0</v>
      </c>
      <c r="K17" s="22">
        <f t="shared" si="2"/>
        <v>0.7131474104</v>
      </c>
      <c r="L17" s="23" t="str">
        <f t="shared" si="1"/>
        <v>C</v>
      </c>
    </row>
    <row r="18">
      <c r="A18" s="1" t="s">
        <v>38</v>
      </c>
      <c r="B18" s="2"/>
      <c r="C18" s="2"/>
      <c r="D18" s="2"/>
      <c r="E18" s="2"/>
      <c r="F18" s="2"/>
      <c r="G18" s="3"/>
      <c r="I18" s="27" t="s">
        <v>27</v>
      </c>
      <c r="J18" s="27">
        <v>24.0</v>
      </c>
      <c r="K18" s="22">
        <f t="shared" si="2"/>
        <v>0.7450199203</v>
      </c>
      <c r="L18" s="23" t="str">
        <f t="shared" si="1"/>
        <v>C</v>
      </c>
    </row>
    <row r="19">
      <c r="A19" s="28" t="s">
        <v>39</v>
      </c>
      <c r="B19" s="2"/>
      <c r="C19" s="2"/>
      <c r="D19" s="2"/>
      <c r="E19" s="2"/>
      <c r="F19" s="2"/>
      <c r="G19" s="3"/>
      <c r="I19" s="27" t="s">
        <v>31</v>
      </c>
      <c r="J19" s="27">
        <v>23.0</v>
      </c>
      <c r="K19" s="22">
        <f t="shared" si="2"/>
        <v>0.775564409</v>
      </c>
      <c r="L19" s="23" t="str">
        <f t="shared" si="1"/>
        <v>C</v>
      </c>
    </row>
    <row r="20">
      <c r="I20" s="27" t="s">
        <v>33</v>
      </c>
      <c r="J20" s="27">
        <v>22.0</v>
      </c>
      <c r="K20" s="22">
        <f t="shared" si="2"/>
        <v>0.8047808765</v>
      </c>
      <c r="L20" s="23" t="str">
        <f t="shared" si="1"/>
        <v>C</v>
      </c>
    </row>
    <row r="21">
      <c r="I21" s="27" t="s">
        <v>35</v>
      </c>
      <c r="J21" s="27">
        <v>22.0</v>
      </c>
      <c r="K21" s="22">
        <f t="shared" si="2"/>
        <v>0.833997344</v>
      </c>
      <c r="L21" s="23" t="str">
        <f t="shared" si="1"/>
        <v>C</v>
      </c>
    </row>
    <row r="22">
      <c r="I22" s="27" t="s">
        <v>19</v>
      </c>
      <c r="J22" s="27">
        <v>21.0</v>
      </c>
      <c r="K22" s="22">
        <f t="shared" si="2"/>
        <v>0.8618857902</v>
      </c>
      <c r="L22" s="23" t="str">
        <f t="shared" si="1"/>
        <v>C</v>
      </c>
    </row>
    <row r="23">
      <c r="I23" s="27" t="s">
        <v>21</v>
      </c>
      <c r="J23" s="27">
        <v>21.0</v>
      </c>
      <c r="K23" s="22">
        <f t="shared" si="2"/>
        <v>0.8897742364</v>
      </c>
      <c r="L23" s="23" t="str">
        <f t="shared" si="1"/>
        <v>C</v>
      </c>
    </row>
    <row r="24">
      <c r="I24" s="27" t="s">
        <v>25</v>
      </c>
      <c r="J24" s="27">
        <v>19.0</v>
      </c>
      <c r="K24" s="22">
        <f t="shared" si="2"/>
        <v>0.9150066401</v>
      </c>
      <c r="L24" s="23" t="str">
        <f t="shared" si="1"/>
        <v>C</v>
      </c>
    </row>
    <row r="25">
      <c r="I25" s="29" t="s">
        <v>28</v>
      </c>
      <c r="J25" s="29">
        <v>15.0</v>
      </c>
      <c r="K25" s="22">
        <f t="shared" si="2"/>
        <v>0.9349269588</v>
      </c>
      <c r="L25" s="23" t="str">
        <f t="shared" si="1"/>
        <v>C</v>
      </c>
    </row>
    <row r="26">
      <c r="I26" s="29" t="s">
        <v>30</v>
      </c>
      <c r="J26" s="29">
        <v>12.0</v>
      </c>
      <c r="K26" s="22">
        <f t="shared" si="2"/>
        <v>0.9508632138</v>
      </c>
      <c r="L26" s="23" t="str">
        <f t="shared" si="1"/>
        <v>C</v>
      </c>
    </row>
    <row r="27">
      <c r="I27" s="29" t="s">
        <v>18</v>
      </c>
      <c r="J27" s="29">
        <v>11.0</v>
      </c>
      <c r="K27" s="22">
        <f t="shared" si="2"/>
        <v>0.9654714475</v>
      </c>
      <c r="L27" s="23" t="str">
        <f t="shared" si="1"/>
        <v>C</v>
      </c>
    </row>
    <row r="28">
      <c r="I28" s="29" t="s">
        <v>22</v>
      </c>
      <c r="J28" s="29">
        <v>11.0</v>
      </c>
      <c r="K28" s="22">
        <f t="shared" si="2"/>
        <v>0.9800796813</v>
      </c>
      <c r="L28" s="23" t="str">
        <f t="shared" si="1"/>
        <v>C</v>
      </c>
    </row>
    <row r="29">
      <c r="I29" s="30" t="s">
        <v>24</v>
      </c>
      <c r="J29" s="30">
        <v>8.0</v>
      </c>
      <c r="K29" s="22">
        <f t="shared" si="2"/>
        <v>0.9907038513</v>
      </c>
      <c r="L29" s="23" t="str">
        <f t="shared" si="1"/>
        <v>C</v>
      </c>
    </row>
    <row r="30">
      <c r="I30" s="30" t="s">
        <v>17</v>
      </c>
      <c r="J30" s="30">
        <v>3.0</v>
      </c>
      <c r="K30" s="22">
        <f t="shared" si="2"/>
        <v>0.994687915</v>
      </c>
      <c r="L30" s="23" t="str">
        <f t="shared" si="1"/>
        <v>C</v>
      </c>
    </row>
    <row r="31">
      <c r="I31" s="30" t="s">
        <v>40</v>
      </c>
      <c r="J31" s="30">
        <v>2.0</v>
      </c>
      <c r="K31" s="22">
        <f t="shared" si="2"/>
        <v>0.9973439575</v>
      </c>
      <c r="L31" s="23" t="str">
        <f t="shared" si="1"/>
        <v>C</v>
      </c>
    </row>
    <row r="32">
      <c r="I32" s="30" t="s">
        <v>41</v>
      </c>
      <c r="J32" s="30">
        <v>2.0</v>
      </c>
      <c r="K32" s="22">
        <f t="shared" si="2"/>
        <v>1</v>
      </c>
      <c r="L32" s="23" t="str">
        <f t="shared" si="1"/>
        <v>C</v>
      </c>
    </row>
    <row r="33">
      <c r="I33" s="31" t="s">
        <v>42</v>
      </c>
      <c r="J33" s="32">
        <f>SUM(J3:J32)</f>
        <v>753</v>
      </c>
      <c r="K33" s="33"/>
      <c r="L33" s="3"/>
    </row>
  </sheetData>
  <autoFilter ref="$I$2:$J$33">
    <sortState ref="I2:J33">
      <sortCondition descending="1" ref="J2:J33"/>
    </sortState>
  </autoFilter>
  <mergeCells count="6">
    <mergeCell ref="A1:G1"/>
    <mergeCell ref="I1:L1"/>
    <mergeCell ref="A10:G10"/>
    <mergeCell ref="A18:G18"/>
    <mergeCell ref="A19:G19"/>
    <mergeCell ref="K33:L33"/>
  </mergeCells>
  <printOptions gridLines="1" horizontalCentered="1"/>
  <pageMargins bottom="0.75" footer="0.0" header="0.0" left="0.7" right="0.7" top="0.75"/>
  <pageSetup fitToHeight="0" paperSize="9" cellComments="atEnd" orientation="portrait" pageOrder="overThenDown"/>
  <drawing r:id="rId1"/>
</worksheet>
</file>