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PO\Desktop\김정 수업\월요일\2학기\"/>
    </mc:Choice>
  </mc:AlternateContent>
  <bookViews>
    <workbookView xWindow="-23145" yWindow="-210" windowWidth="23250" windowHeight="13170"/>
  </bookViews>
  <sheets>
    <sheet name="INDEX_MATCH 함수(실습)" sheetId="13" r:id="rId1"/>
    <sheet name="전사손익계산서" sheetId="1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3" l="1"/>
  <c r="C8" i="13"/>
  <c r="C15" i="13"/>
  <c r="C14" i="13"/>
  <c r="C13" i="13"/>
  <c r="C12" i="13"/>
  <c r="C11" i="13"/>
  <c r="C10" i="13"/>
  <c r="C9" i="13"/>
</calcChain>
</file>

<file path=xl/sharedStrings.xml><?xml version="1.0" encoding="utf-8"?>
<sst xmlns="http://schemas.openxmlformats.org/spreadsheetml/2006/main" count="51" uniqueCount="41">
  <si>
    <t>구분</t>
    <phoneticPr fontId="2" type="noConversion"/>
  </si>
  <si>
    <t>합계</t>
    <phoneticPr fontId="2" type="noConversion"/>
  </si>
  <si>
    <t>1월</t>
    <phoneticPr fontId="2" type="noConversion"/>
  </si>
  <si>
    <t>2월</t>
    <phoneticPr fontId="2" type="noConversion"/>
  </si>
  <si>
    <t>3월</t>
    <phoneticPr fontId="2" type="noConversion"/>
  </si>
  <si>
    <t>4월</t>
    <phoneticPr fontId="2" type="noConversion"/>
  </si>
  <si>
    <t>5월</t>
    <phoneticPr fontId="2" type="noConversion"/>
  </si>
  <si>
    <t>6월</t>
    <phoneticPr fontId="2" type="noConversion"/>
  </si>
  <si>
    <t>7월</t>
    <phoneticPr fontId="2" type="noConversion"/>
  </si>
  <si>
    <t>8월</t>
    <phoneticPr fontId="2" type="noConversion"/>
  </si>
  <si>
    <t>9월</t>
    <phoneticPr fontId="2" type="noConversion"/>
  </si>
  <si>
    <t>10월</t>
    <phoneticPr fontId="2" type="noConversion"/>
  </si>
  <si>
    <t>11월</t>
    <phoneticPr fontId="2" type="noConversion"/>
  </si>
  <si>
    <t>12월</t>
    <phoneticPr fontId="2" type="noConversion"/>
  </si>
  <si>
    <t>매출액</t>
    <phoneticPr fontId="2" type="noConversion"/>
  </si>
  <si>
    <t>매출원가</t>
    <phoneticPr fontId="2" type="noConversion"/>
  </si>
  <si>
    <t>제조인건비</t>
    <phoneticPr fontId="2" type="noConversion"/>
  </si>
  <si>
    <t>재료비</t>
    <phoneticPr fontId="2" type="noConversion"/>
  </si>
  <si>
    <t>기타원가</t>
    <phoneticPr fontId="2" type="noConversion"/>
  </si>
  <si>
    <t>매출이익</t>
    <phoneticPr fontId="2" type="noConversion"/>
  </si>
  <si>
    <t>(매출이익률)</t>
    <phoneticPr fontId="2" type="noConversion"/>
  </si>
  <si>
    <t>판매관리비</t>
    <phoneticPr fontId="2" type="noConversion"/>
  </si>
  <si>
    <t>인건비</t>
    <phoneticPr fontId="2" type="noConversion"/>
  </si>
  <si>
    <t>판촉비</t>
    <phoneticPr fontId="2" type="noConversion"/>
  </si>
  <si>
    <t>감가상각비</t>
    <phoneticPr fontId="2" type="noConversion"/>
  </si>
  <si>
    <t>물류비</t>
    <phoneticPr fontId="2" type="noConversion"/>
  </si>
  <si>
    <t>기타판관비</t>
    <phoneticPr fontId="2" type="noConversion"/>
  </si>
  <si>
    <t>영업이익</t>
    <phoneticPr fontId="2" type="noConversion"/>
  </si>
  <si>
    <t>(영업이익률)</t>
    <phoneticPr fontId="2" type="noConversion"/>
  </si>
  <si>
    <t>영외수지</t>
    <phoneticPr fontId="2" type="noConversion"/>
  </si>
  <si>
    <t>영업외수익</t>
    <phoneticPr fontId="2" type="noConversion"/>
  </si>
  <si>
    <t>영업외손실</t>
    <phoneticPr fontId="2" type="noConversion"/>
  </si>
  <si>
    <t>세전이익</t>
    <phoneticPr fontId="2" type="noConversion"/>
  </si>
  <si>
    <t>(세전이익률)</t>
    <phoneticPr fontId="2" type="noConversion"/>
  </si>
  <si>
    <t>전사 손익계산서</t>
    <phoneticPr fontId="2" type="noConversion"/>
  </si>
  <si>
    <t>금액</t>
    <phoneticPr fontId="2" type="noConversion"/>
  </si>
  <si>
    <t>전사 손익 주요 지표</t>
    <phoneticPr fontId="2" type="noConversion"/>
  </si>
  <si>
    <t>INDEX(전사손익계산서!$B$4:$O$24,2,3)</t>
  </si>
  <si>
    <t>1월</t>
    <phoneticPr fontId="2" type="noConversion"/>
  </si>
  <si>
    <t>2 MATCH($B7,전사손익계산서!$B$4:$B$24,0)</t>
    <phoneticPr fontId="2" type="noConversion"/>
  </si>
  <si>
    <r>
      <t>3</t>
    </r>
    <r>
      <rPr>
        <sz val="11"/>
        <color theme="1"/>
        <rFont val="맑은 고딕"/>
        <family val="2"/>
        <charset val="129"/>
        <scheme val="minor"/>
      </rPr>
      <t xml:space="preserve"> MATCH($C$4,전사손익계산서!$B$4:$O$4,0)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</si>
</sst>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009999"/>
        <bgColor indexed="64"/>
      </patternFill>
    </fill>
  </fills>
  <borders count="18">
    <border>
      <left/>
      <right/>
      <top/>
      <bottom/>
      <diagonal/>
    </border>
    <border>
      <left/>
      <right style="thin">
        <color theme="1" tint="0.24994659260841701"/>
      </right>
      <top/>
      <bottom/>
      <diagonal/>
    </border>
    <border>
      <left style="thin">
        <color theme="1" tint="0.2499465926084170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1" tint="0.49998474074526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 tint="0.499984740745262"/>
      </top>
      <bottom style="thin">
        <color auto="1"/>
      </bottom>
      <diagonal/>
    </border>
    <border>
      <left style="thin">
        <color auto="1"/>
      </left>
      <right/>
      <top style="thin">
        <color theme="1" tint="0.499984740745262"/>
      </top>
      <bottom style="thin">
        <color auto="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auto="1"/>
      </bottom>
      <diagonal/>
    </border>
    <border>
      <left/>
      <right style="thin">
        <color theme="1" tint="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24994659260841701"/>
      </right>
      <top style="thin">
        <color theme="1" tint="0.499984740745262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auto="1"/>
      </bottom>
      <diagonal/>
    </border>
    <border>
      <left style="thin">
        <color theme="1" tint="0.24994659260841701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24994659260841701"/>
      </left>
      <right/>
      <top style="thin">
        <color theme="1" tint="0.499984740745262"/>
      </top>
      <bottom style="thin">
        <color theme="1" tint="0.24994659260841701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4" fillId="0" borderId="0" xfId="2" applyFont="1">
      <alignment vertical="center"/>
    </xf>
    <xf numFmtId="0" fontId="1" fillId="0" borderId="0" xfId="2">
      <alignment vertical="center"/>
    </xf>
    <xf numFmtId="0" fontId="3" fillId="2" borderId="3" xfId="2" applyFont="1" applyFill="1" applyBorder="1" applyAlignment="1">
      <alignment horizontal="centerContinuous" vertical="center"/>
    </xf>
    <xf numFmtId="0" fontId="3" fillId="2" borderId="4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3" borderId="0" xfId="2" applyFont="1" applyFill="1" applyAlignment="1">
      <alignment horizontal="distributed" vertical="center"/>
    </xf>
    <xf numFmtId="176" fontId="3" fillId="3" borderId="5" xfId="2" applyNumberFormat="1" applyFont="1" applyFill="1" applyBorder="1">
      <alignment vertical="center"/>
    </xf>
    <xf numFmtId="176" fontId="3" fillId="3" borderId="0" xfId="2" applyNumberFormat="1" applyFont="1" applyFill="1">
      <alignment vertical="center"/>
    </xf>
    <xf numFmtId="0" fontId="6" fillId="0" borderId="6" xfId="2" applyFont="1" applyBorder="1" applyAlignment="1">
      <alignment horizontal="distributed" vertical="center"/>
    </xf>
    <xf numFmtId="176" fontId="1" fillId="0" borderId="7" xfId="2" applyNumberFormat="1" applyBorder="1">
      <alignment vertical="center"/>
    </xf>
    <xf numFmtId="176" fontId="1" fillId="0" borderId="6" xfId="2" applyNumberFormat="1" applyBorder="1">
      <alignment vertical="center"/>
    </xf>
    <xf numFmtId="0" fontId="1" fillId="0" borderId="8" xfId="2" applyBorder="1" applyAlignment="1">
      <alignment horizontal="distributed" vertical="center"/>
    </xf>
    <xf numFmtId="176" fontId="1" fillId="0" borderId="5" xfId="2" applyNumberFormat="1" applyBorder="1">
      <alignment vertical="center"/>
    </xf>
    <xf numFmtId="176" fontId="1" fillId="0" borderId="0" xfId="2" applyNumberFormat="1">
      <alignment vertical="center"/>
    </xf>
    <xf numFmtId="0" fontId="3" fillId="3" borderId="6" xfId="2" applyFont="1" applyFill="1" applyBorder="1" applyAlignment="1">
      <alignment horizontal="distributed" vertical="center"/>
    </xf>
    <xf numFmtId="176" fontId="3" fillId="3" borderId="7" xfId="2" applyNumberFormat="1" applyFont="1" applyFill="1" applyBorder="1">
      <alignment vertical="center"/>
    </xf>
    <xf numFmtId="176" fontId="3" fillId="3" borderId="6" xfId="2" applyNumberFormat="1" applyFont="1" applyFill="1" applyBorder="1">
      <alignment vertical="center"/>
    </xf>
    <xf numFmtId="0" fontId="6" fillId="0" borderId="0" xfId="2" applyFont="1" applyAlignment="1">
      <alignment horizontal="distributed" vertical="center"/>
    </xf>
    <xf numFmtId="9" fontId="0" fillId="0" borderId="5" xfId="3" applyFont="1" applyBorder="1">
      <alignment vertical="center"/>
    </xf>
    <xf numFmtId="9" fontId="0" fillId="0" borderId="0" xfId="3" applyFont="1">
      <alignment vertical="center"/>
    </xf>
    <xf numFmtId="0" fontId="6" fillId="0" borderId="9" xfId="2" applyFont="1" applyBorder="1" applyAlignment="1">
      <alignment horizontal="distributed" vertical="center"/>
    </xf>
    <xf numFmtId="9" fontId="0" fillId="0" borderId="10" xfId="3" applyFont="1" applyBorder="1">
      <alignment vertical="center"/>
    </xf>
    <xf numFmtId="9" fontId="0" fillId="0" borderId="11" xfId="3" applyFont="1" applyBorder="1">
      <alignment vertical="center"/>
    </xf>
    <xf numFmtId="9" fontId="0" fillId="0" borderId="9" xfId="3" applyFont="1" applyBorder="1">
      <alignment vertical="center"/>
    </xf>
    <xf numFmtId="0" fontId="3" fillId="2" borderId="12" xfId="2" applyFont="1" applyFill="1" applyBorder="1" applyAlignment="1">
      <alignment horizontal="centerContinuous" vertical="center"/>
    </xf>
    <xf numFmtId="0" fontId="3" fillId="3" borderId="1" xfId="2" applyFont="1" applyFill="1" applyBorder="1" applyAlignment="1">
      <alignment horizontal="distributed" vertical="center"/>
    </xf>
    <xf numFmtId="0" fontId="6" fillId="0" borderId="13" xfId="2" applyFont="1" applyBorder="1" applyAlignment="1">
      <alignment horizontal="distributed" vertical="center"/>
    </xf>
    <xf numFmtId="0" fontId="3" fillId="3" borderId="13" xfId="2" applyFont="1" applyFill="1" applyBorder="1" applyAlignment="1">
      <alignment horizontal="distributed" vertical="center"/>
    </xf>
    <xf numFmtId="0" fontId="6" fillId="0" borderId="1" xfId="2" applyFont="1" applyBorder="1" applyAlignment="1">
      <alignment horizontal="distributed" vertical="center"/>
    </xf>
    <xf numFmtId="0" fontId="6" fillId="0" borderId="14" xfId="2" applyFont="1" applyBorder="1" applyAlignment="1">
      <alignment horizontal="distributed" vertical="center"/>
    </xf>
    <xf numFmtId="0" fontId="3" fillId="2" borderId="15" xfId="2" applyFont="1" applyFill="1" applyBorder="1" applyAlignment="1">
      <alignment horizontal="center" vertical="center"/>
    </xf>
    <xf numFmtId="176" fontId="3" fillId="3" borderId="2" xfId="2" applyNumberFormat="1" applyFont="1" applyFill="1" applyBorder="1">
      <alignment vertical="center"/>
    </xf>
    <xf numFmtId="176" fontId="1" fillId="0" borderId="16" xfId="2" applyNumberFormat="1" applyBorder="1">
      <alignment vertical="center"/>
    </xf>
    <xf numFmtId="176" fontId="3" fillId="3" borderId="16" xfId="2" applyNumberFormat="1" applyFont="1" applyFill="1" applyBorder="1">
      <alignment vertical="center"/>
    </xf>
    <xf numFmtId="9" fontId="0" fillId="0" borderId="2" xfId="3" applyFont="1" applyBorder="1">
      <alignment vertical="center"/>
    </xf>
    <xf numFmtId="9" fontId="0" fillId="0" borderId="17" xfId="3" applyFont="1" applyBorder="1">
      <alignment vertical="center"/>
    </xf>
    <xf numFmtId="0" fontId="5" fillId="0" borderId="0" xfId="2" applyNumberFormat="1" applyFont="1" applyAlignment="1">
      <alignment horizontal="right" vertical="center"/>
    </xf>
    <xf numFmtId="0" fontId="0" fillId="0" borderId="0" xfId="2" applyFont="1">
      <alignment vertical="center"/>
    </xf>
  </cellXfs>
  <cellStyles count="4">
    <cellStyle name="백분율 2 2" xfId="3"/>
    <cellStyle name="표준" xfId="0" builtinId="0"/>
    <cellStyle name="표준 3" xfId="1"/>
    <cellStyle name="표준 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"/>
  <sheetViews>
    <sheetView showGridLines="0" showZeros="0" tabSelected="1" zoomScaleNormal="100" workbookViewId="0">
      <selection activeCell="J12" sqref="J12"/>
    </sheetView>
  </sheetViews>
  <sheetFormatPr defaultColWidth="7.75" defaultRowHeight="16.5" x14ac:dyDescent="0.3"/>
  <cols>
    <col min="1" max="1" width="3.5" style="2" customWidth="1"/>
    <col min="2" max="2" width="12.125" style="2" customWidth="1"/>
    <col min="3" max="3" width="15.625" style="2" bestFit="1" customWidth="1"/>
    <col min="4" max="16384" width="7.75" style="2"/>
  </cols>
  <sheetData>
    <row r="2" spans="2:7" ht="20.25" x14ac:dyDescent="0.3">
      <c r="B2" s="1" t="s">
        <v>36</v>
      </c>
    </row>
    <row r="4" spans="2:7" x14ac:dyDescent="0.3">
      <c r="C4" s="37" t="s">
        <v>38</v>
      </c>
    </row>
    <row r="6" spans="2:7" x14ac:dyDescent="0.3">
      <c r="B6" s="25" t="s">
        <v>0</v>
      </c>
      <c r="C6" s="31" t="s">
        <v>35</v>
      </c>
    </row>
    <row r="7" spans="2:7" x14ac:dyDescent="0.3">
      <c r="B7" s="26" t="s">
        <v>14</v>
      </c>
      <c r="C7" s="32">
        <f>INDEX(전사손익계산서!$B$4:$O$24,MATCH($B7,전사손익계산서!$B$4:$B$24,0),MATCH($C$4,전사손익계산서!$B$4:$O$4,0))</f>
        <v>251298858</v>
      </c>
      <c r="G7" s="38"/>
    </row>
    <row r="8" spans="2:7" x14ac:dyDescent="0.3">
      <c r="B8" s="27" t="s">
        <v>15</v>
      </c>
      <c r="C8" s="33">
        <f>INDEX(전사손익계산서!$B$4:$O$24,MATCH($B8,전사손익계산서!$B$4:$B$24,0),MATCH($C$4,전사손익계산서!$B$4:$O$4,0))</f>
        <v>80899586</v>
      </c>
    </row>
    <row r="9" spans="2:7" x14ac:dyDescent="0.3">
      <c r="B9" s="28" t="s">
        <v>19</v>
      </c>
      <c r="C9" s="34">
        <f>INDEX(전사손익계산서!$B$4:$O$24,MATCH($B9,전사손익계산서!$B$4:$B$24,0),MATCH($C$4,전사손익계산서!$B$4:$O$4,0))</f>
        <v>170399272</v>
      </c>
    </row>
    <row r="10" spans="2:7" x14ac:dyDescent="0.3">
      <c r="B10" s="29" t="s">
        <v>20</v>
      </c>
      <c r="C10" s="35">
        <f>INDEX(전사손익계산서!$B$4:$O$24,MATCH($B10,전사손익계산서!$B$4:$B$24,0),MATCH($C$4,전사손익계산서!$B$4:$O$4,0))</f>
        <v>0.67807419960499782</v>
      </c>
    </row>
    <row r="11" spans="2:7" x14ac:dyDescent="0.3">
      <c r="B11" s="27" t="s">
        <v>21</v>
      </c>
      <c r="C11" s="33">
        <f>INDEX(전사손익계산서!$B$4:$O$24,MATCH($B11,전사손익계산서!$B$4:$B$24,0),MATCH($C$4,전사손익계산서!$B$4:$O$4,0))</f>
        <v>83971479</v>
      </c>
    </row>
    <row r="12" spans="2:7" x14ac:dyDescent="0.3">
      <c r="B12" s="28" t="s">
        <v>27</v>
      </c>
      <c r="C12" s="34">
        <f>INDEX(전사손익계산서!$B$4:$O$24,MATCH($B12,전사손익계산서!$B$4:$B$24,0),MATCH($C$4,전사손익계산서!$B$4:$O$4,0))</f>
        <v>86427793</v>
      </c>
    </row>
    <row r="13" spans="2:7" x14ac:dyDescent="0.3">
      <c r="B13" s="29" t="s">
        <v>28</v>
      </c>
      <c r="C13" s="35">
        <f>INDEX(전사손익계산서!$B$4:$O$24,MATCH($B13,전사손익계산서!$B$4:$B$24,0),MATCH($C$4,전사손익계산서!$B$4:$O$4,0))</f>
        <v>0.34392433649658688</v>
      </c>
    </row>
    <row r="14" spans="2:7" x14ac:dyDescent="0.3">
      <c r="B14" s="28" t="s">
        <v>32</v>
      </c>
      <c r="C14" s="34">
        <f>INDEX(전사손익계산서!$B$4:$O$24,MATCH($B14,전사손익계산서!$B$4:$B$24,0),MATCH($C$4,전사손익계산서!$B$4:$O$4,0))</f>
        <v>85147285</v>
      </c>
    </row>
    <row r="15" spans="2:7" x14ac:dyDescent="0.3">
      <c r="B15" s="30" t="s">
        <v>33</v>
      </c>
      <c r="C15" s="36">
        <f>INDEX(전사손익계산서!$B$4:$O$24,MATCH($B15,전사손익계산서!$B$4:$B$24,0),MATCH($C$4,전사손익계산서!$B$4:$O$4,0))</f>
        <v>0.33882877812361567</v>
      </c>
    </row>
    <row r="18" spans="4:4" x14ac:dyDescent="0.3">
      <c r="D18" s="2" t="s">
        <v>37</v>
      </c>
    </row>
    <row r="19" spans="4:4" x14ac:dyDescent="0.3">
      <c r="D19" s="38" t="s">
        <v>39</v>
      </c>
    </row>
    <row r="20" spans="4:4" x14ac:dyDescent="0.3">
      <c r="D20" s="38" t="s">
        <v>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4"/>
  <sheetViews>
    <sheetView showGridLines="0" showZeros="0" zoomScale="85" zoomScaleNormal="85" workbookViewId="0">
      <selection activeCell="D10" sqref="D10"/>
    </sheetView>
  </sheetViews>
  <sheetFormatPr defaultColWidth="7.75" defaultRowHeight="16.5" x14ac:dyDescent="0.3"/>
  <cols>
    <col min="1" max="1" width="3.5" style="2" customWidth="1"/>
    <col min="2" max="2" width="12.125" style="2" bestFit="1" customWidth="1"/>
    <col min="3" max="3" width="15.625" style="2" bestFit="1" customWidth="1"/>
    <col min="4" max="15" width="15.25" style="2" bestFit="1" customWidth="1"/>
    <col min="16" max="16384" width="7.75" style="2"/>
  </cols>
  <sheetData>
    <row r="2" spans="2:15" ht="20.25" x14ac:dyDescent="0.3">
      <c r="B2" s="1" t="s">
        <v>34</v>
      </c>
    </row>
    <row r="4" spans="2:15" x14ac:dyDescent="0.3">
      <c r="B4" s="3" t="s">
        <v>0</v>
      </c>
      <c r="C4" s="4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5" t="s">
        <v>10</v>
      </c>
      <c r="M4" s="5" t="s">
        <v>11</v>
      </c>
      <c r="N4" s="5" t="s">
        <v>12</v>
      </c>
      <c r="O4" s="5" t="s">
        <v>13</v>
      </c>
    </row>
    <row r="5" spans="2:15" x14ac:dyDescent="0.3">
      <c r="B5" s="6" t="s">
        <v>14</v>
      </c>
      <c r="C5" s="7">
        <v>3058655831</v>
      </c>
      <c r="D5" s="8">
        <v>251298858</v>
      </c>
      <c r="E5" s="8">
        <v>231317770</v>
      </c>
      <c r="F5" s="8">
        <v>288177984</v>
      </c>
      <c r="G5" s="8">
        <v>254541012</v>
      </c>
      <c r="H5" s="8">
        <v>253526140</v>
      </c>
      <c r="I5" s="8">
        <v>259812360</v>
      </c>
      <c r="J5" s="8">
        <v>270789183</v>
      </c>
      <c r="K5" s="8">
        <v>229727514</v>
      </c>
      <c r="L5" s="8">
        <v>268123651</v>
      </c>
      <c r="M5" s="8">
        <v>233872795</v>
      </c>
      <c r="N5" s="8">
        <v>267872385</v>
      </c>
      <c r="O5" s="8">
        <v>249596179</v>
      </c>
    </row>
    <row r="6" spans="2:15" x14ac:dyDescent="0.3">
      <c r="B6" s="9" t="s">
        <v>15</v>
      </c>
      <c r="C6" s="10">
        <v>1001883926</v>
      </c>
      <c r="D6" s="11">
        <v>80899586</v>
      </c>
      <c r="E6" s="11">
        <v>88333825</v>
      </c>
      <c r="F6" s="11">
        <v>80618143</v>
      </c>
      <c r="G6" s="11">
        <v>86962896</v>
      </c>
      <c r="H6" s="11">
        <v>81645057</v>
      </c>
      <c r="I6" s="11">
        <v>86050826</v>
      </c>
      <c r="J6" s="11">
        <v>79941876</v>
      </c>
      <c r="K6" s="11">
        <v>78816790</v>
      </c>
      <c r="L6" s="11">
        <v>82497273</v>
      </c>
      <c r="M6" s="11">
        <v>87097817</v>
      </c>
      <c r="N6" s="11">
        <v>79760003</v>
      </c>
      <c r="O6" s="11">
        <v>89259834</v>
      </c>
    </row>
    <row r="7" spans="2:15" x14ac:dyDescent="0.3">
      <c r="B7" s="12" t="s">
        <v>16</v>
      </c>
      <c r="C7" s="13">
        <v>332213399</v>
      </c>
      <c r="D7" s="14">
        <v>24455001</v>
      </c>
      <c r="E7" s="14">
        <v>32381791</v>
      </c>
      <c r="F7" s="14">
        <v>24987099</v>
      </c>
      <c r="G7" s="14">
        <v>28242923</v>
      </c>
      <c r="H7" s="14">
        <v>27094154</v>
      </c>
      <c r="I7" s="14">
        <v>32088190</v>
      </c>
      <c r="J7" s="14">
        <v>26377137</v>
      </c>
      <c r="K7" s="14">
        <v>25610997</v>
      </c>
      <c r="L7" s="14">
        <v>28620373</v>
      </c>
      <c r="M7" s="14">
        <v>27728968</v>
      </c>
      <c r="N7" s="14">
        <v>26235844</v>
      </c>
      <c r="O7" s="14">
        <v>28390922</v>
      </c>
    </row>
    <row r="8" spans="2:15" x14ac:dyDescent="0.3">
      <c r="B8" s="12" t="s">
        <v>17</v>
      </c>
      <c r="C8" s="13">
        <v>331141247</v>
      </c>
      <c r="D8" s="14">
        <v>26597254</v>
      </c>
      <c r="E8" s="14">
        <v>31515126</v>
      </c>
      <c r="F8" s="14">
        <v>27159650</v>
      </c>
      <c r="G8" s="14">
        <v>30838642</v>
      </c>
      <c r="H8" s="14">
        <v>25938292</v>
      </c>
      <c r="I8" s="14">
        <v>26962623</v>
      </c>
      <c r="J8" s="14">
        <v>24780783</v>
      </c>
      <c r="K8" s="14">
        <v>26530297</v>
      </c>
      <c r="L8" s="14">
        <v>27143701</v>
      </c>
      <c r="M8" s="14">
        <v>29950390</v>
      </c>
      <c r="N8" s="14">
        <v>25747458</v>
      </c>
      <c r="O8" s="14">
        <v>27977031</v>
      </c>
    </row>
    <row r="9" spans="2:15" x14ac:dyDescent="0.3">
      <c r="B9" s="12" t="s">
        <v>18</v>
      </c>
      <c r="C9" s="13">
        <v>338529280</v>
      </c>
      <c r="D9" s="14">
        <v>29847331</v>
      </c>
      <c r="E9" s="14">
        <v>24436908</v>
      </c>
      <c r="F9" s="14">
        <v>28471394</v>
      </c>
      <c r="G9" s="14">
        <v>27881331</v>
      </c>
      <c r="H9" s="14">
        <v>28612611</v>
      </c>
      <c r="I9" s="14">
        <v>27000013</v>
      </c>
      <c r="J9" s="14">
        <v>28783956</v>
      </c>
      <c r="K9" s="14">
        <v>26675496</v>
      </c>
      <c r="L9" s="14">
        <v>26733199</v>
      </c>
      <c r="M9" s="14">
        <v>29418459</v>
      </c>
      <c r="N9" s="14">
        <v>27776701</v>
      </c>
      <c r="O9" s="14">
        <v>32891881</v>
      </c>
    </row>
    <row r="10" spans="2:15" x14ac:dyDescent="0.3">
      <c r="B10" s="15" t="s">
        <v>19</v>
      </c>
      <c r="C10" s="16">
        <v>2056771905</v>
      </c>
      <c r="D10" s="17">
        <v>170399272</v>
      </c>
      <c r="E10" s="17">
        <v>142983945</v>
      </c>
      <c r="F10" s="17">
        <v>207559841</v>
      </c>
      <c r="G10" s="17">
        <v>167578116</v>
      </c>
      <c r="H10" s="17">
        <v>171881083</v>
      </c>
      <c r="I10" s="17">
        <v>173761534</v>
      </c>
      <c r="J10" s="17">
        <v>190847307</v>
      </c>
      <c r="K10" s="17">
        <v>150910724</v>
      </c>
      <c r="L10" s="17">
        <v>185626378</v>
      </c>
      <c r="M10" s="17">
        <v>146774978</v>
      </c>
      <c r="N10" s="17">
        <v>188112382</v>
      </c>
      <c r="O10" s="17">
        <v>160336345</v>
      </c>
    </row>
    <row r="11" spans="2:15" x14ac:dyDescent="0.3">
      <c r="B11" s="18" t="s">
        <v>20</v>
      </c>
      <c r="C11" s="19">
        <v>0.6724430660534817</v>
      </c>
      <c r="D11" s="20">
        <v>0.67807419960499782</v>
      </c>
      <c r="E11" s="20">
        <v>0.61812780315148297</v>
      </c>
      <c r="F11" s="20">
        <v>0.72024877861592651</v>
      </c>
      <c r="G11" s="20">
        <v>0.65835408873128864</v>
      </c>
      <c r="H11" s="20">
        <v>0.67796197662300228</v>
      </c>
      <c r="I11" s="20">
        <v>0.66879625742208726</v>
      </c>
      <c r="J11" s="20">
        <v>0.70478187084747768</v>
      </c>
      <c r="K11" s="20">
        <v>0.65691184034664651</v>
      </c>
      <c r="L11" s="20">
        <v>0.69231631490800494</v>
      </c>
      <c r="M11" s="20">
        <v>0.62758465771959493</v>
      </c>
      <c r="N11" s="20">
        <v>0.70224626551184066</v>
      </c>
      <c r="O11" s="20">
        <v>0.64238301099953943</v>
      </c>
    </row>
    <row r="12" spans="2:15" x14ac:dyDescent="0.3">
      <c r="B12" s="9" t="s">
        <v>21</v>
      </c>
      <c r="C12" s="10">
        <v>982963565</v>
      </c>
      <c r="D12" s="11">
        <v>83971479</v>
      </c>
      <c r="E12" s="11">
        <v>80545915</v>
      </c>
      <c r="F12" s="11">
        <v>79127192</v>
      </c>
      <c r="G12" s="11">
        <v>82928155</v>
      </c>
      <c r="H12" s="11">
        <v>78332425</v>
      </c>
      <c r="I12" s="11">
        <v>85199822</v>
      </c>
      <c r="J12" s="11">
        <v>90009970</v>
      </c>
      <c r="K12" s="11">
        <v>83922155</v>
      </c>
      <c r="L12" s="11">
        <v>79820330</v>
      </c>
      <c r="M12" s="11">
        <v>79711584</v>
      </c>
      <c r="N12" s="11">
        <v>77746771</v>
      </c>
      <c r="O12" s="11">
        <v>81647767</v>
      </c>
    </row>
    <row r="13" spans="2:15" x14ac:dyDescent="0.3">
      <c r="B13" s="12" t="s">
        <v>22</v>
      </c>
      <c r="C13" s="13">
        <v>201155145</v>
      </c>
      <c r="D13" s="14">
        <v>15386460</v>
      </c>
      <c r="E13" s="14">
        <v>16115673</v>
      </c>
      <c r="F13" s="14">
        <v>17524558</v>
      </c>
      <c r="G13" s="14">
        <v>19524959</v>
      </c>
      <c r="H13" s="14">
        <v>17908950</v>
      </c>
      <c r="I13" s="14">
        <v>18718617</v>
      </c>
      <c r="J13" s="14">
        <v>18571314</v>
      </c>
      <c r="K13" s="14">
        <v>13621027</v>
      </c>
      <c r="L13" s="14">
        <v>16575279</v>
      </c>
      <c r="M13" s="14">
        <v>15832519</v>
      </c>
      <c r="N13" s="14">
        <v>14738941</v>
      </c>
      <c r="O13" s="14">
        <v>16636848</v>
      </c>
    </row>
    <row r="14" spans="2:15" x14ac:dyDescent="0.3">
      <c r="B14" s="12" t="s">
        <v>23</v>
      </c>
      <c r="C14" s="13">
        <v>202503318</v>
      </c>
      <c r="D14" s="14">
        <v>17149273</v>
      </c>
      <c r="E14" s="14">
        <v>16659603</v>
      </c>
      <c r="F14" s="14">
        <v>15156378</v>
      </c>
      <c r="G14" s="14">
        <v>17542356</v>
      </c>
      <c r="H14" s="14">
        <v>16927746</v>
      </c>
      <c r="I14" s="14">
        <v>15135489</v>
      </c>
      <c r="J14" s="14">
        <v>20245695</v>
      </c>
      <c r="K14" s="14">
        <v>18576562</v>
      </c>
      <c r="L14" s="14">
        <v>15720759</v>
      </c>
      <c r="M14" s="14">
        <v>16206571</v>
      </c>
      <c r="N14" s="14">
        <v>17231951</v>
      </c>
      <c r="O14" s="14">
        <v>15950935</v>
      </c>
    </row>
    <row r="15" spans="2:15" x14ac:dyDescent="0.3">
      <c r="B15" s="12" t="s">
        <v>24</v>
      </c>
      <c r="C15" s="13">
        <v>191641416</v>
      </c>
      <c r="D15" s="14">
        <v>17257229</v>
      </c>
      <c r="E15" s="14">
        <v>16561299</v>
      </c>
      <c r="F15" s="14">
        <v>16489528</v>
      </c>
      <c r="G15" s="14">
        <v>15324675</v>
      </c>
      <c r="H15" s="14">
        <v>15413635</v>
      </c>
      <c r="I15" s="14">
        <v>17461139</v>
      </c>
      <c r="J15" s="14">
        <v>16761546</v>
      </c>
      <c r="K15" s="14">
        <v>16860171</v>
      </c>
      <c r="L15" s="14">
        <v>15188592</v>
      </c>
      <c r="M15" s="14">
        <v>13972767</v>
      </c>
      <c r="N15" s="14">
        <v>13006247</v>
      </c>
      <c r="O15" s="14">
        <v>17344588</v>
      </c>
    </row>
    <row r="16" spans="2:15" x14ac:dyDescent="0.3">
      <c r="B16" s="12" t="s">
        <v>25</v>
      </c>
      <c r="C16" s="13">
        <v>192823130</v>
      </c>
      <c r="D16" s="14">
        <v>17717021</v>
      </c>
      <c r="E16" s="14">
        <v>15633629</v>
      </c>
      <c r="F16" s="14">
        <v>12537311</v>
      </c>
      <c r="G16" s="14">
        <v>14129411</v>
      </c>
      <c r="H16" s="14">
        <v>13727453</v>
      </c>
      <c r="I16" s="14">
        <v>17905029</v>
      </c>
      <c r="J16" s="14">
        <v>18086025</v>
      </c>
      <c r="K16" s="14">
        <v>17964705</v>
      </c>
      <c r="L16" s="14">
        <v>16282934</v>
      </c>
      <c r="M16" s="14">
        <v>18087902</v>
      </c>
      <c r="N16" s="14">
        <v>15889217</v>
      </c>
      <c r="O16" s="14">
        <v>14862493</v>
      </c>
    </row>
    <row r="17" spans="2:15" x14ac:dyDescent="0.3">
      <c r="B17" s="12" t="s">
        <v>26</v>
      </c>
      <c r="C17" s="13">
        <v>194840556</v>
      </c>
      <c r="D17" s="14">
        <v>16461496</v>
      </c>
      <c r="E17" s="14">
        <v>15575711</v>
      </c>
      <c r="F17" s="14">
        <v>17419417</v>
      </c>
      <c r="G17" s="14">
        <v>16406754</v>
      </c>
      <c r="H17" s="14">
        <v>14354641</v>
      </c>
      <c r="I17" s="14">
        <v>15979548</v>
      </c>
      <c r="J17" s="14">
        <v>16345390</v>
      </c>
      <c r="K17" s="14">
        <v>16899690</v>
      </c>
      <c r="L17" s="14">
        <v>16052766</v>
      </c>
      <c r="M17" s="14">
        <v>15611825</v>
      </c>
      <c r="N17" s="14">
        <v>16880415</v>
      </c>
      <c r="O17" s="14">
        <v>16852903</v>
      </c>
    </row>
    <row r="18" spans="2:15" x14ac:dyDescent="0.3">
      <c r="B18" s="15" t="s">
        <v>27</v>
      </c>
      <c r="C18" s="16">
        <v>1073808340</v>
      </c>
      <c r="D18" s="17">
        <v>86427793</v>
      </c>
      <c r="E18" s="17">
        <v>62438030</v>
      </c>
      <c r="F18" s="17">
        <v>128432649</v>
      </c>
      <c r="G18" s="17">
        <v>84649961</v>
      </c>
      <c r="H18" s="17">
        <v>93548658</v>
      </c>
      <c r="I18" s="17">
        <v>88561712</v>
      </c>
      <c r="J18" s="17">
        <v>100837337</v>
      </c>
      <c r="K18" s="17">
        <v>66988569</v>
      </c>
      <c r="L18" s="17">
        <v>105806048</v>
      </c>
      <c r="M18" s="17">
        <v>67063394</v>
      </c>
      <c r="N18" s="17">
        <v>110365611</v>
      </c>
      <c r="O18" s="17">
        <v>78688578</v>
      </c>
    </row>
    <row r="19" spans="2:15" x14ac:dyDescent="0.3">
      <c r="B19" s="18" t="s">
        <v>28</v>
      </c>
      <c r="C19" s="19">
        <v>0.35107197387714201</v>
      </c>
      <c r="D19" s="20">
        <v>0.34392433649658688</v>
      </c>
      <c r="E19" s="20">
        <v>0.26992318834821899</v>
      </c>
      <c r="F19" s="20">
        <v>0.44567127306990945</v>
      </c>
      <c r="G19" s="20">
        <v>0.33255922232288443</v>
      </c>
      <c r="H19" s="20">
        <v>0.36899018775736497</v>
      </c>
      <c r="I19" s="20">
        <v>0.3408679710233955</v>
      </c>
      <c r="J19" s="20">
        <v>0.37238317972250762</v>
      </c>
      <c r="K19" s="20">
        <v>0.29160011281887638</v>
      </c>
      <c r="L19" s="20">
        <v>0.39461661664453468</v>
      </c>
      <c r="M19" s="20">
        <v>0.28675158220091396</v>
      </c>
      <c r="N19" s="20">
        <v>0.41200816948712349</v>
      </c>
      <c r="O19" s="20">
        <v>0.31526355217160595</v>
      </c>
    </row>
    <row r="20" spans="2:15" x14ac:dyDescent="0.3">
      <c r="B20" s="12" t="s">
        <v>29</v>
      </c>
      <c r="C20" s="13">
        <v>-2247570</v>
      </c>
      <c r="D20" s="14">
        <v>-1280508</v>
      </c>
      <c r="E20" s="14">
        <v>-612456</v>
      </c>
      <c r="F20" s="14">
        <v>-2016826</v>
      </c>
      <c r="G20" s="14">
        <v>485132</v>
      </c>
      <c r="H20" s="14">
        <v>1874121</v>
      </c>
      <c r="I20" s="14">
        <v>432700</v>
      </c>
      <c r="J20" s="14">
        <v>-1100764</v>
      </c>
      <c r="K20" s="14">
        <v>498709</v>
      </c>
      <c r="L20" s="14">
        <v>816069</v>
      </c>
      <c r="M20" s="14">
        <v>-1724503</v>
      </c>
      <c r="N20" s="14">
        <v>-336296</v>
      </c>
      <c r="O20" s="14">
        <v>717052</v>
      </c>
    </row>
    <row r="21" spans="2:15" x14ac:dyDescent="0.3">
      <c r="B21" s="12" t="s">
        <v>30</v>
      </c>
      <c r="C21" s="13">
        <v>96404856</v>
      </c>
      <c r="D21" s="14">
        <v>7956153</v>
      </c>
      <c r="E21" s="14">
        <v>8109880</v>
      </c>
      <c r="F21" s="14">
        <v>7553457</v>
      </c>
      <c r="G21" s="14">
        <v>7985945</v>
      </c>
      <c r="H21" s="14">
        <v>9354389</v>
      </c>
      <c r="I21" s="14">
        <v>8839271</v>
      </c>
      <c r="J21" s="14">
        <v>6787426</v>
      </c>
      <c r="K21" s="14">
        <v>8405553</v>
      </c>
      <c r="L21" s="14">
        <v>8420740</v>
      </c>
      <c r="M21" s="14">
        <v>6320097</v>
      </c>
      <c r="N21" s="14">
        <v>8517864</v>
      </c>
      <c r="O21" s="14">
        <v>8154081</v>
      </c>
    </row>
    <row r="22" spans="2:15" x14ac:dyDescent="0.3">
      <c r="B22" s="12" t="s">
        <v>31</v>
      </c>
      <c r="C22" s="13">
        <v>98652426</v>
      </c>
      <c r="D22" s="14">
        <v>9236661</v>
      </c>
      <c r="E22" s="14">
        <v>8722336</v>
      </c>
      <c r="F22" s="14">
        <v>9570283</v>
      </c>
      <c r="G22" s="14">
        <v>7500813</v>
      </c>
      <c r="H22" s="14">
        <v>7480268</v>
      </c>
      <c r="I22" s="14">
        <v>8406571</v>
      </c>
      <c r="J22" s="14">
        <v>7888190</v>
      </c>
      <c r="K22" s="14">
        <v>7906844</v>
      </c>
      <c r="L22" s="14">
        <v>7604671</v>
      </c>
      <c r="M22" s="14">
        <v>8044600</v>
      </c>
      <c r="N22" s="14">
        <v>8854160</v>
      </c>
      <c r="O22" s="14">
        <v>7437029</v>
      </c>
    </row>
    <row r="23" spans="2:15" x14ac:dyDescent="0.3">
      <c r="B23" s="15" t="s">
        <v>32</v>
      </c>
      <c r="C23" s="16">
        <v>1071560770</v>
      </c>
      <c r="D23" s="17">
        <v>85147285</v>
      </c>
      <c r="E23" s="17">
        <v>61825574</v>
      </c>
      <c r="F23" s="17">
        <v>126415823</v>
      </c>
      <c r="G23" s="17">
        <v>85135093</v>
      </c>
      <c r="H23" s="17">
        <v>95422779</v>
      </c>
      <c r="I23" s="17">
        <v>88994412</v>
      </c>
      <c r="J23" s="17">
        <v>99736573</v>
      </c>
      <c r="K23" s="17">
        <v>67487278</v>
      </c>
      <c r="L23" s="17">
        <v>106622117</v>
      </c>
      <c r="M23" s="17">
        <v>65338891</v>
      </c>
      <c r="N23" s="17">
        <v>110029315</v>
      </c>
      <c r="O23" s="17">
        <v>79405630</v>
      </c>
    </row>
    <row r="24" spans="2:15" x14ac:dyDescent="0.3">
      <c r="B24" s="21" t="s">
        <v>33</v>
      </c>
      <c r="C24" s="22">
        <v>0.35033715109086427</v>
      </c>
      <c r="D24" s="23">
        <v>0.33882877812361567</v>
      </c>
      <c r="E24" s="24">
        <v>0.26727550589822824</v>
      </c>
      <c r="F24" s="24">
        <v>0.43867273011390073</v>
      </c>
      <c r="G24" s="24">
        <v>0.3344651313007273</v>
      </c>
      <c r="H24" s="24">
        <v>0.37638240774698817</v>
      </c>
      <c r="I24" s="24">
        <v>0.34253340372259428</v>
      </c>
      <c r="J24" s="24">
        <v>0.36831815767175602</v>
      </c>
      <c r="K24" s="24">
        <v>0.29377098469798441</v>
      </c>
      <c r="L24" s="24">
        <v>0.3976602459437642</v>
      </c>
      <c r="M24" s="24">
        <v>0.27937790284671632</v>
      </c>
      <c r="N24" s="24">
        <v>0.410752735859652</v>
      </c>
      <c r="O24" s="24">
        <v>0.31813640063776777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INDEX_MATCH 함수(실습)</vt:lpstr>
      <vt:lpstr>전사손익계산서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KOPO</cp:lastModifiedBy>
  <dcterms:created xsi:type="dcterms:W3CDTF">2021-04-10T06:03:33Z</dcterms:created>
  <dcterms:modified xsi:type="dcterms:W3CDTF">2023-09-18T01:43:31Z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81ec41a3-fcc9-4b02-9cba-011aefbcc7c1</vt:lpwstr>
  </property>
</Properties>
</file>