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Документы\Учеба\2 kurs\4th sem\Физика\ЛР4.05\"/>
    </mc:Choice>
  </mc:AlternateContent>
  <xr:revisionPtr revIDLastSave="0" documentId="13_ncr:1_{36EF5EEE-6C4E-4A5F-9EB1-D6A85C40FE8F}" xr6:coauthVersionLast="47" xr6:coauthVersionMax="47" xr10:uidLastSave="{00000000-0000-0000-0000-000000000000}"/>
  <bookViews>
    <workbookView xWindow="21840" yWindow="-1594" windowWidth="24891" windowHeight="1491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2" i="1"/>
  <c r="F2" i="1" s="1"/>
  <c r="A15" i="1"/>
  <c r="C15" i="1"/>
  <c r="A9" i="1"/>
  <c r="B16" i="1" l="1"/>
  <c r="I3" i="1" s="1"/>
  <c r="J2" i="1" s="1"/>
  <c r="J4" i="1" s="1"/>
  <c r="H2" i="1"/>
  <c r="G2" i="1"/>
  <c r="K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<sst xmlns="http://schemas.openxmlformats.org/spreadsheetml/2006/main" count="14" uniqueCount="14">
  <si>
    <t>№</t>
  </si>
  <si>
    <t>L_ког</t>
  </si>
  <si>
    <t>среднее получнных в задании значений</t>
  </si>
  <si>
    <t>с=</t>
  </si>
  <si>
    <t>299792458 м/с</t>
  </si>
  <si>
    <t>мкм/с</t>
  </si>
  <si>
    <t>tau_ког</t>
  </si>
  <si>
    <t>четкая интерф</t>
  </si>
  <si>
    <t>ет</t>
  </si>
  <si>
    <t>н</t>
  </si>
  <si>
    <t>разность хода равна 0</t>
  </si>
  <si>
    <t>ширина линии спектра</t>
  </si>
  <si>
    <t>в пс (-12)</t>
  </si>
  <si>
    <t>в мкм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</si>
</sst>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85" zoomScaleNormal="85" workbookViewId="0">
      <selection activeCell="G12" sqref="G12"/>
    </sheetView>
  </sheetViews>
  <sheetFormatPr defaultColWidth="20.7109375" defaultRowHeight="24.95" customHeight="1" x14ac:dyDescent="0.25"/>
  <cols>
    <col min="1" max="8" width="20.7109375" style="5"/>
    <col min="9" max="9" width="41.85546875" style="5" customWidth="1"/>
    <col min="10" max="16384" width="20.7109375" style="5"/>
  </cols>
  <sheetData>
    <row r="1" spans="1:11" ht="24.95" customHeight="1" thickBot="1" x14ac:dyDescent="0.3">
      <c r="A1" s="2" t="s">
        <v>0</v>
      </c>
      <c r="B1" s="4" t="e" vm="1">
        <v>#VALUE!</v>
      </c>
      <c r="C1" s="4" t="e" vm="2">
        <v>#VALUE!</v>
      </c>
      <c r="D1" s="4" t="e" vm="3">
        <v>#VALUE!</v>
      </c>
      <c r="E1" s="4" t="e" vm="4">
        <v>#VALUE!</v>
      </c>
      <c r="F1" s="4" t="e" vm="5">
        <v>#VALUE!</v>
      </c>
      <c r="G1" s="4" t="e" vm="6">
        <v>#VALUE!</v>
      </c>
      <c r="H1" s="4" t="e" vm="7">
        <v>#VALUE!</v>
      </c>
      <c r="I1" s="5" t="s">
        <v>1</v>
      </c>
      <c r="J1" s="5" t="s">
        <v>6</v>
      </c>
      <c r="K1" s="5" t="s">
        <v>11</v>
      </c>
    </row>
    <row r="2" spans="1:11" ht="24.95" customHeight="1" thickBot="1" x14ac:dyDescent="0.3">
      <c r="A2" s="3">
        <v>1</v>
      </c>
      <c r="B2" s="1">
        <v>720</v>
      </c>
      <c r="C2" s="1">
        <v>716</v>
      </c>
      <c r="D2" s="1">
        <f>ABS(B2-C2)</f>
        <v>4</v>
      </c>
      <c r="E2" s="1">
        <v>10</v>
      </c>
      <c r="F2" s="7">
        <f>2*D2/E2</f>
        <v>0.8</v>
      </c>
      <c r="G2" s="8">
        <f>AVERAGE(F2:F6)</f>
        <v>0.62909090909090915</v>
      </c>
      <c r="H2" s="8">
        <f>STDEV(F2:F6)</f>
        <v>0.28031203916726805</v>
      </c>
      <c r="I2" s="5" t="s">
        <v>2</v>
      </c>
      <c r="J2" s="5">
        <f>I3/$A$9</f>
        <v>1.0607338227301236E-12</v>
      </c>
      <c r="K2" s="5">
        <f>G2^2/I3</f>
        <v>1.2445137481158065E-3</v>
      </c>
    </row>
    <row r="3" spans="1:11" ht="24.95" customHeight="1" thickBot="1" x14ac:dyDescent="0.3">
      <c r="A3" s="3">
        <v>2</v>
      </c>
      <c r="B3" s="1">
        <v>660</v>
      </c>
      <c r="C3" s="1">
        <v>654</v>
      </c>
      <c r="D3" s="1">
        <f t="shared" ref="D3:D6" si="0">ABS(B3-C3)</f>
        <v>6</v>
      </c>
      <c r="E3" s="1">
        <v>12</v>
      </c>
      <c r="F3" s="7">
        <f t="shared" ref="F3:F6" si="1">2*D3/E3</f>
        <v>1</v>
      </c>
      <c r="G3" s="9"/>
      <c r="H3" s="9"/>
      <c r="I3" s="6">
        <f>2*B16</f>
        <v>318</v>
      </c>
      <c r="J3" s="5" t="s">
        <v>12</v>
      </c>
      <c r="K3" s="5" t="s">
        <v>13</v>
      </c>
    </row>
    <row r="4" spans="1:11" ht="24.95" customHeight="1" thickBot="1" x14ac:dyDescent="0.3">
      <c r="A4" s="3">
        <v>3</v>
      </c>
      <c r="B4" s="1">
        <v>626</v>
      </c>
      <c r="C4" s="1">
        <v>623</v>
      </c>
      <c r="D4" s="1">
        <f t="shared" si="0"/>
        <v>3</v>
      </c>
      <c r="E4" s="1">
        <v>11</v>
      </c>
      <c r="F4" s="7">
        <f t="shared" si="1"/>
        <v>0.54545454545454541</v>
      </c>
      <c r="G4" s="9"/>
      <c r="H4" s="9"/>
      <c r="I4" s="6"/>
      <c r="J4" s="5">
        <f>J2*10^12</f>
        <v>1.0607338227301235</v>
      </c>
    </row>
    <row r="5" spans="1:11" ht="24.95" customHeight="1" thickBot="1" x14ac:dyDescent="0.3">
      <c r="A5" s="3">
        <v>4</v>
      </c>
      <c r="B5" s="1">
        <v>600</v>
      </c>
      <c r="C5" s="1">
        <v>602</v>
      </c>
      <c r="D5" s="1">
        <f t="shared" si="0"/>
        <v>2</v>
      </c>
      <c r="E5" s="1">
        <v>15</v>
      </c>
      <c r="F5" s="7">
        <f t="shared" si="1"/>
        <v>0.26666666666666666</v>
      </c>
      <c r="G5" s="9"/>
      <c r="H5" s="9"/>
      <c r="I5" s="6"/>
    </row>
    <row r="6" spans="1:11" ht="24.95" customHeight="1" thickBot="1" x14ac:dyDescent="0.3">
      <c r="A6" s="3">
        <v>5</v>
      </c>
      <c r="B6" s="1">
        <v>700</v>
      </c>
      <c r="C6" s="1">
        <v>704</v>
      </c>
      <c r="D6" s="1">
        <f t="shared" si="0"/>
        <v>4</v>
      </c>
      <c r="E6" s="1">
        <v>15</v>
      </c>
      <c r="F6" s="7">
        <f t="shared" si="1"/>
        <v>0.53333333333333333</v>
      </c>
      <c r="G6" s="10"/>
      <c r="H6" s="10"/>
      <c r="I6" s="6"/>
    </row>
    <row r="7" spans="1:11" ht="24.95" customHeight="1" x14ac:dyDescent="0.25">
      <c r="A7" s="5" t="s">
        <v>3</v>
      </c>
      <c r="G7" s="5">
        <v>0.52500000000000002</v>
      </c>
    </row>
    <row r="8" spans="1:11" ht="24.95" customHeight="1" x14ac:dyDescent="0.25">
      <c r="A8" s="5" t="s">
        <v>4</v>
      </c>
    </row>
    <row r="9" spans="1:11" ht="24.95" customHeight="1" x14ac:dyDescent="0.25">
      <c r="A9" s="5">
        <f>299792458*10^6</f>
        <v>299792458000000</v>
      </c>
    </row>
    <row r="10" spans="1:11" ht="24.95" customHeight="1" x14ac:dyDescent="0.25">
      <c r="A10" s="5" t="s">
        <v>5</v>
      </c>
    </row>
    <row r="12" spans="1:11" ht="24.95" customHeight="1" x14ac:dyDescent="0.25">
      <c r="B12" s="5" t="s">
        <v>10</v>
      </c>
    </row>
    <row r="13" spans="1:11" ht="24.95" customHeight="1" x14ac:dyDescent="0.25">
      <c r="A13" s="5" t="s">
        <v>9</v>
      </c>
      <c r="B13" s="5" t="s">
        <v>7</v>
      </c>
      <c r="C13" s="5" t="s">
        <v>8</v>
      </c>
    </row>
    <row r="14" spans="1:11" ht="24.95" customHeight="1" x14ac:dyDescent="0.25">
      <c r="A14" s="5">
        <v>500</v>
      </c>
      <c r="B14" s="5">
        <v>660</v>
      </c>
      <c r="C14" s="5">
        <v>818</v>
      </c>
    </row>
    <row r="15" spans="1:11" ht="24.95" customHeight="1" x14ac:dyDescent="0.25">
      <c r="A15" s="5">
        <f>B14-A14</f>
        <v>160</v>
      </c>
      <c r="C15" s="5">
        <f>C14-B14</f>
        <v>158</v>
      </c>
    </row>
    <row r="16" spans="1:11" ht="24.95" customHeight="1" x14ac:dyDescent="0.25">
      <c r="B16" s="5">
        <f>AVERAGE(A15,C15)</f>
        <v>159</v>
      </c>
    </row>
  </sheetData>
  <mergeCells count="3">
    <mergeCell ref="G2:G6"/>
    <mergeCell ref="I3:I6"/>
    <mergeCell ref="H2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Мухаммет Суханкулиев</dc:creator>
  <cp:lastModifiedBy>Суханкулиев Мухаммет</cp:lastModifiedBy>
  <dcterms:created xsi:type="dcterms:W3CDTF">2015-06-05T18:19:34Z</dcterms:created>
  <dcterms:modified xsi:type="dcterms:W3CDTF">2025-04-28T11:48:46Z</dcterms:modified>
</cp:coreProperties>
</file>