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25\"/>
    </mc:Choice>
  </mc:AlternateContent>
  <xr:revisionPtr revIDLastSave="0" documentId="13_ncr:1_{7E9EC2CC-6DDA-4005-983A-D8912AC5C594}" xr6:coauthVersionLast="36" xr6:coauthVersionMax="45" xr10:uidLastSave="{00000000-0000-0000-0000-000000000000}"/>
  <bookViews>
    <workbookView xWindow="0" yWindow="0" windowWidth="17970" windowHeight="5955" xr2:uid="{68C3F433-DC39-4D17-82FE-398884D5DF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9" i="1"/>
  <c r="H8" i="1"/>
  <c r="H7" i="1"/>
  <c r="H4" i="1"/>
  <c r="H3" i="1"/>
</calcChain>
</file>

<file path=xl/sharedStrings.xml><?xml version="1.0" encoding="utf-8"?>
<sst xmlns="http://schemas.openxmlformats.org/spreadsheetml/2006/main" count="91" uniqueCount="43">
  <si>
    <t>Név</t>
  </si>
  <si>
    <t>Nem</t>
  </si>
  <si>
    <t>Nyelv</t>
  </si>
  <si>
    <t>Jegy</t>
  </si>
  <si>
    <t>Mulasztás</t>
  </si>
  <si>
    <t>Alma Ajna</t>
  </si>
  <si>
    <t>lány</t>
  </si>
  <si>
    <t>angol</t>
  </si>
  <si>
    <t>A tanulók száma:</t>
  </si>
  <si>
    <t>Barack Bardó</t>
  </si>
  <si>
    <t>fiú</t>
  </si>
  <si>
    <t>Citrom Ciceró</t>
  </si>
  <si>
    <t>német</t>
  </si>
  <si>
    <t>Cseresz Nyeste</t>
  </si>
  <si>
    <t>Dió Dina</t>
  </si>
  <si>
    <t>Mulasztások száma:</t>
  </si>
  <si>
    <t>Eper Erik</t>
  </si>
  <si>
    <t>nem hiányzott</t>
  </si>
  <si>
    <t>Füge Fürtike</t>
  </si>
  <si>
    <t>10-nél több óra</t>
  </si>
  <si>
    <t>Galagonya Gala</t>
  </si>
  <si>
    <t>átlagnál több óra</t>
  </si>
  <si>
    <t>Grép Gerda</t>
  </si>
  <si>
    <t>Josta Jolán</t>
  </si>
  <si>
    <t>Angolos fiúk adatai:</t>
  </si>
  <si>
    <t>Kivi Kitti</t>
  </si>
  <si>
    <t>tanulók száma</t>
  </si>
  <si>
    <t>Körte Kötöny</t>
  </si>
  <si>
    <t>együttes mulasztás</t>
  </si>
  <si>
    <t>Licsi Liem</t>
  </si>
  <si>
    <t>osztályzatok átlaga</t>
  </si>
  <si>
    <t>Málna Márkó</t>
  </si>
  <si>
    <t>Meggy Megyer</t>
  </si>
  <si>
    <t>Narancs Nauzika</t>
  </si>
  <si>
    <t>Őszi Baracs</t>
  </si>
  <si>
    <t>Papaja Pamela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</si>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</sst>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0CC2-1ECD-4E5D-9192-028ACDED2553}">
  <dimension ref="A1:H26"/>
  <sheetViews>
    <sheetView tabSelected="1" zoomScaleNormal="100" workbookViewId="0">
      <selection activeCell="G20" sqref="G20"/>
    </sheetView>
  </sheetViews>
  <sheetFormatPr defaultRowHeight="15" x14ac:dyDescent="0.25"/>
  <cols>
    <col min="1" max="1" width="15.5703125" bestFit="1" customWidth="1"/>
    <col min="2" max="4" width="6.7109375" customWidth="1"/>
    <col min="5" max="5" width="9.7109375" customWidth="1"/>
    <col min="6" max="6" width="2.140625" customWidth="1"/>
    <col min="7" max="7" width="18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 t="s">
        <v>5</v>
      </c>
      <c r="B2" s="2" t="s">
        <v>6</v>
      </c>
      <c r="C2" s="2" t="s">
        <v>7</v>
      </c>
      <c r="D2" s="2">
        <v>4</v>
      </c>
      <c r="E2" s="2">
        <v>2</v>
      </c>
      <c r="G2" s="3" t="s">
        <v>8</v>
      </c>
    </row>
    <row r="3" spans="1:8" x14ac:dyDescent="0.25">
      <c r="A3" s="2" t="s">
        <v>9</v>
      </c>
      <c r="B3" s="2" t="s">
        <v>10</v>
      </c>
      <c r="C3" s="2" t="s">
        <v>7</v>
      </c>
      <c r="D3" s="2">
        <v>3</v>
      </c>
      <c r="E3" s="2">
        <v>4</v>
      </c>
      <c r="G3" s="4" t="s">
        <v>10</v>
      </c>
      <c r="H3" s="5">
        <f>COUNTIFS($B$2:$B$26,G3)</f>
        <v>12</v>
      </c>
    </row>
    <row r="4" spans="1:8" x14ac:dyDescent="0.25">
      <c r="A4" s="2" t="s">
        <v>11</v>
      </c>
      <c r="B4" s="2" t="s">
        <v>10</v>
      </c>
      <c r="C4" s="2" t="s">
        <v>12</v>
      </c>
      <c r="D4" s="2">
        <v>5</v>
      </c>
      <c r="E4" s="2"/>
      <c r="G4" s="4" t="s">
        <v>6</v>
      </c>
      <c r="H4" s="5">
        <f>COUNTIFS($B$2:$B$26,G4)</f>
        <v>13</v>
      </c>
    </row>
    <row r="5" spans="1:8" x14ac:dyDescent="0.25">
      <c r="A5" s="2" t="s">
        <v>13</v>
      </c>
      <c r="B5" s="2" t="s">
        <v>6</v>
      </c>
      <c r="C5" s="2" t="s">
        <v>12</v>
      </c>
      <c r="D5" s="2">
        <v>4</v>
      </c>
      <c r="E5" s="2">
        <v>14</v>
      </c>
    </row>
    <row r="6" spans="1:8" x14ac:dyDescent="0.25">
      <c r="A6" s="2" t="s">
        <v>14</v>
      </c>
      <c r="B6" s="2" t="s">
        <v>6</v>
      </c>
      <c r="C6" s="2" t="s">
        <v>7</v>
      </c>
      <c r="D6" s="2">
        <v>4</v>
      </c>
      <c r="E6" s="2">
        <v>5</v>
      </c>
      <c r="G6" s="3" t="s">
        <v>15</v>
      </c>
    </row>
    <row r="7" spans="1:8" x14ac:dyDescent="0.25">
      <c r="A7" s="2" t="s">
        <v>16</v>
      </c>
      <c r="B7" s="2" t="s">
        <v>10</v>
      </c>
      <c r="C7" s="2" t="s">
        <v>7</v>
      </c>
      <c r="D7" s="2">
        <v>4</v>
      </c>
      <c r="E7" s="2">
        <v>48</v>
      </c>
      <c r="G7" s="4" t="s">
        <v>17</v>
      </c>
      <c r="H7" s="5">
        <f>COUNTBLANK(E2:E26)</f>
        <v>6</v>
      </c>
    </row>
    <row r="8" spans="1:8" x14ac:dyDescent="0.25">
      <c r="A8" s="2" t="s">
        <v>18</v>
      </c>
      <c r="B8" s="2" t="s">
        <v>6</v>
      </c>
      <c r="C8" s="2" t="s">
        <v>12</v>
      </c>
      <c r="D8" s="2">
        <v>5</v>
      </c>
      <c r="E8" s="2">
        <v>2</v>
      </c>
      <c r="G8" s="4" t="s">
        <v>19</v>
      </c>
      <c r="H8" s="5">
        <f>COUNTIFS(E2:E26,"&gt;10")</f>
        <v>6</v>
      </c>
    </row>
    <row r="9" spans="1:8" x14ac:dyDescent="0.25">
      <c r="A9" s="6" t="s">
        <v>20</v>
      </c>
      <c r="B9" s="2" t="s">
        <v>6</v>
      </c>
      <c r="C9" s="2" t="s">
        <v>7</v>
      </c>
      <c r="D9" s="2">
        <v>4</v>
      </c>
      <c r="E9" s="2">
        <v>3</v>
      </c>
      <c r="G9" s="4" t="s">
        <v>21</v>
      </c>
      <c r="H9" s="5">
        <f>COUNTIFS(E2:E26,"&gt;"&amp;AVERAGE(E2:E26))</f>
        <v>5</v>
      </c>
    </row>
    <row r="10" spans="1:8" x14ac:dyDescent="0.25">
      <c r="A10" s="2" t="s">
        <v>22</v>
      </c>
      <c r="B10" s="2" t="s">
        <v>6</v>
      </c>
      <c r="C10" s="2" t="s">
        <v>12</v>
      </c>
      <c r="D10" s="2">
        <v>3</v>
      </c>
      <c r="E10" s="2">
        <v>66</v>
      </c>
    </row>
    <row r="11" spans="1:8" x14ac:dyDescent="0.25">
      <c r="A11" s="2" t="s">
        <v>23</v>
      </c>
      <c r="B11" s="2" t="s">
        <v>6</v>
      </c>
      <c r="C11" s="2" t="s">
        <v>7</v>
      </c>
      <c r="D11" s="2">
        <v>2</v>
      </c>
      <c r="E11" s="2">
        <v>3</v>
      </c>
      <c r="G11" s="3" t="s">
        <v>24</v>
      </c>
    </row>
    <row r="12" spans="1:8" x14ac:dyDescent="0.25">
      <c r="A12" s="2" t="s">
        <v>25</v>
      </c>
      <c r="B12" s="2" t="s">
        <v>6</v>
      </c>
      <c r="C12" s="2" t="s">
        <v>7</v>
      </c>
      <c r="D12" s="2">
        <v>4</v>
      </c>
      <c r="E12" s="2"/>
      <c r="G12" s="4" t="s">
        <v>26</v>
      </c>
      <c r="H12" s="5">
        <f>COUNTIFS(B2:B26,"fiú",C2:C26,"angol")</f>
        <v>5</v>
      </c>
    </row>
    <row r="13" spans="1:8" x14ac:dyDescent="0.25">
      <c r="A13" s="2" t="s">
        <v>27</v>
      </c>
      <c r="B13" s="2" t="s">
        <v>10</v>
      </c>
      <c r="C13" s="2" t="s">
        <v>12</v>
      </c>
      <c r="D13" s="2">
        <v>5</v>
      </c>
      <c r="E13" s="2"/>
      <c r="G13" s="4" t="s">
        <v>28</v>
      </c>
      <c r="H13" s="5">
        <f>SUMIFS($E$2:$E$26,$B$2:$B$26,"fiú",$C$2:$C$26,"angol")</f>
        <v>58</v>
      </c>
    </row>
    <row r="14" spans="1:8" x14ac:dyDescent="0.25">
      <c r="A14" s="2" t="s">
        <v>29</v>
      </c>
      <c r="B14" s="2" t="s">
        <v>10</v>
      </c>
      <c r="C14" s="2" t="s">
        <v>12</v>
      </c>
      <c r="D14" s="2">
        <v>4</v>
      </c>
      <c r="E14" s="2">
        <v>1</v>
      </c>
      <c r="G14" s="4" t="s">
        <v>30</v>
      </c>
      <c r="H14" s="5">
        <f>AVERAGEIFS(D2:D26,B2:B26,"fiú",C2:C26,"angol")</f>
        <v>3.8</v>
      </c>
    </row>
    <row r="15" spans="1:8" x14ac:dyDescent="0.25">
      <c r="A15" s="2" t="s">
        <v>31</v>
      </c>
      <c r="B15" s="2" t="s">
        <v>10</v>
      </c>
      <c r="C15" s="2" t="s">
        <v>7</v>
      </c>
      <c r="D15" s="2">
        <v>4</v>
      </c>
      <c r="E15" s="2"/>
    </row>
    <row r="16" spans="1:8" x14ac:dyDescent="0.25">
      <c r="A16" s="2" t="s">
        <v>32</v>
      </c>
      <c r="B16" s="2" t="s">
        <v>10</v>
      </c>
      <c r="C16" s="2" t="s">
        <v>12</v>
      </c>
      <c r="D16" s="2">
        <v>5</v>
      </c>
      <c r="E16" s="2"/>
    </row>
    <row r="17" spans="1:5" x14ac:dyDescent="0.25">
      <c r="A17" s="2" t="s">
        <v>33</v>
      </c>
      <c r="B17" s="2" t="s">
        <v>6</v>
      </c>
      <c r="C17" s="2" t="s">
        <v>7</v>
      </c>
      <c r="D17" s="2">
        <v>4</v>
      </c>
      <c r="E17" s="2">
        <v>1</v>
      </c>
    </row>
    <row r="18" spans="1:5" x14ac:dyDescent="0.25">
      <c r="A18" s="2" t="s">
        <v>34</v>
      </c>
      <c r="B18" s="2" t="s">
        <v>10</v>
      </c>
      <c r="C18" s="2" t="s">
        <v>7</v>
      </c>
      <c r="D18" s="2">
        <v>5</v>
      </c>
      <c r="E18" s="2">
        <v>2</v>
      </c>
    </row>
    <row r="19" spans="1:5" x14ac:dyDescent="0.25">
      <c r="A19" s="2" t="s">
        <v>35</v>
      </c>
      <c r="B19" s="2" t="s">
        <v>6</v>
      </c>
      <c r="C19" s="2" t="s">
        <v>7</v>
      </c>
      <c r="D19" s="2">
        <v>5</v>
      </c>
      <c r="E19" s="2">
        <v>4</v>
      </c>
    </row>
    <row r="20" spans="1:5" x14ac:dyDescent="0.25">
      <c r="A20" s="2" t="s">
        <v>36</v>
      </c>
      <c r="B20" s="2" t="s">
        <v>6</v>
      </c>
      <c r="C20" s="2" t="s">
        <v>12</v>
      </c>
      <c r="D20" s="2">
        <v>4</v>
      </c>
      <c r="E20" s="2">
        <v>18</v>
      </c>
    </row>
    <row r="21" spans="1:5" x14ac:dyDescent="0.25">
      <c r="A21" s="2" t="s">
        <v>37</v>
      </c>
      <c r="B21" s="2" t="s">
        <v>10</v>
      </c>
      <c r="C21" s="2" t="s">
        <v>12</v>
      </c>
      <c r="D21" s="2">
        <v>5</v>
      </c>
      <c r="E21" s="2">
        <v>32</v>
      </c>
    </row>
    <row r="22" spans="1:5" x14ac:dyDescent="0.25">
      <c r="A22" s="2" t="s">
        <v>38</v>
      </c>
      <c r="B22" s="2" t="s">
        <v>10</v>
      </c>
      <c r="C22" s="2" t="s">
        <v>7</v>
      </c>
      <c r="D22" s="2">
        <v>3</v>
      </c>
      <c r="E22" s="2">
        <v>4</v>
      </c>
    </row>
    <row r="23" spans="1:5" x14ac:dyDescent="0.25">
      <c r="A23" s="2" t="s">
        <v>39</v>
      </c>
      <c r="B23" s="2" t="s">
        <v>10</v>
      </c>
      <c r="C23" s="2" t="s">
        <v>12</v>
      </c>
      <c r="D23" s="2">
        <v>4</v>
      </c>
      <c r="E23" s="2">
        <v>103</v>
      </c>
    </row>
    <row r="24" spans="1:5" x14ac:dyDescent="0.25">
      <c r="A24" s="2" t="s">
        <v>40</v>
      </c>
      <c r="B24" s="2" t="s">
        <v>10</v>
      </c>
      <c r="C24" s="2" t="s">
        <v>12</v>
      </c>
      <c r="D24" s="2">
        <v>5</v>
      </c>
      <c r="E24" s="2">
        <v>2</v>
      </c>
    </row>
    <row r="25" spans="1:5" x14ac:dyDescent="0.25">
      <c r="A25" s="2" t="s">
        <v>41</v>
      </c>
      <c r="B25" s="2" t="s">
        <v>6</v>
      </c>
      <c r="C25" s="2" t="s">
        <v>7</v>
      </c>
      <c r="D25" s="2">
        <v>3</v>
      </c>
      <c r="E25" s="2">
        <v>8</v>
      </c>
    </row>
    <row r="26" spans="1:5" x14ac:dyDescent="0.25">
      <c r="A26" s="2" t="s">
        <v>42</v>
      </c>
      <c r="B26" s="2" t="s">
        <v>6</v>
      </c>
      <c r="C26" s="2" t="s">
        <v>12</v>
      </c>
      <c r="D26" s="2">
        <v>4</v>
      </c>
      <c r="E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64B2A9-8FA7-4718-8E04-2FD5F2951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05B1F-E5B8-4D7F-A5CF-E09880DD2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598F27-7842-4E41-8227-A7F2369E84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2020-03-28T07:41:28Z</dcterms:created>
  <dcterms:modified xsi:type="dcterms:W3CDTF">2022-05-25T07:39:12Z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