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8800" windowHeight="12345"/>
  </bookViews>
  <sheets>
    <sheet name="Oth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8" i="1" l="1"/>
  <c r="L128" i="1"/>
  <c r="J128" i="1"/>
  <c r="K128" i="1" s="1"/>
  <c r="N127" i="1"/>
  <c r="K127" i="1"/>
  <c r="N126" i="1"/>
  <c r="K126" i="1"/>
  <c r="N125" i="1"/>
  <c r="K125" i="1"/>
  <c r="N124" i="1"/>
  <c r="K124" i="1"/>
  <c r="N123" i="1"/>
  <c r="K123" i="1"/>
  <c r="N122" i="1"/>
  <c r="K122" i="1"/>
  <c r="N121" i="1"/>
  <c r="K121" i="1"/>
  <c r="N120" i="1"/>
  <c r="K120" i="1"/>
  <c r="N119" i="1"/>
  <c r="K119" i="1"/>
  <c r="N118" i="1"/>
  <c r="K118" i="1"/>
  <c r="N117" i="1"/>
  <c r="K117" i="1"/>
  <c r="N116" i="1"/>
  <c r="K116" i="1"/>
  <c r="N115" i="1"/>
  <c r="K115" i="1"/>
  <c r="N114" i="1"/>
  <c r="K114" i="1"/>
  <c r="N113" i="1"/>
  <c r="K113" i="1"/>
  <c r="N112" i="1"/>
  <c r="K112" i="1"/>
  <c r="N111" i="1"/>
  <c r="K111" i="1"/>
  <c r="N110" i="1"/>
  <c r="K110" i="1"/>
  <c r="N109" i="1"/>
  <c r="K109" i="1"/>
  <c r="N108" i="1"/>
  <c r="K108" i="1"/>
  <c r="M107" i="1"/>
  <c r="L107" i="1"/>
  <c r="J107" i="1"/>
  <c r="K107" i="1" s="1"/>
  <c r="N106" i="1"/>
  <c r="K106" i="1"/>
  <c r="K105" i="1"/>
  <c r="K104" i="1"/>
  <c r="N103" i="1"/>
  <c r="K103" i="1"/>
  <c r="N102" i="1"/>
  <c r="K102" i="1"/>
  <c r="K101" i="1"/>
  <c r="K100" i="1"/>
  <c r="N99" i="1"/>
  <c r="K99" i="1"/>
  <c r="N98" i="1"/>
  <c r="K98" i="1"/>
  <c r="K97" i="1"/>
  <c r="K96" i="1"/>
  <c r="N95" i="1"/>
  <c r="K95" i="1"/>
  <c r="N94" i="1"/>
  <c r="K94" i="1"/>
  <c r="K93" i="1"/>
  <c r="K92" i="1"/>
  <c r="N91" i="1"/>
  <c r="K91" i="1"/>
  <c r="N90" i="1"/>
  <c r="K90" i="1"/>
  <c r="K89" i="1"/>
  <c r="K88" i="1"/>
  <c r="N87" i="1"/>
  <c r="K87" i="1"/>
  <c r="M86" i="1"/>
  <c r="L86" i="1"/>
  <c r="J86" i="1"/>
  <c r="K86" i="1" s="1"/>
  <c r="K85" i="1"/>
  <c r="K84" i="1"/>
  <c r="N83" i="1"/>
  <c r="K83" i="1"/>
  <c r="N82" i="1"/>
  <c r="K82" i="1"/>
  <c r="K81" i="1"/>
  <c r="K80" i="1"/>
  <c r="N79" i="1"/>
  <c r="K79" i="1"/>
  <c r="N78" i="1"/>
  <c r="K78" i="1"/>
  <c r="K77" i="1"/>
  <c r="K76" i="1"/>
  <c r="N75" i="1"/>
  <c r="K75" i="1"/>
  <c r="N74" i="1"/>
  <c r="K74" i="1"/>
  <c r="K73" i="1"/>
  <c r="K72" i="1"/>
  <c r="N71" i="1"/>
  <c r="K71" i="1"/>
  <c r="N70" i="1"/>
  <c r="K70" i="1"/>
  <c r="N69" i="1"/>
  <c r="K69" i="1"/>
  <c r="K68" i="1"/>
  <c r="N67" i="1"/>
  <c r="K67" i="1"/>
  <c r="N66" i="1"/>
  <c r="K66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M65" i="1"/>
  <c r="L65" i="1"/>
  <c r="N105" i="1" s="1"/>
  <c r="J65" i="1"/>
  <c r="K65" i="1" s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68" i="1" l="1"/>
  <c r="N72" i="1"/>
  <c r="N76" i="1"/>
  <c r="N80" i="1"/>
  <c r="N84" i="1"/>
  <c r="N88" i="1"/>
  <c r="N92" i="1"/>
  <c r="N96" i="1"/>
  <c r="N100" i="1"/>
  <c r="N104" i="1"/>
  <c r="N73" i="1"/>
  <c r="N77" i="1"/>
  <c r="N81" i="1"/>
  <c r="N85" i="1"/>
  <c r="N89" i="1"/>
  <c r="N93" i="1"/>
  <c r="N97" i="1"/>
  <c r="N101" i="1"/>
  <c r="M44" i="1"/>
  <c r="L44" i="1"/>
  <c r="J44" i="1"/>
  <c r="K44" i="1" s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M23" i="1"/>
  <c r="L23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<sst xmlns="http://schemas.openxmlformats.org/spreadsheetml/2006/main" count="384" uniqueCount="29">
  <si>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</si>
  <si>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</si>
  <si>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</si>
  <si>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</si>
  <si>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</si>
  <si>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</si>
  <si>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</si>
  <si>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</si>
  <si>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</si>
  <si>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</si>
  <si>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</si>
  <si>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</si>
  <si>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</si>
  <si>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</si>
  <si>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</si>
  <si>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Average</t>
  </si>
  <si>
    <t>Resampling from Hammersley</t>
  </si>
  <si>
    <t>PDE</t>
  </si>
  <si>
    <t>Hammersley</t>
  </si>
  <si>
    <t>uxt</t>
  </si>
  <si>
    <t>pde, ham</t>
  </si>
  <si>
    <t>uxt, from random</t>
  </si>
  <si>
    <t>pde, from random</t>
  </si>
  <si>
    <t>pdext</t>
  </si>
  <si>
    <t>L50</t>
  </si>
  <si>
    <t>L100</t>
  </si>
  <si>
    <t>pdext, ham</t>
  </si>
  <si>
    <t>pdext, from random</t>
  </si>
  <si>
    <t>uxt, from H.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</si>
</sst>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Fill="1" applyBorder="1"/>
    <xf numFmtId="0" fontId="0" fillId="0" borderId="8" xfId="0" applyBorder="1"/>
    <xf numFmtId="164" fontId="0" fillId="0" borderId="0" xfId="0" applyNumberFormat="1" applyBorder="1"/>
    <xf numFmtId="0" fontId="0" fillId="0" borderId="13" xfId="0" applyBorder="1"/>
    <xf numFmtId="0" fontId="0" fillId="0" borderId="15" xfId="0" applyBorder="1"/>
    <xf numFmtId="11" fontId="0" fillId="0" borderId="15" xfId="0" applyNumberFormat="1" applyBorder="1"/>
    <xf numFmtId="2" fontId="0" fillId="0" borderId="15" xfId="0" applyNumberFormat="1" applyBorder="1"/>
    <xf numFmtId="164" fontId="0" fillId="0" borderId="15" xfId="0" applyNumberFormat="1" applyBorder="1"/>
    <xf numFmtId="165" fontId="0" fillId="0" borderId="16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8" xfId="0" applyBorder="1"/>
    <xf numFmtId="164" fontId="0" fillId="0" borderId="19" xfId="0" applyNumberFormat="1" applyBorder="1"/>
    <xf numFmtId="11" fontId="0" fillId="0" borderId="20" xfId="0" applyNumberFormat="1" applyFill="1" applyBorder="1"/>
    <xf numFmtId="0" fontId="0" fillId="0" borderId="20" xfId="0" applyBorder="1"/>
    <xf numFmtId="11" fontId="0" fillId="0" borderId="17" xfId="0" applyNumberFormat="1" applyFill="1" applyBorder="1"/>
    <xf numFmtId="11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3" borderId="18" xfId="0" applyNumberFormat="1" applyFill="1" applyBorder="1"/>
    <xf numFmtId="164" fontId="0" fillId="3" borderId="19" xfId="0" applyNumberFormat="1" applyFill="1" applyBorder="1"/>
    <xf numFmtId="164" fontId="0" fillId="3" borderId="17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topLeftCell="B6" workbookViewId="0">
      <selection activeCell="U20" sqref="R14:U20"/>
    </sheetView>
  </sheetViews>
  <sheetFormatPr defaultRowHeight="15" x14ac:dyDescent="0.25"/>
  <cols>
    <col min="1" max="2" width="15" customWidth="1"/>
    <col min="3" max="5" width="12.7109375" customWidth="1"/>
    <col min="18" max="18" width="22.140625" bestFit="1" customWidth="1"/>
  </cols>
  <sheetData>
    <row r="1" spans="1:21" x14ac:dyDescent="0.25">
      <c r="A1" s="19" t="s">
        <v>0</v>
      </c>
      <c r="B1" s="21" t="s">
        <v>1</v>
      </c>
      <c r="C1" s="23" t="s">
        <v>2</v>
      </c>
      <c r="D1" s="24"/>
      <c r="E1" s="24"/>
      <c r="F1" s="24"/>
      <c r="G1" s="24"/>
      <c r="H1" s="24"/>
      <c r="I1" s="25"/>
      <c r="J1" s="26" t="s">
        <v>3</v>
      </c>
      <c r="K1" s="26"/>
      <c r="L1" s="27"/>
      <c r="M1" s="28"/>
      <c r="N1" s="1" t="s">
        <v>4</v>
      </c>
    </row>
    <row r="2" spans="1:21" ht="30.75" thickBot="1" x14ac:dyDescent="0.3">
      <c r="A2" s="20"/>
      <c r="B2" s="22"/>
      <c r="C2" s="2" t="s">
        <v>5</v>
      </c>
      <c r="D2" s="2" t="s">
        <v>6</v>
      </c>
      <c r="E2" s="2" t="s">
        <v>7</v>
      </c>
      <c r="F2" s="2" t="s">
        <v>9</v>
      </c>
      <c r="G2" s="2" t="s">
        <v>8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29"/>
      <c r="N2" s="5" t="s">
        <v>15</v>
      </c>
    </row>
    <row r="3" spans="1:21" x14ac:dyDescent="0.25">
      <c r="A3" t="s">
        <v>16</v>
      </c>
      <c r="B3" s="6"/>
      <c r="C3" s="6">
        <v>3</v>
      </c>
      <c r="D3" s="7" t="s">
        <v>17</v>
      </c>
      <c r="E3" s="7" t="s">
        <v>18</v>
      </c>
      <c r="F3" s="6">
        <v>1</v>
      </c>
      <c r="G3" s="6">
        <v>1</v>
      </c>
      <c r="H3" s="7">
        <v>2000</v>
      </c>
      <c r="I3" s="7">
        <v>100</v>
      </c>
      <c r="J3" s="8">
        <v>22627.115403890599</v>
      </c>
      <c r="K3" s="9">
        <f>J3/3600</f>
        <v>6.285309834414055</v>
      </c>
      <c r="L3" s="10">
        <v>3.0290098052429402E-4</v>
      </c>
      <c r="M3" s="11"/>
      <c r="N3" s="12">
        <f>AVERAGE($L$3:L3)</f>
        <v>3.0290098052429402E-4</v>
      </c>
    </row>
    <row r="4" spans="1:21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6">
        <v>1</v>
      </c>
      <c r="G4" s="6">
        <v>1</v>
      </c>
      <c r="H4" s="7">
        <v>2000</v>
      </c>
      <c r="I4" s="7">
        <v>100</v>
      </c>
      <c r="J4" s="8">
        <v>21063.9451816082</v>
      </c>
      <c r="K4" s="9">
        <f t="shared" ref="K4:K22" si="0">J4/3600</f>
        <v>5.8510958837800553</v>
      </c>
      <c r="L4" s="10">
        <v>3.2594894838222302E-4</v>
      </c>
      <c r="M4" s="13"/>
      <c r="N4" s="12">
        <f>AVERAGE($L$3:L4)</f>
        <v>3.1442496445325852E-4</v>
      </c>
    </row>
    <row r="5" spans="1:21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6">
        <v>1</v>
      </c>
      <c r="G5" s="6">
        <v>1</v>
      </c>
      <c r="H5" s="7">
        <v>2000</v>
      </c>
      <c r="I5" s="7">
        <v>100</v>
      </c>
      <c r="J5" s="8">
        <v>21303.463783025702</v>
      </c>
      <c r="K5" s="9">
        <f t="shared" si="0"/>
        <v>5.9176288286182501</v>
      </c>
      <c r="L5" s="10">
        <v>3.3271958294102302E-4</v>
      </c>
      <c r="M5" s="13"/>
      <c r="N5" s="12">
        <f>AVERAGE($L$3:L5)</f>
        <v>3.2052317061584667E-4</v>
      </c>
    </row>
    <row r="6" spans="1:21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6">
        <v>1</v>
      </c>
      <c r="G6" s="6">
        <v>1</v>
      </c>
      <c r="H6" s="7">
        <v>2000</v>
      </c>
      <c r="I6" s="7">
        <v>100</v>
      </c>
      <c r="J6" s="8">
        <v>21637.980762720101</v>
      </c>
      <c r="K6" s="9">
        <f t="shared" si="0"/>
        <v>6.0105502118666942</v>
      </c>
      <c r="L6" s="10">
        <v>2.7979560589893102E-4</v>
      </c>
      <c r="M6" s="13"/>
      <c r="N6" s="12">
        <f>AVERAGE($L$3:L6)</f>
        <v>3.1034127943661778E-4</v>
      </c>
    </row>
    <row r="7" spans="1:21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6">
        <v>1</v>
      </c>
      <c r="G7" s="6">
        <v>1</v>
      </c>
      <c r="H7" s="7">
        <v>2000</v>
      </c>
      <c r="I7" s="7">
        <v>100</v>
      </c>
      <c r="J7" s="8">
        <v>22069.389193773201</v>
      </c>
      <c r="K7" s="9">
        <f t="shared" si="0"/>
        <v>6.1303858871592221</v>
      </c>
      <c r="L7" s="10">
        <v>3.6989008244877502E-4</v>
      </c>
      <c r="M7" s="13"/>
      <c r="N7" s="12">
        <f>AVERAGE($L$3:L7)</f>
        <v>3.2225104003904919E-4</v>
      </c>
    </row>
    <row r="8" spans="1:21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6">
        <v>1</v>
      </c>
      <c r="G8" s="6">
        <v>1</v>
      </c>
      <c r="H8" s="7">
        <v>2000</v>
      </c>
      <c r="I8" s="7">
        <v>100</v>
      </c>
      <c r="J8" s="8">
        <v>23810.268889904</v>
      </c>
      <c r="K8" s="9">
        <f t="shared" si="0"/>
        <v>6.613963580528889</v>
      </c>
      <c r="L8" s="10">
        <v>2.4896393295772902E-4</v>
      </c>
      <c r="M8" s="13"/>
      <c r="N8" s="12">
        <f>AVERAGE($L$3:L8)</f>
        <v>3.1003652219216247E-4</v>
      </c>
    </row>
    <row r="9" spans="1:21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6">
        <v>1</v>
      </c>
      <c r="G9" s="6">
        <v>1</v>
      </c>
      <c r="H9" s="7">
        <v>2000</v>
      </c>
      <c r="I9" s="7">
        <v>100</v>
      </c>
      <c r="J9" s="8">
        <v>23092.796373844099</v>
      </c>
      <c r="K9" s="9">
        <f t="shared" si="0"/>
        <v>6.4146656594011384</v>
      </c>
      <c r="L9" s="10">
        <v>7.9279726827971803E-4</v>
      </c>
      <c r="M9" s="13"/>
      <c r="N9" s="12">
        <f>AVERAGE($L$3:L9)</f>
        <v>3.7900234306181325E-4</v>
      </c>
    </row>
    <row r="10" spans="1:21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6">
        <v>1</v>
      </c>
      <c r="G10" s="6">
        <v>1</v>
      </c>
      <c r="H10" s="7">
        <v>2000</v>
      </c>
      <c r="I10" s="7">
        <v>100</v>
      </c>
      <c r="J10" s="8">
        <v>23239.719662666299</v>
      </c>
      <c r="K10" s="9">
        <f t="shared" si="0"/>
        <v>6.4554776840739718</v>
      </c>
      <c r="L10" s="10">
        <v>2.4926564911771897E-4</v>
      </c>
      <c r="M10" s="13"/>
      <c r="N10" s="12">
        <f>AVERAGE($L$3:L10)</f>
        <v>3.6278525631880149E-4</v>
      </c>
    </row>
    <row r="11" spans="1:21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6">
        <v>1</v>
      </c>
      <c r="G11" s="6">
        <v>1</v>
      </c>
      <c r="H11" s="7">
        <v>2000</v>
      </c>
      <c r="I11" s="7">
        <v>100</v>
      </c>
      <c r="J11" s="8">
        <v>22332.2978343963</v>
      </c>
      <c r="K11" s="9">
        <f t="shared" si="0"/>
        <v>6.2034160651100834</v>
      </c>
      <c r="L11" s="10">
        <v>4.2217693322649903E-4</v>
      </c>
      <c r="M11" s="13"/>
      <c r="N11" s="12">
        <f>AVERAGE($L$3:L11)</f>
        <v>3.6938433153076784E-4</v>
      </c>
    </row>
    <row r="12" spans="1:21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6">
        <v>1</v>
      </c>
      <c r="G12" s="6">
        <v>1</v>
      </c>
      <c r="H12" s="7">
        <v>2000</v>
      </c>
      <c r="I12" s="7">
        <v>100</v>
      </c>
      <c r="J12" s="8">
        <v>22631.4515333175</v>
      </c>
      <c r="K12" s="9">
        <f t="shared" si="0"/>
        <v>6.2865143148104172</v>
      </c>
      <c r="L12" s="10">
        <v>3.3707752693726598E-4</v>
      </c>
      <c r="M12" s="13"/>
      <c r="N12" s="12">
        <f>AVERAGE($L$3:L12)</f>
        <v>3.6615365107141767E-4</v>
      </c>
    </row>
    <row r="13" spans="1:21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6">
        <v>1</v>
      </c>
      <c r="G13" s="6">
        <v>1</v>
      </c>
      <c r="H13" s="7">
        <v>2000</v>
      </c>
      <c r="I13" s="7">
        <v>100</v>
      </c>
      <c r="J13" s="8">
        <v>22516.470433235099</v>
      </c>
      <c r="K13" s="9">
        <f t="shared" si="0"/>
        <v>6.2545751203430831</v>
      </c>
      <c r="L13" s="10">
        <v>3.49826371473663E-4</v>
      </c>
      <c r="M13" s="13"/>
      <c r="N13" s="12">
        <f>AVERAGE($L$3:L13)</f>
        <v>3.6466935292616721E-4</v>
      </c>
    </row>
    <row r="14" spans="1:21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6">
        <v>1</v>
      </c>
      <c r="G14" s="6">
        <v>1</v>
      </c>
      <c r="H14" s="7">
        <v>2000</v>
      </c>
      <c r="I14" s="7">
        <v>100</v>
      </c>
      <c r="J14" s="8">
        <v>22529.309778451901</v>
      </c>
      <c r="K14" s="9">
        <f t="shared" si="0"/>
        <v>6.2581416051255285</v>
      </c>
      <c r="L14" s="10">
        <v>6.4673745264464397E-4</v>
      </c>
      <c r="M14" s="13"/>
      <c r="N14" s="12">
        <f>AVERAGE($L$3:L14)</f>
        <v>3.8817502790270694E-4</v>
      </c>
      <c r="R14" s="41"/>
      <c r="S14" s="42" t="s">
        <v>25</v>
      </c>
      <c r="T14" s="42"/>
      <c r="U14" s="43" t="s">
        <v>24</v>
      </c>
    </row>
    <row r="15" spans="1:21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6">
        <v>1</v>
      </c>
      <c r="G15" s="6">
        <v>1</v>
      </c>
      <c r="H15" s="7">
        <v>2000</v>
      </c>
      <c r="I15" s="7">
        <v>100</v>
      </c>
      <c r="J15" s="8">
        <v>22571.617229700001</v>
      </c>
      <c r="K15" s="9">
        <f t="shared" si="0"/>
        <v>6.2698936749166672</v>
      </c>
      <c r="L15" s="10">
        <v>2.33232255048257E-4</v>
      </c>
      <c r="M15" s="13"/>
      <c r="N15" s="12">
        <f>AVERAGE($L$3:L15)</f>
        <v>3.7625635306774919E-4</v>
      </c>
      <c r="R15" s="36" t="s">
        <v>28</v>
      </c>
      <c r="S15" s="38">
        <v>5.2936612146050439E-4</v>
      </c>
      <c r="T15" s="30"/>
      <c r="U15" s="39">
        <v>5.1762903866751095E-4</v>
      </c>
    </row>
    <row r="16" spans="1:21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6">
        <v>1</v>
      </c>
      <c r="G16" s="6">
        <v>1</v>
      </c>
      <c r="H16" s="7">
        <v>2000</v>
      </c>
      <c r="I16" s="7">
        <v>100</v>
      </c>
      <c r="J16" s="8">
        <v>22820.584969282099</v>
      </c>
      <c r="K16" s="9">
        <f t="shared" si="0"/>
        <v>6.339051380356139</v>
      </c>
      <c r="L16" s="10">
        <v>2.1438746561229199E-4</v>
      </c>
      <c r="M16" s="13"/>
      <c r="N16" s="12">
        <f>AVERAGE($L$3:L16)</f>
        <v>3.6469428967807367E-4</v>
      </c>
      <c r="R16" s="37" t="s">
        <v>21</v>
      </c>
      <c r="S16" s="32">
        <v>5.3920651388314727E-4</v>
      </c>
      <c r="T16" s="33"/>
      <c r="U16" s="34">
        <v>6.1044903107726793E-4</v>
      </c>
    </row>
    <row r="17" spans="1:21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6">
        <v>1</v>
      </c>
      <c r="G17" s="6">
        <v>1</v>
      </c>
      <c r="H17" s="7">
        <v>2000</v>
      </c>
      <c r="I17" s="7">
        <v>100</v>
      </c>
      <c r="J17" s="8">
        <v>24597.677181243798</v>
      </c>
      <c r="K17" s="9">
        <f t="shared" si="0"/>
        <v>6.8326881059010551</v>
      </c>
      <c r="L17" s="10">
        <v>2.8406867320522199E-4</v>
      </c>
      <c r="M17" s="13"/>
      <c r="N17" s="12">
        <f>AVERAGE($L$3:L17)</f>
        <v>3.5931924857988354E-4</v>
      </c>
      <c r="R17" s="36" t="s">
        <v>20</v>
      </c>
      <c r="S17" s="38">
        <v>3.6278084427008206E-4</v>
      </c>
      <c r="T17" s="30"/>
      <c r="U17" s="31">
        <v>6.8456852039288176E-4</v>
      </c>
    </row>
    <row r="18" spans="1:21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6">
        <v>1</v>
      </c>
      <c r="G18" s="6">
        <v>1</v>
      </c>
      <c r="H18" s="7">
        <v>2000</v>
      </c>
      <c r="I18" s="7">
        <v>100</v>
      </c>
      <c r="J18" s="8">
        <v>24651.173327684399</v>
      </c>
      <c r="K18" s="9">
        <f t="shared" si="0"/>
        <v>6.8475481465789994</v>
      </c>
      <c r="L18" s="10">
        <v>3.4265476310215402E-4</v>
      </c>
      <c r="M18" s="13"/>
      <c r="N18" s="12">
        <f>AVERAGE($L$3:L18)</f>
        <v>3.5827771823752544E-4</v>
      </c>
      <c r="R18" s="37" t="s">
        <v>22</v>
      </c>
      <c r="S18" s="35">
        <v>4.1332261535864017E-4</v>
      </c>
      <c r="T18" s="33"/>
      <c r="U18" s="40">
        <v>6.5528918424153217E-4</v>
      </c>
    </row>
    <row r="19" spans="1:21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6">
        <v>1</v>
      </c>
      <c r="G19" s="6">
        <v>1</v>
      </c>
      <c r="H19" s="7">
        <v>2000</v>
      </c>
      <c r="I19" s="7">
        <v>100</v>
      </c>
      <c r="J19" s="8">
        <v>22771.049860000599</v>
      </c>
      <c r="K19" s="9">
        <f t="shared" si="0"/>
        <v>6.3252916277779443</v>
      </c>
      <c r="L19" s="10">
        <v>2.6263603955308201E-4</v>
      </c>
      <c r="M19" s="13"/>
      <c r="N19" s="12">
        <f>AVERAGE($L$3:L19)</f>
        <v>3.5265173713844056E-4</v>
      </c>
      <c r="R19" s="36" t="s">
        <v>26</v>
      </c>
      <c r="S19" s="38">
        <v>2.9248776651330689E-4</v>
      </c>
      <c r="T19" s="30"/>
      <c r="U19" s="39">
        <v>4.0344129917464376E-4</v>
      </c>
    </row>
    <row r="20" spans="1:21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6">
        <v>1</v>
      </c>
      <c r="G20" s="6">
        <v>1</v>
      </c>
      <c r="H20" s="7">
        <v>2000</v>
      </c>
      <c r="I20" s="7">
        <v>100</v>
      </c>
      <c r="J20" s="8">
        <v>24066.062281847</v>
      </c>
      <c r="K20" s="9">
        <f t="shared" si="0"/>
        <v>6.6850173005130555</v>
      </c>
      <c r="L20" s="10">
        <v>5.0958041189157601E-4</v>
      </c>
      <c r="M20" s="13"/>
      <c r="N20" s="12">
        <f>AVERAGE($L$3:L20)</f>
        <v>3.6136999684694809E-4</v>
      </c>
      <c r="R20" s="37" t="s">
        <v>27</v>
      </c>
      <c r="S20" s="35">
        <v>3.1458273583690084E-4</v>
      </c>
      <c r="T20" s="33"/>
      <c r="U20" s="34">
        <v>4.5463796640383606E-4</v>
      </c>
    </row>
    <row r="21" spans="1:21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6">
        <v>1</v>
      </c>
      <c r="G21" s="6">
        <v>1</v>
      </c>
      <c r="H21" s="7">
        <v>2000</v>
      </c>
      <c r="I21" s="7">
        <v>100</v>
      </c>
      <c r="J21" s="8">
        <v>24861.755151510199</v>
      </c>
      <c r="K21" s="9">
        <f t="shared" si="0"/>
        <v>6.9060430976417218</v>
      </c>
      <c r="L21" s="10">
        <v>4.8565945186651902E-4</v>
      </c>
      <c r="M21" s="13"/>
      <c r="N21" s="12">
        <f>AVERAGE($L$3:L21)</f>
        <v>3.6791154711113603E-4</v>
      </c>
    </row>
    <row r="22" spans="1:21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6">
        <v>1</v>
      </c>
      <c r="G22" s="6">
        <v>1</v>
      </c>
      <c r="H22" s="7">
        <v>2000</v>
      </c>
      <c r="I22" s="7">
        <v>100</v>
      </c>
      <c r="J22" s="8">
        <v>23786.7840869426</v>
      </c>
      <c r="K22" s="9">
        <f t="shared" si="0"/>
        <v>6.6074400241507218</v>
      </c>
      <c r="L22" s="10">
        <v>2.6529749029005601E-4</v>
      </c>
      <c r="M22" s="13"/>
      <c r="N22" s="12">
        <f>AVERAGE($L$3:L22)</f>
        <v>3.6278084427008206E-4</v>
      </c>
    </row>
    <row r="23" spans="1:21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22949.045645952188</v>
      </c>
      <c r="K23" s="16">
        <f>J23/3600</f>
        <v>6.3747349016533859</v>
      </c>
      <c r="L23" s="17">
        <f>AVERAGE(L3:L22)</f>
        <v>3.6278084427008206E-4</v>
      </c>
      <c r="M23" s="18">
        <f>_xlfn.STDEV.P(L3:L22)</f>
        <v>1.4319744216875963E-4</v>
      </c>
      <c r="N23" s="14"/>
    </row>
    <row r="24" spans="1:21" x14ac:dyDescent="0.25">
      <c r="A24" t="s">
        <v>16</v>
      </c>
      <c r="B24" s="6"/>
      <c r="C24" s="6">
        <v>3</v>
      </c>
      <c r="D24" s="7" t="s">
        <v>19</v>
      </c>
      <c r="E24" s="7" t="s">
        <v>18</v>
      </c>
      <c r="F24" s="6">
        <v>0.5</v>
      </c>
      <c r="G24" s="6">
        <v>1</v>
      </c>
      <c r="H24" s="7">
        <v>2000</v>
      </c>
      <c r="I24" s="7">
        <v>100</v>
      </c>
      <c r="J24" s="8">
        <v>22149.8168709278</v>
      </c>
      <c r="K24" s="9">
        <f>J24/3600</f>
        <v>6.1527269085910552</v>
      </c>
      <c r="L24" s="10">
        <v>9.0411453162647399E-4</v>
      </c>
      <c r="M24" s="11"/>
      <c r="N24" s="12">
        <f>AVERAGE($L$24:L24)</f>
        <v>9.0411453162647399E-4</v>
      </c>
    </row>
    <row r="25" spans="1:21" x14ac:dyDescent="0.25">
      <c r="A25" t="s">
        <v>16</v>
      </c>
      <c r="B25" s="6"/>
      <c r="C25" s="6">
        <v>3</v>
      </c>
      <c r="D25" s="7" t="s">
        <v>19</v>
      </c>
      <c r="E25" s="7" t="s">
        <v>18</v>
      </c>
      <c r="F25" s="6">
        <v>0.5</v>
      </c>
      <c r="G25" s="6">
        <v>1</v>
      </c>
      <c r="H25" s="7">
        <v>2000</v>
      </c>
      <c r="I25" s="7">
        <v>100</v>
      </c>
      <c r="J25" s="8">
        <v>22276.656681775999</v>
      </c>
      <c r="K25" s="9">
        <f t="shared" ref="K25:K43" si="1">J25/3600</f>
        <v>6.1879601893822223</v>
      </c>
      <c r="L25" s="10">
        <v>1.1044514038377499E-3</v>
      </c>
      <c r="M25" s="13"/>
      <c r="N25" s="12">
        <f>AVERAGE($L$24:L25)</f>
        <v>1.0042829677321119E-3</v>
      </c>
    </row>
    <row r="26" spans="1:21" x14ac:dyDescent="0.25">
      <c r="A26" t="s">
        <v>16</v>
      </c>
      <c r="B26" s="6"/>
      <c r="C26" s="6">
        <v>3</v>
      </c>
      <c r="D26" s="7" t="s">
        <v>19</v>
      </c>
      <c r="E26" s="7" t="s">
        <v>18</v>
      </c>
      <c r="F26" s="6">
        <v>0.5</v>
      </c>
      <c r="G26" s="6">
        <v>1</v>
      </c>
      <c r="H26" s="7">
        <v>2000</v>
      </c>
      <c r="I26" s="7">
        <v>100</v>
      </c>
      <c r="J26" s="8">
        <v>22719.9973289966</v>
      </c>
      <c r="K26" s="9">
        <f t="shared" si="1"/>
        <v>6.3111103691657222</v>
      </c>
      <c r="L26" s="10">
        <v>3.6556683748337199E-4</v>
      </c>
      <c r="M26" s="13"/>
      <c r="N26" s="12">
        <f>AVERAGE($L$24:L26)</f>
        <v>7.9137759098253191E-4</v>
      </c>
    </row>
    <row r="27" spans="1:21" x14ac:dyDescent="0.25">
      <c r="A27" t="s">
        <v>16</v>
      </c>
      <c r="B27" s="6"/>
      <c r="C27" s="6">
        <v>3</v>
      </c>
      <c r="D27" s="7" t="s">
        <v>19</v>
      </c>
      <c r="E27" s="7" t="s">
        <v>18</v>
      </c>
      <c r="F27" s="6">
        <v>0.5</v>
      </c>
      <c r="G27" s="6">
        <v>1</v>
      </c>
      <c r="H27" s="7">
        <v>2000</v>
      </c>
      <c r="I27" s="7">
        <v>100</v>
      </c>
      <c r="J27" s="8">
        <v>23405.022222042</v>
      </c>
      <c r="K27" s="9">
        <f t="shared" si="1"/>
        <v>6.5013950616783331</v>
      </c>
      <c r="L27" s="10">
        <v>3.4989591426127798E-4</v>
      </c>
      <c r="M27" s="13"/>
      <c r="N27" s="12">
        <f>AVERAGE($L$24:L27)</f>
        <v>6.8100717180221847E-4</v>
      </c>
    </row>
    <row r="28" spans="1:21" x14ac:dyDescent="0.25">
      <c r="A28" t="s">
        <v>16</v>
      </c>
      <c r="B28" s="6"/>
      <c r="C28" s="6">
        <v>3</v>
      </c>
      <c r="D28" s="7" t="s">
        <v>19</v>
      </c>
      <c r="E28" s="7" t="s">
        <v>18</v>
      </c>
      <c r="F28" s="6">
        <v>0.5</v>
      </c>
      <c r="G28" s="6">
        <v>1</v>
      </c>
      <c r="H28" s="7">
        <v>2000</v>
      </c>
      <c r="I28" s="7">
        <v>100</v>
      </c>
      <c r="J28" s="8">
        <v>23612.737319946202</v>
      </c>
      <c r="K28" s="9">
        <f t="shared" si="1"/>
        <v>6.5590936999850564</v>
      </c>
      <c r="L28" s="10">
        <v>2.3838591547669199E-4</v>
      </c>
      <c r="M28" s="13"/>
      <c r="N28" s="12">
        <f>AVERAGE($L$24:L28)</f>
        <v>5.9248292053711319E-4</v>
      </c>
    </row>
    <row r="29" spans="1:21" x14ac:dyDescent="0.25">
      <c r="A29" t="s">
        <v>16</v>
      </c>
      <c r="B29" s="6"/>
      <c r="C29" s="6">
        <v>3</v>
      </c>
      <c r="D29" s="7" t="s">
        <v>19</v>
      </c>
      <c r="E29" s="7" t="s">
        <v>18</v>
      </c>
      <c r="F29" s="6">
        <v>0.5</v>
      </c>
      <c r="G29" s="6">
        <v>1</v>
      </c>
      <c r="H29" s="7">
        <v>2000</v>
      </c>
      <c r="I29" s="7">
        <v>100</v>
      </c>
      <c r="J29" s="8">
        <v>23651.947582721699</v>
      </c>
      <c r="K29" s="9">
        <f t="shared" si="1"/>
        <v>6.5699854396449169</v>
      </c>
      <c r="L29" s="10">
        <v>3.3708056279836701E-4</v>
      </c>
      <c r="M29" s="13"/>
      <c r="N29" s="12">
        <f>AVERAGE($L$24:L29)</f>
        <v>5.4991586091398886E-4</v>
      </c>
    </row>
    <row r="30" spans="1:21" x14ac:dyDescent="0.25">
      <c r="A30" t="s">
        <v>16</v>
      </c>
      <c r="B30" s="6"/>
      <c r="C30" s="6">
        <v>3</v>
      </c>
      <c r="D30" s="7" t="s">
        <v>19</v>
      </c>
      <c r="E30" s="7" t="s">
        <v>18</v>
      </c>
      <c r="F30" s="6">
        <v>0.5</v>
      </c>
      <c r="G30" s="6">
        <v>1</v>
      </c>
      <c r="H30" s="7">
        <v>2000</v>
      </c>
      <c r="I30" s="7">
        <v>100</v>
      </c>
      <c r="J30" s="8">
        <v>23675.078758001298</v>
      </c>
      <c r="K30" s="9">
        <f t="shared" si="1"/>
        <v>6.5764107661114721</v>
      </c>
      <c r="L30" s="10">
        <v>2.8841445418307902E-4</v>
      </c>
      <c r="M30" s="13"/>
      <c r="N30" s="12">
        <f>AVERAGE($L$24:L30)</f>
        <v>5.1255851709528747E-4</v>
      </c>
    </row>
    <row r="31" spans="1:21" x14ac:dyDescent="0.25">
      <c r="A31" t="s">
        <v>16</v>
      </c>
      <c r="B31" s="6"/>
      <c r="C31" s="6">
        <v>3</v>
      </c>
      <c r="D31" s="7" t="s">
        <v>19</v>
      </c>
      <c r="E31" s="7" t="s">
        <v>18</v>
      </c>
      <c r="F31" s="6">
        <v>0.5</v>
      </c>
      <c r="G31" s="6">
        <v>1</v>
      </c>
      <c r="H31" s="7">
        <v>2000</v>
      </c>
      <c r="I31" s="7">
        <v>100</v>
      </c>
      <c r="J31" s="8">
        <v>23741.032371520902</v>
      </c>
      <c r="K31" s="9">
        <f t="shared" si="1"/>
        <v>6.5947312143113619</v>
      </c>
      <c r="L31" s="10">
        <v>4.1484672948699898E-4</v>
      </c>
      <c r="M31" s="13"/>
      <c r="N31" s="12">
        <f>AVERAGE($L$24:L31)</f>
        <v>5.0034454364425137E-4</v>
      </c>
    </row>
    <row r="32" spans="1:21" x14ac:dyDescent="0.25">
      <c r="A32" t="s">
        <v>16</v>
      </c>
      <c r="B32" s="6"/>
      <c r="C32" s="6">
        <v>3</v>
      </c>
      <c r="D32" s="7" t="s">
        <v>19</v>
      </c>
      <c r="E32" s="7" t="s">
        <v>18</v>
      </c>
      <c r="F32" s="6">
        <v>0.5</v>
      </c>
      <c r="G32" s="6">
        <v>1</v>
      </c>
      <c r="H32" s="7">
        <v>2000</v>
      </c>
      <c r="I32" s="7">
        <v>100</v>
      </c>
      <c r="J32" s="8">
        <v>23817.323198080001</v>
      </c>
      <c r="K32" s="9">
        <f t="shared" si="1"/>
        <v>6.6159231105777785</v>
      </c>
      <c r="L32" s="10">
        <v>1.21370021753989E-3</v>
      </c>
      <c r="M32" s="13"/>
      <c r="N32" s="12">
        <f>AVERAGE($L$24:L32)</f>
        <v>5.7960628518821124E-4</v>
      </c>
    </row>
    <row r="33" spans="1:14" x14ac:dyDescent="0.25">
      <c r="A33" t="s">
        <v>16</v>
      </c>
      <c r="B33" s="6"/>
      <c r="C33" s="6">
        <v>3</v>
      </c>
      <c r="D33" s="7" t="s">
        <v>19</v>
      </c>
      <c r="E33" s="7" t="s">
        <v>18</v>
      </c>
      <c r="F33" s="6">
        <v>0.5</v>
      </c>
      <c r="G33" s="6">
        <v>1</v>
      </c>
      <c r="H33" s="7">
        <v>2000</v>
      </c>
      <c r="I33" s="7">
        <v>100</v>
      </c>
      <c r="J33" s="8">
        <v>23862.369129896098</v>
      </c>
      <c r="K33" s="9">
        <f t="shared" si="1"/>
        <v>6.6284358694155827</v>
      </c>
      <c r="L33" s="10">
        <v>3.6586962508439798E-4</v>
      </c>
      <c r="M33" s="13"/>
      <c r="N33" s="12">
        <f>AVERAGE($L$24:L33)</f>
        <v>5.5823261917782997E-4</v>
      </c>
    </row>
    <row r="34" spans="1:14" x14ac:dyDescent="0.25">
      <c r="A34" t="s">
        <v>16</v>
      </c>
      <c r="B34" s="6"/>
      <c r="C34" s="6">
        <v>3</v>
      </c>
      <c r="D34" s="7" t="s">
        <v>19</v>
      </c>
      <c r="E34" s="7" t="s">
        <v>18</v>
      </c>
      <c r="F34" s="6">
        <v>0.5</v>
      </c>
      <c r="G34" s="6">
        <v>1</v>
      </c>
      <c r="H34" s="7">
        <v>2000</v>
      </c>
      <c r="I34" s="7">
        <v>100</v>
      </c>
      <c r="J34" s="8">
        <v>23788.279211997899</v>
      </c>
      <c r="K34" s="9">
        <f t="shared" si="1"/>
        <v>6.6078553366660833</v>
      </c>
      <c r="L34" s="10">
        <v>2.4978207479683598E-4</v>
      </c>
      <c r="M34" s="13"/>
      <c r="N34" s="12">
        <f>AVERAGE($L$24:L34)</f>
        <v>5.3019166059773955E-4</v>
      </c>
    </row>
    <row r="35" spans="1:14" x14ac:dyDescent="0.25">
      <c r="A35" t="s">
        <v>16</v>
      </c>
      <c r="B35" s="6"/>
      <c r="C35" s="6">
        <v>3</v>
      </c>
      <c r="D35" s="7" t="s">
        <v>19</v>
      </c>
      <c r="E35" s="7" t="s">
        <v>18</v>
      </c>
      <c r="F35" s="6">
        <v>0.5</v>
      </c>
      <c r="G35" s="6">
        <v>1</v>
      </c>
      <c r="H35" s="7">
        <v>2000</v>
      </c>
      <c r="I35" s="7">
        <v>100</v>
      </c>
      <c r="J35" s="8">
        <v>23976.2376186847</v>
      </c>
      <c r="K35" s="9">
        <f t="shared" si="1"/>
        <v>6.6600660051901945</v>
      </c>
      <c r="L35" s="10">
        <v>4.11486519387381E-4</v>
      </c>
      <c r="M35" s="13"/>
      <c r="N35" s="12">
        <f>AVERAGE($L$24:L35)</f>
        <v>5.2029956549687632E-4</v>
      </c>
    </row>
    <row r="36" spans="1:14" x14ac:dyDescent="0.25">
      <c r="A36" t="s">
        <v>16</v>
      </c>
      <c r="B36" s="6"/>
      <c r="C36" s="6">
        <v>3</v>
      </c>
      <c r="D36" s="7" t="s">
        <v>19</v>
      </c>
      <c r="E36" s="7" t="s">
        <v>18</v>
      </c>
      <c r="F36" s="6">
        <v>0.5</v>
      </c>
      <c r="G36" s="6">
        <v>1</v>
      </c>
      <c r="H36" s="7">
        <v>2000</v>
      </c>
      <c r="I36" s="7">
        <v>100</v>
      </c>
      <c r="J36" s="8">
        <v>23990.115773916201</v>
      </c>
      <c r="K36" s="9">
        <f t="shared" si="1"/>
        <v>6.6639210483100557</v>
      </c>
      <c r="L36" s="10">
        <v>7.6001777943640397E-4</v>
      </c>
      <c r="M36" s="13"/>
      <c r="N36" s="12">
        <f>AVERAGE($L$24:L36)</f>
        <v>5.3873942810760925E-4</v>
      </c>
    </row>
    <row r="37" spans="1:14" x14ac:dyDescent="0.25">
      <c r="A37" t="s">
        <v>16</v>
      </c>
      <c r="B37" s="6"/>
      <c r="C37" s="6">
        <v>3</v>
      </c>
      <c r="D37" s="7" t="s">
        <v>19</v>
      </c>
      <c r="E37" s="7" t="s">
        <v>18</v>
      </c>
      <c r="F37" s="6">
        <v>0.5</v>
      </c>
      <c r="G37" s="6">
        <v>1</v>
      </c>
      <c r="H37" s="7">
        <v>2000</v>
      </c>
      <c r="I37" s="7">
        <v>100</v>
      </c>
      <c r="J37" s="8">
        <v>23912.4741981029</v>
      </c>
      <c r="K37" s="9">
        <f t="shared" si="1"/>
        <v>6.6423539439174721</v>
      </c>
      <c r="L37" s="10">
        <v>4.8641336794162101E-4</v>
      </c>
      <c r="M37" s="13"/>
      <c r="N37" s="12">
        <f>AVERAGE($L$24:L37)</f>
        <v>5.3500185238146728E-4</v>
      </c>
    </row>
    <row r="38" spans="1:14" x14ac:dyDescent="0.25">
      <c r="A38" t="s">
        <v>16</v>
      </c>
      <c r="B38" s="6"/>
      <c r="C38" s="6">
        <v>3</v>
      </c>
      <c r="D38" s="7" t="s">
        <v>19</v>
      </c>
      <c r="E38" s="7" t="s">
        <v>18</v>
      </c>
      <c r="F38" s="6">
        <v>0.5</v>
      </c>
      <c r="G38" s="6">
        <v>1</v>
      </c>
      <c r="H38" s="7">
        <v>2000</v>
      </c>
      <c r="I38" s="7">
        <v>100</v>
      </c>
      <c r="J38" s="8">
        <v>24120.855077743501</v>
      </c>
      <c r="K38" s="9">
        <f t="shared" si="1"/>
        <v>6.7002375215954171</v>
      </c>
      <c r="L38" s="10">
        <v>3.0750456996395603E-4</v>
      </c>
      <c r="M38" s="13"/>
      <c r="N38" s="12">
        <f>AVERAGE($L$24:L38)</f>
        <v>5.1983536688696651E-4</v>
      </c>
    </row>
    <row r="39" spans="1:14" x14ac:dyDescent="0.25">
      <c r="A39" t="s">
        <v>16</v>
      </c>
      <c r="B39" s="6"/>
      <c r="C39" s="6">
        <v>3</v>
      </c>
      <c r="D39" s="7" t="s">
        <v>19</v>
      </c>
      <c r="E39" s="7" t="s">
        <v>18</v>
      </c>
      <c r="F39" s="6">
        <v>0.5</v>
      </c>
      <c r="G39" s="6">
        <v>1</v>
      </c>
      <c r="H39" s="7">
        <v>2000</v>
      </c>
      <c r="I39" s="7">
        <v>100</v>
      </c>
      <c r="J39" s="8">
        <v>23965.936360836</v>
      </c>
      <c r="K39" s="9">
        <f t="shared" si="1"/>
        <v>6.6572045446766666</v>
      </c>
      <c r="L39" s="10">
        <v>7.2210439439816397E-4</v>
      </c>
      <c r="M39" s="13"/>
      <c r="N39" s="12">
        <f>AVERAGE($L$24:L39)</f>
        <v>5.3247718110641638E-4</v>
      </c>
    </row>
    <row r="40" spans="1:14" x14ac:dyDescent="0.25">
      <c r="A40" t="s">
        <v>16</v>
      </c>
      <c r="B40" s="6"/>
      <c r="C40" s="6">
        <v>3</v>
      </c>
      <c r="D40" s="7" t="s">
        <v>19</v>
      </c>
      <c r="E40" s="7" t="s">
        <v>18</v>
      </c>
      <c r="F40" s="6">
        <v>0.5</v>
      </c>
      <c r="G40" s="6">
        <v>1</v>
      </c>
      <c r="H40" s="7">
        <v>2000</v>
      </c>
      <c r="I40" s="7">
        <v>100</v>
      </c>
      <c r="J40" s="8">
        <v>25500.613447189298</v>
      </c>
      <c r="K40" s="9">
        <f t="shared" si="1"/>
        <v>7.0835037353303605</v>
      </c>
      <c r="L40" s="10">
        <v>8.7023437809524598E-4</v>
      </c>
      <c r="M40" s="13"/>
      <c r="N40" s="12">
        <f>AVERAGE($L$24:L40)</f>
        <v>5.5234525151752391E-4</v>
      </c>
    </row>
    <row r="41" spans="1:14" x14ac:dyDescent="0.25">
      <c r="A41" t="s">
        <v>16</v>
      </c>
      <c r="B41" s="6"/>
      <c r="C41" s="6">
        <v>3</v>
      </c>
      <c r="D41" s="7" t="s">
        <v>19</v>
      </c>
      <c r="E41" s="7" t="s">
        <v>18</v>
      </c>
      <c r="F41" s="6">
        <v>0.5</v>
      </c>
      <c r="G41" s="6">
        <v>1</v>
      </c>
      <c r="H41" s="7">
        <v>2000</v>
      </c>
      <c r="I41" s="7">
        <v>100</v>
      </c>
      <c r="J41" s="8">
        <v>25398.659514904</v>
      </c>
      <c r="K41" s="9">
        <f t="shared" si="1"/>
        <v>7.0551831985844444</v>
      </c>
      <c r="L41" s="10">
        <v>3.5469897032004E-4</v>
      </c>
      <c r="M41" s="13"/>
      <c r="N41" s="12">
        <f>AVERAGE($L$24:L41)</f>
        <v>5.4136490256210818E-4</v>
      </c>
    </row>
    <row r="42" spans="1:14" x14ac:dyDescent="0.25">
      <c r="A42" t="s">
        <v>16</v>
      </c>
      <c r="B42" s="6"/>
      <c r="C42" s="6">
        <v>3</v>
      </c>
      <c r="D42" s="7" t="s">
        <v>19</v>
      </c>
      <c r="E42" s="7" t="s">
        <v>18</v>
      </c>
      <c r="F42" s="6">
        <v>0.5</v>
      </c>
      <c r="G42" s="6">
        <v>1</v>
      </c>
      <c r="H42" s="7">
        <v>2000</v>
      </c>
      <c r="I42" s="7">
        <v>100</v>
      </c>
      <c r="J42" s="8">
        <v>25647.3490846157</v>
      </c>
      <c r="K42" s="9">
        <f t="shared" si="1"/>
        <v>7.1242636346154722</v>
      </c>
      <c r="L42" s="10">
        <v>5.9267146119543603E-4</v>
      </c>
      <c r="M42" s="13"/>
      <c r="N42" s="12">
        <f>AVERAGE($L$24:L42)</f>
        <v>5.440652477533359E-4</v>
      </c>
    </row>
    <row r="43" spans="1:14" ht="15.75" thickBot="1" x14ac:dyDescent="0.3">
      <c r="A43" t="s">
        <v>16</v>
      </c>
      <c r="B43" s="6"/>
      <c r="C43" s="6">
        <v>3</v>
      </c>
      <c r="D43" s="7" t="s">
        <v>19</v>
      </c>
      <c r="E43" s="7" t="s">
        <v>18</v>
      </c>
      <c r="F43" s="6">
        <v>0.5</v>
      </c>
      <c r="G43" s="6">
        <v>1</v>
      </c>
      <c r="H43" s="7">
        <v>2000</v>
      </c>
      <c r="I43" s="7">
        <v>100</v>
      </c>
      <c r="J43" s="8">
        <v>25399.979087352702</v>
      </c>
      <c r="K43" s="9">
        <f t="shared" si="1"/>
        <v>7.0555497464868617</v>
      </c>
      <c r="L43" s="10">
        <v>2.5008272189670398E-4</v>
      </c>
      <c r="M43" s="13"/>
      <c r="N43" s="12">
        <f>AVERAGE($L$24:L43)</f>
        <v>5.2936612146050439E-4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23930.624041962576</v>
      </c>
      <c r="K44" s="16">
        <f>J44/3600</f>
        <v>6.6473955672118263</v>
      </c>
      <c r="L44" s="17">
        <f>AVERAGE(L24:L43)</f>
        <v>5.2936612146050439E-4</v>
      </c>
      <c r="M44" s="18">
        <f>_xlfn.STDEV.P(L24:L43)</f>
        <v>2.8984859908452845E-4</v>
      </c>
      <c r="N44" s="14"/>
    </row>
    <row r="45" spans="1:14" x14ac:dyDescent="0.25">
      <c r="A45" t="s">
        <v>16</v>
      </c>
      <c r="B45" s="6"/>
      <c r="C45" s="6">
        <v>3</v>
      </c>
      <c r="D45" s="7" t="s">
        <v>23</v>
      </c>
      <c r="E45" s="7" t="s">
        <v>18</v>
      </c>
      <c r="F45" s="6">
        <v>0.5</v>
      </c>
      <c r="G45" s="6">
        <v>1</v>
      </c>
      <c r="H45" s="7">
        <v>2000</v>
      </c>
      <c r="I45" s="7">
        <v>100</v>
      </c>
      <c r="J45" s="8">
        <v>27865.1831254959</v>
      </c>
      <c r="K45" s="9">
        <f>J45/3600</f>
        <v>7.7403286459710836</v>
      </c>
      <c r="L45" s="10">
        <v>2.3980098305806001E-4</v>
      </c>
      <c r="M45" s="11"/>
      <c r="N45" s="12">
        <f>AVERAGE($L45:L45)</f>
        <v>2.3980098305806001E-4</v>
      </c>
    </row>
    <row r="46" spans="1:14" x14ac:dyDescent="0.25">
      <c r="A46" t="s">
        <v>16</v>
      </c>
      <c r="B46" s="6"/>
      <c r="C46" s="6">
        <v>3</v>
      </c>
      <c r="D46" s="7" t="s">
        <v>23</v>
      </c>
      <c r="E46" s="7" t="s">
        <v>18</v>
      </c>
      <c r="F46" s="6">
        <v>0.5</v>
      </c>
      <c r="G46" s="6">
        <v>1</v>
      </c>
      <c r="H46" s="7">
        <v>2000</v>
      </c>
      <c r="I46" s="7">
        <v>100</v>
      </c>
      <c r="J46" s="8">
        <v>28056.609845876599</v>
      </c>
      <c r="K46" s="9">
        <f t="shared" ref="K46:K64" si="2">J46/3600</f>
        <v>7.7935027349657222</v>
      </c>
      <c r="L46" s="10">
        <v>2.0413168842657901E-4</v>
      </c>
      <c r="M46" s="13"/>
      <c r="N46" s="12">
        <f>AVERAGE($L46:L46)</f>
        <v>2.0413168842657901E-4</v>
      </c>
    </row>
    <row r="47" spans="1:14" x14ac:dyDescent="0.25">
      <c r="A47" t="s">
        <v>16</v>
      </c>
      <c r="B47" s="6"/>
      <c r="C47" s="6">
        <v>3</v>
      </c>
      <c r="D47" s="7" t="s">
        <v>23</v>
      </c>
      <c r="E47" s="7" t="s">
        <v>18</v>
      </c>
      <c r="F47" s="6">
        <v>0.5</v>
      </c>
      <c r="G47" s="6">
        <v>1</v>
      </c>
      <c r="H47" s="7">
        <v>2000</v>
      </c>
      <c r="I47" s="7">
        <v>100</v>
      </c>
      <c r="J47" s="8">
        <v>30212.376830577799</v>
      </c>
      <c r="K47" s="9">
        <f t="shared" si="2"/>
        <v>8.3923268973827216</v>
      </c>
      <c r="L47" s="10">
        <v>2.8400110585102801E-4</v>
      </c>
      <c r="M47" s="13"/>
      <c r="N47" s="12">
        <f>AVERAGE($L47:L47)</f>
        <v>2.8400110585102801E-4</v>
      </c>
    </row>
    <row r="48" spans="1:14" x14ac:dyDescent="0.25">
      <c r="A48" t="s">
        <v>16</v>
      </c>
      <c r="B48" s="6"/>
      <c r="C48" s="6">
        <v>3</v>
      </c>
      <c r="D48" s="7" t="s">
        <v>23</v>
      </c>
      <c r="E48" s="7" t="s">
        <v>18</v>
      </c>
      <c r="F48" s="6">
        <v>0.5</v>
      </c>
      <c r="G48" s="6">
        <v>1</v>
      </c>
      <c r="H48" s="7">
        <v>2000</v>
      </c>
      <c r="I48" s="7">
        <v>100</v>
      </c>
      <c r="J48" s="8">
        <v>30324.701994895899</v>
      </c>
      <c r="K48" s="9">
        <f t="shared" si="2"/>
        <v>8.4235283319155272</v>
      </c>
      <c r="L48" s="10">
        <v>2.08922321754772E-4</v>
      </c>
      <c r="M48" s="13"/>
      <c r="N48" s="12">
        <f>AVERAGE($L48:L48)</f>
        <v>2.08922321754772E-4</v>
      </c>
    </row>
    <row r="49" spans="1:14" x14ac:dyDescent="0.25">
      <c r="A49" t="s">
        <v>16</v>
      </c>
      <c r="B49" s="6"/>
      <c r="C49" s="6">
        <v>3</v>
      </c>
      <c r="D49" s="7" t="s">
        <v>23</v>
      </c>
      <c r="E49" s="7" t="s">
        <v>18</v>
      </c>
      <c r="F49" s="6">
        <v>0.5</v>
      </c>
      <c r="G49" s="6">
        <v>1</v>
      </c>
      <c r="H49" s="7">
        <v>2000</v>
      </c>
      <c r="I49" s="7">
        <v>100</v>
      </c>
      <c r="J49" s="8">
        <v>30367.210957288698</v>
      </c>
      <c r="K49" s="9">
        <f t="shared" si="2"/>
        <v>8.4353363770246386</v>
      </c>
      <c r="L49" s="10">
        <v>2.10903057517882E-4</v>
      </c>
      <c r="M49" s="13"/>
      <c r="N49" s="12">
        <f>AVERAGE($L49:L49)</f>
        <v>2.10903057517882E-4</v>
      </c>
    </row>
    <row r="50" spans="1:14" x14ac:dyDescent="0.25">
      <c r="A50" t="s">
        <v>16</v>
      </c>
      <c r="B50" s="6"/>
      <c r="C50" s="6">
        <v>3</v>
      </c>
      <c r="D50" s="7" t="s">
        <v>23</v>
      </c>
      <c r="E50" s="7" t="s">
        <v>18</v>
      </c>
      <c r="F50" s="6">
        <v>0.5</v>
      </c>
      <c r="G50" s="6">
        <v>1</v>
      </c>
      <c r="H50" s="7">
        <v>2000</v>
      </c>
      <c r="I50" s="7">
        <v>100</v>
      </c>
      <c r="J50" s="8">
        <v>30373.467382431001</v>
      </c>
      <c r="K50" s="9">
        <f t="shared" si="2"/>
        <v>8.437074272897501</v>
      </c>
      <c r="L50" s="10">
        <v>3.0269407065558701E-4</v>
      </c>
      <c r="M50" s="13"/>
      <c r="N50" s="12">
        <f>AVERAGE($L50:L50)</f>
        <v>3.0269407065558701E-4</v>
      </c>
    </row>
    <row r="51" spans="1:14" x14ac:dyDescent="0.25">
      <c r="A51" t="s">
        <v>16</v>
      </c>
      <c r="B51" s="6"/>
      <c r="C51" s="6">
        <v>3</v>
      </c>
      <c r="D51" s="7" t="s">
        <v>23</v>
      </c>
      <c r="E51" s="7" t="s">
        <v>18</v>
      </c>
      <c r="F51" s="6">
        <v>0.5</v>
      </c>
      <c r="G51" s="6">
        <v>1</v>
      </c>
      <c r="H51" s="7">
        <v>2000</v>
      </c>
      <c r="I51" s="7">
        <v>100</v>
      </c>
      <c r="J51" s="8">
        <v>30429.611942052801</v>
      </c>
      <c r="K51" s="9">
        <f t="shared" si="2"/>
        <v>8.4526699839035562</v>
      </c>
      <c r="L51" s="10">
        <v>2.6852236773705602E-4</v>
      </c>
      <c r="M51" s="13"/>
      <c r="N51" s="12">
        <f>AVERAGE($L51:L51)</f>
        <v>2.6852236773705602E-4</v>
      </c>
    </row>
    <row r="52" spans="1:14" x14ac:dyDescent="0.25">
      <c r="A52" t="s">
        <v>16</v>
      </c>
      <c r="B52" s="6"/>
      <c r="C52" s="6">
        <v>3</v>
      </c>
      <c r="D52" s="7" t="s">
        <v>23</v>
      </c>
      <c r="E52" s="7" t="s">
        <v>18</v>
      </c>
      <c r="F52" s="6">
        <v>0.5</v>
      </c>
      <c r="G52" s="6">
        <v>1</v>
      </c>
      <c r="H52" s="7">
        <v>2000</v>
      </c>
      <c r="I52" s="7">
        <v>100</v>
      </c>
      <c r="J52" s="8">
        <v>30456.8553617</v>
      </c>
      <c r="K52" s="9">
        <f t="shared" si="2"/>
        <v>8.4602376004722224</v>
      </c>
      <c r="L52" s="10">
        <v>5.7973314471434004E-4</v>
      </c>
      <c r="M52" s="13"/>
      <c r="N52" s="12">
        <f>AVERAGE($L52:L52)</f>
        <v>5.7973314471434004E-4</v>
      </c>
    </row>
    <row r="53" spans="1:14" x14ac:dyDescent="0.25">
      <c r="A53" t="s">
        <v>16</v>
      </c>
      <c r="B53" s="6"/>
      <c r="C53" s="6">
        <v>3</v>
      </c>
      <c r="D53" s="7" t="s">
        <v>23</v>
      </c>
      <c r="E53" s="7" t="s">
        <v>18</v>
      </c>
      <c r="F53" s="6">
        <v>0.5</v>
      </c>
      <c r="G53" s="6">
        <v>1</v>
      </c>
      <c r="H53" s="7">
        <v>2000</v>
      </c>
      <c r="I53" s="7">
        <v>100</v>
      </c>
      <c r="J53" s="8">
        <v>30498.979160785599</v>
      </c>
      <c r="K53" s="9">
        <f t="shared" si="2"/>
        <v>8.4719386557737781</v>
      </c>
      <c r="L53" s="10">
        <v>3.0863041470499398E-4</v>
      </c>
      <c r="M53" s="13"/>
      <c r="N53" s="12">
        <f>AVERAGE($L53:L53)</f>
        <v>3.0863041470499398E-4</v>
      </c>
    </row>
    <row r="54" spans="1:14" x14ac:dyDescent="0.25">
      <c r="A54" t="s">
        <v>16</v>
      </c>
      <c r="B54" s="6"/>
      <c r="C54" s="6">
        <v>3</v>
      </c>
      <c r="D54" s="7" t="s">
        <v>23</v>
      </c>
      <c r="E54" s="7" t="s">
        <v>18</v>
      </c>
      <c r="F54" s="6">
        <v>0.5</v>
      </c>
      <c r="G54" s="6">
        <v>1</v>
      </c>
      <c r="H54" s="7">
        <v>2000</v>
      </c>
      <c r="I54" s="7">
        <v>100</v>
      </c>
      <c r="J54" s="8">
        <v>30505.201013565002</v>
      </c>
      <c r="K54" s="9">
        <f t="shared" si="2"/>
        <v>8.4736669482125002</v>
      </c>
      <c r="L54" s="10">
        <v>2.34079142775917E-4</v>
      </c>
      <c r="M54" s="13"/>
      <c r="N54" s="12">
        <f>AVERAGE($L54:L54)</f>
        <v>2.34079142775917E-4</v>
      </c>
    </row>
    <row r="55" spans="1:14" x14ac:dyDescent="0.25">
      <c r="A55" t="s">
        <v>16</v>
      </c>
      <c r="B55" s="6"/>
      <c r="C55" s="6">
        <v>3</v>
      </c>
      <c r="D55" s="7" t="s">
        <v>23</v>
      </c>
      <c r="E55" s="7" t="s">
        <v>18</v>
      </c>
      <c r="F55" s="6">
        <v>0.5</v>
      </c>
      <c r="G55" s="6">
        <v>1</v>
      </c>
      <c r="H55" s="7">
        <v>2000</v>
      </c>
      <c r="I55" s="7">
        <v>100</v>
      </c>
      <c r="J55" s="8">
        <v>30733.417860269499</v>
      </c>
      <c r="K55" s="9">
        <f t="shared" si="2"/>
        <v>8.5370605167415281</v>
      </c>
      <c r="L55" s="10">
        <v>3.3424542806348998E-4</v>
      </c>
      <c r="M55" s="13"/>
      <c r="N55" s="12">
        <f>AVERAGE($L55:L55)</f>
        <v>3.3424542806348998E-4</v>
      </c>
    </row>
    <row r="56" spans="1:14" x14ac:dyDescent="0.25">
      <c r="A56" t="s">
        <v>16</v>
      </c>
      <c r="B56" s="6"/>
      <c r="C56" s="6">
        <v>3</v>
      </c>
      <c r="D56" s="7" t="s">
        <v>23</v>
      </c>
      <c r="E56" s="7" t="s">
        <v>18</v>
      </c>
      <c r="F56" s="6">
        <v>0.5</v>
      </c>
      <c r="G56" s="6">
        <v>1</v>
      </c>
      <c r="H56" s="7">
        <v>2000</v>
      </c>
      <c r="I56" s="7">
        <v>100</v>
      </c>
      <c r="J56" s="8">
        <v>31389.732588052699</v>
      </c>
      <c r="K56" s="9">
        <f t="shared" si="2"/>
        <v>8.7193701633479712</v>
      </c>
      <c r="L56" s="10">
        <v>2.6162853041920402E-4</v>
      </c>
      <c r="M56" s="13"/>
      <c r="N56" s="12">
        <f>AVERAGE($L56:L56)</f>
        <v>2.6162853041920402E-4</v>
      </c>
    </row>
    <row r="57" spans="1:14" x14ac:dyDescent="0.25">
      <c r="A57" t="s">
        <v>16</v>
      </c>
      <c r="B57" s="6"/>
      <c r="C57" s="6">
        <v>3</v>
      </c>
      <c r="D57" s="7" t="s">
        <v>23</v>
      </c>
      <c r="E57" s="7" t="s">
        <v>18</v>
      </c>
      <c r="F57" s="6">
        <v>0.5</v>
      </c>
      <c r="G57" s="6">
        <v>1</v>
      </c>
      <c r="H57" s="7">
        <v>2000</v>
      </c>
      <c r="I57" s="7">
        <v>100</v>
      </c>
      <c r="J57" s="8">
        <v>32215.196957349701</v>
      </c>
      <c r="K57" s="9">
        <f t="shared" si="2"/>
        <v>8.9486658214860277</v>
      </c>
      <c r="L57" s="10">
        <v>2.3967023459145001E-4</v>
      </c>
      <c r="M57" s="13"/>
      <c r="N57" s="12">
        <f>AVERAGE($L57:L57)</f>
        <v>2.3967023459145001E-4</v>
      </c>
    </row>
    <row r="58" spans="1:14" x14ac:dyDescent="0.25">
      <c r="A58" t="s">
        <v>16</v>
      </c>
      <c r="B58" s="6"/>
      <c r="C58" s="6">
        <v>3</v>
      </c>
      <c r="D58" s="7" t="s">
        <v>23</v>
      </c>
      <c r="E58" s="7" t="s">
        <v>18</v>
      </c>
      <c r="F58" s="6">
        <v>0.5</v>
      </c>
      <c r="G58" s="6">
        <v>1</v>
      </c>
      <c r="H58" s="7">
        <v>2000</v>
      </c>
      <c r="I58" s="7">
        <v>100</v>
      </c>
      <c r="J58" s="8">
        <v>33565.155727147998</v>
      </c>
      <c r="K58" s="9">
        <f t="shared" si="2"/>
        <v>9.3236543686522211</v>
      </c>
      <c r="L58" s="10">
        <v>2.5554597604429701E-4</v>
      </c>
      <c r="M58" s="13"/>
      <c r="N58" s="12">
        <f>AVERAGE($L58:L58)</f>
        <v>2.5554597604429701E-4</v>
      </c>
    </row>
    <row r="59" spans="1:14" x14ac:dyDescent="0.25">
      <c r="A59" t="s">
        <v>16</v>
      </c>
      <c r="B59" s="6"/>
      <c r="C59" s="6">
        <v>3</v>
      </c>
      <c r="D59" s="7" t="s">
        <v>23</v>
      </c>
      <c r="E59" s="7" t="s">
        <v>18</v>
      </c>
      <c r="F59" s="6">
        <v>0.5</v>
      </c>
      <c r="G59" s="6">
        <v>1</v>
      </c>
      <c r="H59" s="7">
        <v>2000</v>
      </c>
      <c r="I59" s="7">
        <v>100</v>
      </c>
      <c r="J59" s="8">
        <v>33608.690370082797</v>
      </c>
      <c r="K59" s="9">
        <f t="shared" si="2"/>
        <v>9.3357473250229983</v>
      </c>
      <c r="L59" s="10">
        <v>4.4748210424043201E-4</v>
      </c>
      <c r="M59" s="13"/>
      <c r="N59" s="12">
        <f>AVERAGE($L59:L59)</f>
        <v>4.4748210424043201E-4</v>
      </c>
    </row>
    <row r="60" spans="1:14" x14ac:dyDescent="0.25">
      <c r="A60" t="s">
        <v>16</v>
      </c>
      <c r="B60" s="6"/>
      <c r="C60" s="6">
        <v>3</v>
      </c>
      <c r="D60" s="7" t="s">
        <v>23</v>
      </c>
      <c r="E60" s="7" t="s">
        <v>18</v>
      </c>
      <c r="F60" s="6">
        <v>0.5</v>
      </c>
      <c r="G60" s="6">
        <v>1</v>
      </c>
      <c r="H60" s="7">
        <v>2000</v>
      </c>
      <c r="I60" s="7">
        <v>100</v>
      </c>
      <c r="J60" s="8">
        <v>33694.844306230501</v>
      </c>
      <c r="K60" s="9">
        <f t="shared" si="2"/>
        <v>9.3596789739529171</v>
      </c>
      <c r="L60" s="10">
        <v>2.7067310541945699E-4</v>
      </c>
      <c r="M60" s="13"/>
      <c r="N60" s="12">
        <f>AVERAGE($L60:L60)</f>
        <v>2.7067310541945699E-4</v>
      </c>
    </row>
    <row r="61" spans="1:14" x14ac:dyDescent="0.25">
      <c r="A61" t="s">
        <v>16</v>
      </c>
      <c r="B61" s="6"/>
      <c r="C61" s="6">
        <v>3</v>
      </c>
      <c r="D61" s="7" t="s">
        <v>23</v>
      </c>
      <c r="E61" s="7" t="s">
        <v>18</v>
      </c>
      <c r="F61" s="6">
        <v>0.5</v>
      </c>
      <c r="G61" s="6">
        <v>1</v>
      </c>
      <c r="H61" s="7">
        <v>2000</v>
      </c>
      <c r="I61" s="7">
        <v>100</v>
      </c>
      <c r="J61" s="8">
        <v>33814.076584815899</v>
      </c>
      <c r="K61" s="9">
        <f t="shared" si="2"/>
        <v>9.3927990513377502</v>
      </c>
      <c r="L61" s="10">
        <v>3.9358603595657297E-4</v>
      </c>
      <c r="M61" s="13"/>
      <c r="N61" s="12">
        <f>AVERAGE($L61:L61)</f>
        <v>3.9358603595657297E-4</v>
      </c>
    </row>
    <row r="62" spans="1:14" x14ac:dyDescent="0.25">
      <c r="A62" t="s">
        <v>16</v>
      </c>
      <c r="B62" s="6"/>
      <c r="C62" s="6">
        <v>3</v>
      </c>
      <c r="D62" s="7" t="s">
        <v>23</v>
      </c>
      <c r="E62" s="7" t="s">
        <v>18</v>
      </c>
      <c r="F62" s="6">
        <v>0.5</v>
      </c>
      <c r="G62" s="6">
        <v>1</v>
      </c>
      <c r="H62" s="7">
        <v>2000</v>
      </c>
      <c r="I62" s="7">
        <v>100</v>
      </c>
      <c r="J62" s="8">
        <v>33911.770884752201</v>
      </c>
      <c r="K62" s="9">
        <f t="shared" si="2"/>
        <v>9.4199363568756116</v>
      </c>
      <c r="L62" s="10">
        <v>3.4296553625629201E-4</v>
      </c>
      <c r="M62" s="13"/>
      <c r="N62" s="12">
        <f>AVERAGE($L62:L62)</f>
        <v>3.4296553625629201E-4</v>
      </c>
    </row>
    <row r="63" spans="1:14" x14ac:dyDescent="0.25">
      <c r="A63" t="s">
        <v>16</v>
      </c>
      <c r="B63" s="6"/>
      <c r="C63" s="6">
        <v>3</v>
      </c>
      <c r="D63" s="7" t="s">
        <v>23</v>
      </c>
      <c r="E63" s="7" t="s">
        <v>18</v>
      </c>
      <c r="F63" s="6">
        <v>0.5</v>
      </c>
      <c r="G63" s="6">
        <v>1</v>
      </c>
      <c r="H63" s="7">
        <v>2000</v>
      </c>
      <c r="I63" s="7">
        <v>100</v>
      </c>
      <c r="J63" s="8">
        <v>33992.588277578303</v>
      </c>
      <c r="K63" s="9">
        <f t="shared" si="2"/>
        <v>9.4423856326606401</v>
      </c>
      <c r="L63" s="10">
        <v>2.4367229773355101E-4</v>
      </c>
      <c r="M63" s="13"/>
      <c r="N63" s="12">
        <f>AVERAGE($L63:L63)</f>
        <v>2.4367229773355101E-4</v>
      </c>
    </row>
    <row r="64" spans="1:14" ht="15.75" thickBot="1" x14ac:dyDescent="0.3">
      <c r="A64" t="s">
        <v>16</v>
      </c>
      <c r="B64" s="6"/>
      <c r="C64" s="6">
        <v>3</v>
      </c>
      <c r="D64" s="7" t="s">
        <v>23</v>
      </c>
      <c r="E64" s="7" t="s">
        <v>18</v>
      </c>
      <c r="F64" s="6">
        <v>0.5</v>
      </c>
      <c r="G64" s="6">
        <v>1</v>
      </c>
      <c r="H64" s="7">
        <v>2000</v>
      </c>
      <c r="I64" s="7">
        <v>100</v>
      </c>
      <c r="J64" s="8">
        <v>34010.184231519597</v>
      </c>
      <c r="K64" s="9">
        <f t="shared" si="2"/>
        <v>9.4472733976443326</v>
      </c>
      <c r="L64" s="10">
        <v>2.18867784345177E-4</v>
      </c>
      <c r="M64" s="13"/>
      <c r="N64" s="12">
        <f>AVERAGE($L64:L64)</f>
        <v>2.18867784345177E-4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31501.292770123422</v>
      </c>
      <c r="K65" s="16">
        <f>J65/3600</f>
        <v>8.7503591028120624</v>
      </c>
      <c r="L65" s="17">
        <f>AVERAGE(L45:L64)</f>
        <v>2.9248776651330689E-4</v>
      </c>
      <c r="M65" s="18">
        <f>_xlfn.STDEV.P(L45:L64)</f>
        <v>9.0298327132851917E-5</v>
      </c>
      <c r="N65" s="14"/>
    </row>
    <row r="66" spans="1:14" x14ac:dyDescent="0.25">
      <c r="A66" t="s">
        <v>16</v>
      </c>
      <c r="B66" s="6"/>
      <c r="C66" s="6">
        <v>3</v>
      </c>
      <c r="D66" s="7" t="s">
        <v>17</v>
      </c>
      <c r="E66" s="7" t="s">
        <v>18</v>
      </c>
      <c r="F66" s="6">
        <v>1</v>
      </c>
      <c r="G66" s="6">
        <v>1</v>
      </c>
      <c r="H66" s="7">
        <v>2000</v>
      </c>
      <c r="I66" s="7">
        <v>50</v>
      </c>
      <c r="J66" s="8">
        <v>10447.871737957001</v>
      </c>
      <c r="K66" s="9">
        <f>J66/3600</f>
        <v>2.9021865938769444</v>
      </c>
      <c r="L66" s="10">
        <v>5.9869512241771605E-4</v>
      </c>
      <c r="M66" s="11"/>
      <c r="N66" s="12">
        <f>AVERAGE($L$3:L66)</f>
        <v>3.9806288280530436E-4</v>
      </c>
    </row>
    <row r="67" spans="1:14" x14ac:dyDescent="0.25">
      <c r="A67" t="s">
        <v>16</v>
      </c>
      <c r="B67" s="6"/>
      <c r="C67" s="6">
        <v>3</v>
      </c>
      <c r="D67" s="7" t="s">
        <v>17</v>
      </c>
      <c r="E67" s="7" t="s">
        <v>18</v>
      </c>
      <c r="F67" s="6">
        <v>1</v>
      </c>
      <c r="G67" s="6">
        <v>1</v>
      </c>
      <c r="H67" s="7">
        <v>2000</v>
      </c>
      <c r="I67" s="7">
        <v>50</v>
      </c>
      <c r="J67" s="8">
        <v>10450.342119216901</v>
      </c>
      <c r="K67" s="9">
        <f t="shared" ref="K67:K85" si="3">J67/3600</f>
        <v>2.9028728108935837</v>
      </c>
      <c r="L67" s="10">
        <v>9.4067262341374395E-4</v>
      </c>
      <c r="M67" s="13"/>
      <c r="N67" s="12">
        <f>AVERAGE($L$3:L67)</f>
        <v>4.0641072496851112E-4</v>
      </c>
    </row>
    <row r="68" spans="1:14" x14ac:dyDescent="0.25">
      <c r="A68" t="s">
        <v>16</v>
      </c>
      <c r="B68" s="6"/>
      <c r="C68" s="6">
        <v>3</v>
      </c>
      <c r="D68" s="7" t="s">
        <v>17</v>
      </c>
      <c r="E68" s="7" t="s">
        <v>18</v>
      </c>
      <c r="F68" s="6">
        <v>1</v>
      </c>
      <c r="G68" s="6">
        <v>1</v>
      </c>
      <c r="H68" s="7">
        <v>2000</v>
      </c>
      <c r="I68" s="7">
        <v>50</v>
      </c>
      <c r="J68" s="8">
        <v>10502.4663038253</v>
      </c>
      <c r="K68" s="9">
        <f t="shared" si="3"/>
        <v>2.9173517510625833</v>
      </c>
      <c r="L68" s="10">
        <v>4.6362936697546002E-4</v>
      </c>
      <c r="M68" s="13"/>
      <c r="N68" s="12">
        <f>AVERAGE($L$3:L68)</f>
        <v>4.0727767408982855E-4</v>
      </c>
    </row>
    <row r="69" spans="1:14" x14ac:dyDescent="0.25">
      <c r="A69" t="s">
        <v>16</v>
      </c>
      <c r="B69" s="6"/>
      <c r="C69" s="6">
        <v>3</v>
      </c>
      <c r="D69" s="7" t="s">
        <v>17</v>
      </c>
      <c r="E69" s="7" t="s">
        <v>18</v>
      </c>
      <c r="F69" s="6">
        <v>1</v>
      </c>
      <c r="G69" s="6">
        <v>1</v>
      </c>
      <c r="H69" s="7">
        <v>2000</v>
      </c>
      <c r="I69" s="7">
        <v>50</v>
      </c>
      <c r="J69" s="8">
        <v>10609.6480872631</v>
      </c>
      <c r="K69" s="9">
        <f t="shared" si="3"/>
        <v>2.9471244686841946</v>
      </c>
      <c r="L69" s="10">
        <v>5.2759829348452401E-4</v>
      </c>
      <c r="M69" s="13"/>
      <c r="N69" s="12">
        <f>AVERAGE($L$3:L69)</f>
        <v>4.0907350423004788E-4</v>
      </c>
    </row>
    <row r="70" spans="1:14" x14ac:dyDescent="0.25">
      <c r="A70" t="s">
        <v>16</v>
      </c>
      <c r="B70" s="6"/>
      <c r="C70" s="6">
        <v>3</v>
      </c>
      <c r="D70" s="7" t="s">
        <v>17</v>
      </c>
      <c r="E70" s="7" t="s">
        <v>18</v>
      </c>
      <c r="F70" s="6">
        <v>1</v>
      </c>
      <c r="G70" s="6">
        <v>1</v>
      </c>
      <c r="H70" s="7">
        <v>2000</v>
      </c>
      <c r="I70" s="7">
        <v>50</v>
      </c>
      <c r="J70" s="8">
        <v>10624.934441328</v>
      </c>
      <c r="K70" s="9">
        <f t="shared" si="3"/>
        <v>2.9513706781466666</v>
      </c>
      <c r="L70" s="10">
        <v>8.7311561107287702E-4</v>
      </c>
      <c r="M70" s="13"/>
      <c r="N70" s="12">
        <f>AVERAGE($L$3:L70)</f>
        <v>4.1589765286008948E-4</v>
      </c>
    </row>
    <row r="71" spans="1:14" x14ac:dyDescent="0.25">
      <c r="A71" t="s">
        <v>16</v>
      </c>
      <c r="B71" s="6"/>
      <c r="C71" s="6">
        <v>3</v>
      </c>
      <c r="D71" s="7" t="s">
        <v>17</v>
      </c>
      <c r="E71" s="7" t="s">
        <v>18</v>
      </c>
      <c r="F71" s="6">
        <v>1</v>
      </c>
      <c r="G71" s="6">
        <v>1</v>
      </c>
      <c r="H71" s="7">
        <v>2000</v>
      </c>
      <c r="I71" s="7">
        <v>50</v>
      </c>
      <c r="J71" s="8">
        <v>10649.048889636901</v>
      </c>
      <c r="K71" s="9">
        <f t="shared" si="3"/>
        <v>2.9580691360102502</v>
      </c>
      <c r="L71" s="10">
        <v>4.7185307884759002E-4</v>
      </c>
      <c r="M71" s="13"/>
      <c r="N71" s="12">
        <f>AVERAGE($L$3:L71)</f>
        <v>4.167086010628069E-4</v>
      </c>
    </row>
    <row r="72" spans="1:14" x14ac:dyDescent="0.25">
      <c r="A72" t="s">
        <v>16</v>
      </c>
      <c r="B72" s="6"/>
      <c r="C72" s="6">
        <v>3</v>
      </c>
      <c r="D72" s="7" t="s">
        <v>17</v>
      </c>
      <c r="E72" s="7" t="s">
        <v>18</v>
      </c>
      <c r="F72" s="6">
        <v>1</v>
      </c>
      <c r="G72" s="6">
        <v>1</v>
      </c>
      <c r="H72" s="7">
        <v>2000</v>
      </c>
      <c r="I72" s="7">
        <v>50</v>
      </c>
      <c r="J72" s="8">
        <v>10939.553799629201</v>
      </c>
      <c r="K72" s="9">
        <f t="shared" si="3"/>
        <v>3.0387649443414446</v>
      </c>
      <c r="L72" s="10">
        <v>1.0499364443750101E-3</v>
      </c>
      <c r="M72" s="13"/>
      <c r="N72" s="12">
        <f>AVERAGE($L$3:L72)</f>
        <v>4.257547131101241E-4</v>
      </c>
    </row>
    <row r="73" spans="1:14" x14ac:dyDescent="0.25">
      <c r="A73" t="s">
        <v>16</v>
      </c>
      <c r="B73" s="6"/>
      <c r="C73" s="6">
        <v>3</v>
      </c>
      <c r="D73" s="7" t="s">
        <v>17</v>
      </c>
      <c r="E73" s="7" t="s">
        <v>18</v>
      </c>
      <c r="F73" s="6">
        <v>1</v>
      </c>
      <c r="G73" s="6">
        <v>1</v>
      </c>
      <c r="H73" s="7">
        <v>2000</v>
      </c>
      <c r="I73" s="7">
        <v>50</v>
      </c>
      <c r="J73" s="8">
        <v>10991.764753580001</v>
      </c>
      <c r="K73" s="9">
        <f t="shared" si="3"/>
        <v>3.0532679871055559</v>
      </c>
      <c r="L73" s="10">
        <v>4.7038073733865699E-4</v>
      </c>
      <c r="M73" s="13"/>
      <c r="N73" s="12">
        <f>AVERAGE($L$3:L73)</f>
        <v>4.2638324866263867E-4</v>
      </c>
    </row>
    <row r="74" spans="1:14" x14ac:dyDescent="0.25">
      <c r="A74" t="s">
        <v>16</v>
      </c>
      <c r="B74" s="6"/>
      <c r="C74" s="6">
        <v>3</v>
      </c>
      <c r="D74" s="7" t="s">
        <v>17</v>
      </c>
      <c r="E74" s="7" t="s">
        <v>18</v>
      </c>
      <c r="F74" s="6">
        <v>1</v>
      </c>
      <c r="G74" s="6">
        <v>1</v>
      </c>
      <c r="H74" s="7">
        <v>2000</v>
      </c>
      <c r="I74" s="7">
        <v>50</v>
      </c>
      <c r="J74" s="8">
        <v>11003.4190621376</v>
      </c>
      <c r="K74" s="9">
        <f t="shared" si="3"/>
        <v>3.0565052950382223</v>
      </c>
      <c r="L74" s="10">
        <v>1.10375580701982E-3</v>
      </c>
      <c r="M74" s="13"/>
      <c r="N74" s="12">
        <f>AVERAGE($L$3:L74)</f>
        <v>4.3579120086204389E-4</v>
      </c>
    </row>
    <row r="75" spans="1:14" x14ac:dyDescent="0.25">
      <c r="A75" t="s">
        <v>16</v>
      </c>
      <c r="B75" s="6"/>
      <c r="C75" s="6">
        <v>3</v>
      </c>
      <c r="D75" s="7" t="s">
        <v>17</v>
      </c>
      <c r="E75" s="7" t="s">
        <v>18</v>
      </c>
      <c r="F75" s="6">
        <v>1</v>
      </c>
      <c r="G75" s="6">
        <v>1</v>
      </c>
      <c r="H75" s="7">
        <v>2000</v>
      </c>
      <c r="I75" s="7">
        <v>50</v>
      </c>
      <c r="J75" s="8">
        <v>11012.302906036301</v>
      </c>
      <c r="K75" s="9">
        <f t="shared" si="3"/>
        <v>3.0589730294545281</v>
      </c>
      <c r="L75" s="10">
        <v>1.00507248821516E-3</v>
      </c>
      <c r="M75" s="13"/>
      <c r="N75" s="12">
        <f>AVERAGE($L$3:L75)</f>
        <v>4.4358957466140162E-4</v>
      </c>
    </row>
    <row r="76" spans="1:14" x14ac:dyDescent="0.25">
      <c r="A76" t="s">
        <v>16</v>
      </c>
      <c r="B76" s="6"/>
      <c r="C76" s="6">
        <v>3</v>
      </c>
      <c r="D76" s="7" t="s">
        <v>17</v>
      </c>
      <c r="E76" s="7" t="s">
        <v>18</v>
      </c>
      <c r="F76" s="6">
        <v>1</v>
      </c>
      <c r="G76" s="6">
        <v>1</v>
      </c>
      <c r="H76" s="7">
        <v>2000</v>
      </c>
      <c r="I76" s="7">
        <v>50</v>
      </c>
      <c r="J76" s="8">
        <v>11027.638522863301</v>
      </c>
      <c r="K76" s="9">
        <f t="shared" si="3"/>
        <v>3.0632329230175834</v>
      </c>
      <c r="L76" s="10">
        <v>3.21510151244126E-4</v>
      </c>
      <c r="M76" s="13"/>
      <c r="N76" s="12">
        <f>AVERAGE($L$3:L76)</f>
        <v>4.4193985272333034E-4</v>
      </c>
    </row>
    <row r="77" spans="1:14" x14ac:dyDescent="0.25">
      <c r="A77" t="s">
        <v>16</v>
      </c>
      <c r="B77" s="6"/>
      <c r="C77" s="6">
        <v>3</v>
      </c>
      <c r="D77" s="7" t="s">
        <v>17</v>
      </c>
      <c r="E77" s="7" t="s">
        <v>18</v>
      </c>
      <c r="F77" s="6">
        <v>1</v>
      </c>
      <c r="G77" s="6">
        <v>1</v>
      </c>
      <c r="H77" s="7">
        <v>2000</v>
      </c>
      <c r="I77" s="7">
        <v>50</v>
      </c>
      <c r="J77" s="8">
        <v>11073.0009217262</v>
      </c>
      <c r="K77" s="9">
        <f t="shared" si="3"/>
        <v>3.0758335893683886</v>
      </c>
      <c r="L77" s="10">
        <v>1.0177995292018501E-3</v>
      </c>
      <c r="M77" s="13"/>
      <c r="N77" s="12">
        <f>AVERAGE($L$3:L77)</f>
        <v>4.4961798174304393E-4</v>
      </c>
    </row>
    <row r="78" spans="1:14" x14ac:dyDescent="0.25">
      <c r="A78" t="s">
        <v>16</v>
      </c>
      <c r="B78" s="6"/>
      <c r="C78" s="6">
        <v>3</v>
      </c>
      <c r="D78" s="7" t="s">
        <v>17</v>
      </c>
      <c r="E78" s="7" t="s">
        <v>18</v>
      </c>
      <c r="F78" s="6">
        <v>1</v>
      </c>
      <c r="G78" s="6">
        <v>1</v>
      </c>
      <c r="H78" s="7">
        <v>2000</v>
      </c>
      <c r="I78" s="7">
        <v>50</v>
      </c>
      <c r="J78" s="8">
        <v>11625.981246232899</v>
      </c>
      <c r="K78" s="9">
        <f t="shared" si="3"/>
        <v>3.2294392350646941</v>
      </c>
      <c r="L78" s="10">
        <v>5.8504076942695205E-4</v>
      </c>
      <c r="M78" s="13"/>
      <c r="N78" s="12">
        <f>AVERAGE($L$3:L78)</f>
        <v>4.5139986052835854E-4</v>
      </c>
    </row>
    <row r="79" spans="1:14" x14ac:dyDescent="0.25">
      <c r="A79" t="s">
        <v>16</v>
      </c>
      <c r="B79" s="6"/>
      <c r="C79" s="6">
        <v>3</v>
      </c>
      <c r="D79" s="7" t="s">
        <v>17</v>
      </c>
      <c r="E79" s="7" t="s">
        <v>18</v>
      </c>
      <c r="F79" s="6">
        <v>1</v>
      </c>
      <c r="G79" s="6">
        <v>1</v>
      </c>
      <c r="H79" s="7">
        <v>2000</v>
      </c>
      <c r="I79" s="7">
        <v>50</v>
      </c>
      <c r="J79" s="8">
        <v>11665.2262558937</v>
      </c>
      <c r="K79" s="9">
        <f t="shared" si="3"/>
        <v>3.2403406266371388</v>
      </c>
      <c r="L79" s="10">
        <v>4.3881545514930101E-4</v>
      </c>
      <c r="M79" s="13"/>
      <c r="N79" s="12">
        <f>AVERAGE($L$3:L79)</f>
        <v>4.512364266922669E-4</v>
      </c>
    </row>
    <row r="80" spans="1:14" x14ac:dyDescent="0.25">
      <c r="A80" t="s">
        <v>16</v>
      </c>
      <c r="B80" s="6"/>
      <c r="C80" s="6">
        <v>3</v>
      </c>
      <c r="D80" s="7" t="s">
        <v>17</v>
      </c>
      <c r="E80" s="7" t="s">
        <v>18</v>
      </c>
      <c r="F80" s="6">
        <v>1</v>
      </c>
      <c r="G80" s="6">
        <v>1</v>
      </c>
      <c r="H80" s="7">
        <v>2000</v>
      </c>
      <c r="I80" s="7">
        <v>50</v>
      </c>
      <c r="J80" s="8">
        <v>11669.0456116199</v>
      </c>
      <c r="K80" s="9">
        <f t="shared" si="3"/>
        <v>3.2414015587833056</v>
      </c>
      <c r="L80" s="10">
        <v>1.5917817226779401E-3</v>
      </c>
      <c r="M80" s="13"/>
      <c r="N80" s="12">
        <f>AVERAGE($L$3:L80)</f>
        <v>4.6585880228182679E-4</v>
      </c>
    </row>
    <row r="81" spans="1:14" x14ac:dyDescent="0.25">
      <c r="A81" t="s">
        <v>16</v>
      </c>
      <c r="B81" s="6"/>
      <c r="C81" s="6">
        <v>3</v>
      </c>
      <c r="D81" s="7" t="s">
        <v>17</v>
      </c>
      <c r="E81" s="7" t="s">
        <v>18</v>
      </c>
      <c r="F81" s="6">
        <v>1</v>
      </c>
      <c r="G81" s="6">
        <v>1</v>
      </c>
      <c r="H81" s="7">
        <v>2000</v>
      </c>
      <c r="I81" s="7">
        <v>50</v>
      </c>
      <c r="J81" s="8">
        <v>11690.477570295299</v>
      </c>
      <c r="K81" s="9">
        <f t="shared" si="3"/>
        <v>3.2473548806375829</v>
      </c>
      <c r="L81" s="10">
        <v>4.0524903823001399E-4</v>
      </c>
      <c r="M81" s="13"/>
      <c r="N81" s="12">
        <f>AVERAGE($L$3:L81)</f>
        <v>4.6509159007863927E-4</v>
      </c>
    </row>
    <row r="82" spans="1:14" x14ac:dyDescent="0.25">
      <c r="A82" t="s">
        <v>16</v>
      </c>
      <c r="B82" s="6"/>
      <c r="C82" s="6">
        <v>3</v>
      </c>
      <c r="D82" s="7" t="s">
        <v>17</v>
      </c>
      <c r="E82" s="7" t="s">
        <v>18</v>
      </c>
      <c r="F82" s="6">
        <v>1</v>
      </c>
      <c r="G82" s="6">
        <v>1</v>
      </c>
      <c r="H82" s="7">
        <v>2000</v>
      </c>
      <c r="I82" s="7">
        <v>50</v>
      </c>
      <c r="J82" s="8">
        <v>11692.5364210605</v>
      </c>
      <c r="K82" s="9">
        <f t="shared" si="3"/>
        <v>3.2479267836279169</v>
      </c>
      <c r="L82" s="10">
        <v>4.3625885843175398E-4</v>
      </c>
      <c r="M82" s="13"/>
      <c r="N82" s="12">
        <f>AVERAGE($L$3:L82)</f>
        <v>4.6473118093305317E-4</v>
      </c>
    </row>
    <row r="83" spans="1:14" x14ac:dyDescent="0.25">
      <c r="A83" t="s">
        <v>16</v>
      </c>
      <c r="B83" s="6"/>
      <c r="C83" s="6">
        <v>3</v>
      </c>
      <c r="D83" s="7" t="s">
        <v>17</v>
      </c>
      <c r="E83" s="7" t="s">
        <v>18</v>
      </c>
      <c r="F83" s="6">
        <v>1</v>
      </c>
      <c r="G83" s="6">
        <v>1</v>
      </c>
      <c r="H83" s="7">
        <v>2000</v>
      </c>
      <c r="I83" s="7">
        <v>50</v>
      </c>
      <c r="J83" s="8">
        <v>11714.7551479339</v>
      </c>
      <c r="K83" s="9">
        <f t="shared" si="3"/>
        <v>3.2540986522038611</v>
      </c>
      <c r="L83" s="10">
        <v>5.46619303814234E-4</v>
      </c>
      <c r="M83" s="13"/>
      <c r="N83" s="12">
        <f>AVERAGE($L$3:L83)</f>
        <v>4.6574214541306776E-4</v>
      </c>
    </row>
    <row r="84" spans="1:14" x14ac:dyDescent="0.25">
      <c r="A84" t="s">
        <v>16</v>
      </c>
      <c r="B84" s="6"/>
      <c r="C84" s="6">
        <v>3</v>
      </c>
      <c r="D84" s="7" t="s">
        <v>17</v>
      </c>
      <c r="E84" s="7" t="s">
        <v>18</v>
      </c>
      <c r="F84" s="6">
        <v>1</v>
      </c>
      <c r="G84" s="6">
        <v>1</v>
      </c>
      <c r="H84" s="7">
        <v>2000</v>
      </c>
      <c r="I84" s="7">
        <v>50</v>
      </c>
      <c r="J84" s="8">
        <v>11720.4303059577</v>
      </c>
      <c r="K84" s="9">
        <f t="shared" si="3"/>
        <v>3.2556750849882499</v>
      </c>
      <c r="L84" s="10">
        <v>4.6656137071797698E-4</v>
      </c>
      <c r="M84" s="13"/>
      <c r="N84" s="12">
        <f>AVERAGE($L$3:L84)</f>
        <v>4.6575213596556665E-4</v>
      </c>
    </row>
    <row r="85" spans="1:14" ht="15.75" thickBot="1" x14ac:dyDescent="0.3">
      <c r="A85" t="s">
        <v>16</v>
      </c>
      <c r="B85" s="6"/>
      <c r="C85" s="6">
        <v>3</v>
      </c>
      <c r="D85" s="7" t="s">
        <v>17</v>
      </c>
      <c r="E85" s="7" t="s">
        <v>18</v>
      </c>
      <c r="F85" s="6">
        <v>1</v>
      </c>
      <c r="G85" s="6">
        <v>1</v>
      </c>
      <c r="H85" s="7">
        <v>2000</v>
      </c>
      <c r="I85" s="7">
        <v>50</v>
      </c>
      <c r="J85" s="8">
        <v>11767.138338565799</v>
      </c>
      <c r="K85" s="9">
        <f t="shared" si="3"/>
        <v>3.2686495384904997</v>
      </c>
      <c r="L85" s="10">
        <v>3.7702463580292702E-4</v>
      </c>
      <c r="M85" s="13"/>
      <c r="N85" s="12">
        <f>AVERAGE($L$3:L85)</f>
        <v>4.6468312993951073E-4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11143.879122137976</v>
      </c>
      <c r="K86" s="16">
        <f>J86/3600</f>
        <v>3.0955219783716599</v>
      </c>
      <c r="L86" s="17">
        <f>AVERAGE(L66:L85)</f>
        <v>6.8456852039288176E-4</v>
      </c>
      <c r="M86" s="18">
        <f>_xlfn.STDEV.P(L66:L85)</f>
        <v>3.2573255182849172E-4</v>
      </c>
      <c r="N86" s="14"/>
    </row>
    <row r="87" spans="1:14" x14ac:dyDescent="0.25">
      <c r="A87" t="s">
        <v>16</v>
      </c>
      <c r="B87" s="6"/>
      <c r="C87" s="6">
        <v>3</v>
      </c>
      <c r="D87" s="7" t="s">
        <v>19</v>
      </c>
      <c r="E87" s="7" t="s">
        <v>18</v>
      </c>
      <c r="F87" s="6">
        <v>0.5</v>
      </c>
      <c r="G87" s="6">
        <v>1</v>
      </c>
      <c r="H87" s="7">
        <v>2000</v>
      </c>
      <c r="I87" s="7">
        <v>50</v>
      </c>
      <c r="J87" s="8">
        <v>10693.5504515171</v>
      </c>
      <c r="K87" s="9">
        <f>J87/3600</f>
        <v>2.970430680976972</v>
      </c>
      <c r="L87" s="10">
        <v>3.2034008405712802E-4</v>
      </c>
      <c r="M87" s="11"/>
      <c r="N87" s="12">
        <f>AVERAGE($L$24:L87)</f>
        <v>4.9930016655871359E-4</v>
      </c>
    </row>
    <row r="88" spans="1:14" x14ac:dyDescent="0.25">
      <c r="A88" t="s">
        <v>16</v>
      </c>
      <c r="B88" s="6"/>
      <c r="C88" s="6">
        <v>3</v>
      </c>
      <c r="D88" s="7" t="s">
        <v>19</v>
      </c>
      <c r="E88" s="7" t="s">
        <v>18</v>
      </c>
      <c r="F88" s="6">
        <v>0.5</v>
      </c>
      <c r="G88" s="6">
        <v>1</v>
      </c>
      <c r="H88" s="7">
        <v>2000</v>
      </c>
      <c r="I88" s="7">
        <v>50</v>
      </c>
      <c r="J88" s="8">
        <v>10333.659854412001</v>
      </c>
      <c r="K88" s="9">
        <f t="shared" ref="K88:K106" si="4">J88/3600</f>
        <v>2.8704610706700002</v>
      </c>
      <c r="L88" s="10">
        <v>1.5559822453925999E-3</v>
      </c>
      <c r="M88" s="13"/>
      <c r="N88" s="12">
        <f>AVERAGE($L$24:L88)</f>
        <v>5.1555681392538881E-4</v>
      </c>
    </row>
    <row r="89" spans="1:14" x14ac:dyDescent="0.25">
      <c r="A89" t="s">
        <v>16</v>
      </c>
      <c r="B89" s="6"/>
      <c r="C89" s="6">
        <v>3</v>
      </c>
      <c r="D89" s="7" t="s">
        <v>19</v>
      </c>
      <c r="E89" s="7" t="s">
        <v>18</v>
      </c>
      <c r="F89" s="6">
        <v>0.5</v>
      </c>
      <c r="G89" s="6">
        <v>1</v>
      </c>
      <c r="H89" s="7">
        <v>2000</v>
      </c>
      <c r="I89" s="7">
        <v>50</v>
      </c>
      <c r="J89" s="8">
        <v>10369.667611598899</v>
      </c>
      <c r="K89" s="9">
        <f t="shared" si="4"/>
        <v>2.8804632254441387</v>
      </c>
      <c r="L89" s="10">
        <v>3.0760764644713502E-4</v>
      </c>
      <c r="M89" s="13"/>
      <c r="N89" s="12">
        <f>AVERAGE($L$24:L89)</f>
        <v>5.1240606896359696E-4</v>
      </c>
    </row>
    <row r="90" spans="1:14" x14ac:dyDescent="0.25">
      <c r="A90" t="s">
        <v>16</v>
      </c>
      <c r="B90" s="6"/>
      <c r="C90" s="6">
        <v>3</v>
      </c>
      <c r="D90" s="7" t="s">
        <v>19</v>
      </c>
      <c r="E90" s="7" t="s">
        <v>18</v>
      </c>
      <c r="F90" s="6">
        <v>0.5</v>
      </c>
      <c r="G90" s="6">
        <v>1</v>
      </c>
      <c r="H90" s="7">
        <v>2000</v>
      </c>
      <c r="I90" s="7">
        <v>50</v>
      </c>
      <c r="J90" s="8">
        <v>10454.4920349121</v>
      </c>
      <c r="K90" s="9">
        <f t="shared" si="4"/>
        <v>2.9040255652533613</v>
      </c>
      <c r="L90" s="10">
        <v>4.4295434431619802E-4</v>
      </c>
      <c r="M90" s="13"/>
      <c r="N90" s="12">
        <f>AVERAGE($L$24:L90)</f>
        <v>5.1136947605841189E-4</v>
      </c>
    </row>
    <row r="91" spans="1:14" x14ac:dyDescent="0.25">
      <c r="A91" t="s">
        <v>16</v>
      </c>
      <c r="B91" s="6"/>
      <c r="C91" s="6">
        <v>3</v>
      </c>
      <c r="D91" s="7" t="s">
        <v>19</v>
      </c>
      <c r="E91" s="7" t="s">
        <v>18</v>
      </c>
      <c r="F91" s="6">
        <v>0.5</v>
      </c>
      <c r="G91" s="6">
        <v>1</v>
      </c>
      <c r="H91" s="7">
        <v>2000</v>
      </c>
      <c r="I91" s="7">
        <v>50</v>
      </c>
      <c r="J91" s="8">
        <v>10508.1418535709</v>
      </c>
      <c r="K91" s="9">
        <f t="shared" si="4"/>
        <v>2.9189282926585833</v>
      </c>
      <c r="L91" s="10">
        <v>2.8525941052038901E-4</v>
      </c>
      <c r="M91" s="13"/>
      <c r="N91" s="12">
        <f>AVERAGE($L$24:L91)</f>
        <v>5.0804432803579398E-4</v>
      </c>
    </row>
    <row r="92" spans="1:14" x14ac:dyDescent="0.25">
      <c r="A92" t="s">
        <v>16</v>
      </c>
      <c r="B92" s="6"/>
      <c r="C92" s="6">
        <v>3</v>
      </c>
      <c r="D92" s="7" t="s">
        <v>19</v>
      </c>
      <c r="E92" s="7" t="s">
        <v>18</v>
      </c>
      <c r="F92" s="6">
        <v>0.5</v>
      </c>
      <c r="G92" s="6">
        <v>1</v>
      </c>
      <c r="H92" s="7">
        <v>2000</v>
      </c>
      <c r="I92" s="7">
        <v>50</v>
      </c>
      <c r="J92" s="8">
        <v>10627.211348533599</v>
      </c>
      <c r="K92" s="9">
        <f t="shared" si="4"/>
        <v>2.9520031523704442</v>
      </c>
      <c r="L92" s="10">
        <v>7.1008107706985299E-4</v>
      </c>
      <c r="M92" s="13"/>
      <c r="N92" s="12">
        <f>AVERAGE($L$24:L92)</f>
        <v>5.1097239686237451E-4</v>
      </c>
    </row>
    <row r="93" spans="1:14" x14ac:dyDescent="0.25">
      <c r="A93" t="s">
        <v>16</v>
      </c>
      <c r="B93" s="6"/>
      <c r="C93" s="6">
        <v>3</v>
      </c>
      <c r="D93" s="7" t="s">
        <v>19</v>
      </c>
      <c r="E93" s="7" t="s">
        <v>18</v>
      </c>
      <c r="F93" s="6">
        <v>0.5</v>
      </c>
      <c r="G93" s="6">
        <v>1</v>
      </c>
      <c r="H93" s="7">
        <v>2000</v>
      </c>
      <c r="I93" s="7">
        <v>50</v>
      </c>
      <c r="J93" s="8">
        <v>10655.229091167401</v>
      </c>
      <c r="K93" s="9">
        <f t="shared" si="4"/>
        <v>2.9597858586576113</v>
      </c>
      <c r="L93" s="10">
        <v>8.6699636229988202E-4</v>
      </c>
      <c r="M93" s="13"/>
      <c r="N93" s="12">
        <f>AVERAGE($L$24:L93)</f>
        <v>5.1605845351148174E-4</v>
      </c>
    </row>
    <row r="94" spans="1:14" x14ac:dyDescent="0.25">
      <c r="A94" t="s">
        <v>16</v>
      </c>
      <c r="B94" s="6"/>
      <c r="C94" s="6">
        <v>3</v>
      </c>
      <c r="D94" s="7" t="s">
        <v>19</v>
      </c>
      <c r="E94" s="7" t="s">
        <v>18</v>
      </c>
      <c r="F94" s="6">
        <v>0.5</v>
      </c>
      <c r="G94" s="6">
        <v>1</v>
      </c>
      <c r="H94" s="7">
        <v>2000</v>
      </c>
      <c r="I94" s="7">
        <v>50</v>
      </c>
      <c r="J94" s="8">
        <v>10946.608263730999</v>
      </c>
      <c r="K94" s="9">
        <f t="shared" si="4"/>
        <v>3.0407245177030555</v>
      </c>
      <c r="L94" s="10">
        <v>4.3227653363835301E-4</v>
      </c>
      <c r="M94" s="13"/>
      <c r="N94" s="12">
        <f>AVERAGE($L$24:L94)</f>
        <v>5.1487842647101516E-4</v>
      </c>
    </row>
    <row r="95" spans="1:14" x14ac:dyDescent="0.25">
      <c r="A95" t="s">
        <v>16</v>
      </c>
      <c r="B95" s="6"/>
      <c r="C95" s="6">
        <v>3</v>
      </c>
      <c r="D95" s="7" t="s">
        <v>19</v>
      </c>
      <c r="E95" s="7" t="s">
        <v>18</v>
      </c>
      <c r="F95" s="6">
        <v>0.5</v>
      </c>
      <c r="G95" s="6">
        <v>1</v>
      </c>
      <c r="H95" s="7">
        <v>2000</v>
      </c>
      <c r="I95" s="7">
        <v>50</v>
      </c>
      <c r="J95" s="8">
        <v>10959.339986324299</v>
      </c>
      <c r="K95" s="9">
        <f t="shared" si="4"/>
        <v>3.0442611073123054</v>
      </c>
      <c r="L95" s="10">
        <v>6.2721542783483199E-4</v>
      </c>
      <c r="M95" s="13"/>
      <c r="N95" s="12">
        <f>AVERAGE($L$24:L95)</f>
        <v>5.1643866260106812E-4</v>
      </c>
    </row>
    <row r="96" spans="1:14" x14ac:dyDescent="0.25">
      <c r="A96" t="s">
        <v>16</v>
      </c>
      <c r="B96" s="6"/>
      <c r="C96" s="6">
        <v>3</v>
      </c>
      <c r="D96" s="7" t="s">
        <v>19</v>
      </c>
      <c r="E96" s="7" t="s">
        <v>18</v>
      </c>
      <c r="F96" s="6">
        <v>0.5</v>
      </c>
      <c r="G96" s="6">
        <v>1</v>
      </c>
      <c r="H96" s="7">
        <v>2000</v>
      </c>
      <c r="I96" s="7">
        <v>50</v>
      </c>
      <c r="J96" s="8">
        <v>11998.220662355399</v>
      </c>
      <c r="K96" s="9">
        <f t="shared" si="4"/>
        <v>3.3328390728764998</v>
      </c>
      <c r="L96" s="10">
        <v>3.8051427586647E-4</v>
      </c>
      <c r="M96" s="13"/>
      <c r="N96" s="12">
        <f>AVERAGE($L$24:L96)</f>
        <v>5.1457668470059406E-4</v>
      </c>
    </row>
    <row r="97" spans="1:14" x14ac:dyDescent="0.25">
      <c r="A97" t="s">
        <v>16</v>
      </c>
      <c r="B97" s="6"/>
      <c r="C97" s="6">
        <v>3</v>
      </c>
      <c r="D97" s="7" t="s">
        <v>19</v>
      </c>
      <c r="E97" s="7" t="s">
        <v>18</v>
      </c>
      <c r="F97" s="6">
        <v>0.5</v>
      </c>
      <c r="G97" s="6">
        <v>1</v>
      </c>
      <c r="H97" s="7">
        <v>2000</v>
      </c>
      <c r="I97" s="7">
        <v>50</v>
      </c>
      <c r="J97" s="8">
        <v>12008.5280418395</v>
      </c>
      <c r="K97" s="9">
        <f t="shared" si="4"/>
        <v>3.3357022338443056</v>
      </c>
      <c r="L97" s="10">
        <v>4.6819912421186701E-4</v>
      </c>
      <c r="M97" s="13"/>
      <c r="N97" s="12">
        <f>AVERAGE($L$24:L97)</f>
        <v>5.1394996091020588E-4</v>
      </c>
    </row>
    <row r="98" spans="1:14" x14ac:dyDescent="0.25">
      <c r="A98" t="s">
        <v>16</v>
      </c>
      <c r="B98" s="6"/>
      <c r="C98" s="6">
        <v>3</v>
      </c>
      <c r="D98" s="7" t="s">
        <v>19</v>
      </c>
      <c r="E98" s="7" t="s">
        <v>18</v>
      </c>
      <c r="F98" s="6">
        <v>0.5</v>
      </c>
      <c r="G98" s="6">
        <v>1</v>
      </c>
      <c r="H98" s="7">
        <v>2000</v>
      </c>
      <c r="I98" s="7">
        <v>50</v>
      </c>
      <c r="J98" s="8">
        <v>12034.139354467299</v>
      </c>
      <c r="K98" s="9">
        <f t="shared" si="4"/>
        <v>3.3428164873520276</v>
      </c>
      <c r="L98" s="10">
        <v>3.8055165699787101E-4</v>
      </c>
      <c r="M98" s="13"/>
      <c r="N98" s="12">
        <f>AVERAGE($L$24:L98)</f>
        <v>5.1217131685804139E-4</v>
      </c>
    </row>
    <row r="99" spans="1:14" x14ac:dyDescent="0.25">
      <c r="A99" t="s">
        <v>16</v>
      </c>
      <c r="B99" s="6"/>
      <c r="C99" s="6">
        <v>3</v>
      </c>
      <c r="D99" s="7" t="s">
        <v>19</v>
      </c>
      <c r="E99" s="7" t="s">
        <v>18</v>
      </c>
      <c r="F99" s="6">
        <v>0.5</v>
      </c>
      <c r="G99" s="6">
        <v>1</v>
      </c>
      <c r="H99" s="7">
        <v>2000</v>
      </c>
      <c r="I99" s="7">
        <v>50</v>
      </c>
      <c r="J99" s="8">
        <v>12035.487210512099</v>
      </c>
      <c r="K99" s="9">
        <f t="shared" si="4"/>
        <v>3.3431908918089164</v>
      </c>
      <c r="L99" s="10">
        <v>5.3939401180591595E-4</v>
      </c>
      <c r="M99" s="13"/>
      <c r="N99" s="12">
        <f>AVERAGE($L$24:L99)</f>
        <v>5.1252951021261875E-4</v>
      </c>
    </row>
    <row r="100" spans="1:14" x14ac:dyDescent="0.25">
      <c r="A100" t="s">
        <v>16</v>
      </c>
      <c r="B100" s="6"/>
      <c r="C100" s="6">
        <v>3</v>
      </c>
      <c r="D100" s="7" t="s">
        <v>19</v>
      </c>
      <c r="E100" s="7" t="s">
        <v>18</v>
      </c>
      <c r="F100" s="6">
        <v>0.5</v>
      </c>
      <c r="G100" s="6">
        <v>1</v>
      </c>
      <c r="H100" s="7">
        <v>2000</v>
      </c>
      <c r="I100" s="7">
        <v>50</v>
      </c>
      <c r="J100" s="8">
        <v>12035.5361669063</v>
      </c>
      <c r="K100" s="9">
        <f t="shared" si="4"/>
        <v>3.3432044908073055</v>
      </c>
      <c r="L100" s="10">
        <v>3.9360850237327502E-4</v>
      </c>
      <c r="M100" s="13"/>
      <c r="N100" s="12">
        <f>AVERAGE($L$24:L100)</f>
        <v>5.1098508153938043E-4</v>
      </c>
    </row>
    <row r="101" spans="1:14" x14ac:dyDescent="0.25">
      <c r="A101" t="s">
        <v>16</v>
      </c>
      <c r="B101" s="6"/>
      <c r="C101" s="6">
        <v>3</v>
      </c>
      <c r="D101" s="7" t="s">
        <v>19</v>
      </c>
      <c r="E101" s="7" t="s">
        <v>18</v>
      </c>
      <c r="F101" s="6">
        <v>0.5</v>
      </c>
      <c r="G101" s="6">
        <v>1</v>
      </c>
      <c r="H101" s="7">
        <v>2000</v>
      </c>
      <c r="I101" s="7">
        <v>50</v>
      </c>
      <c r="J101" s="8">
        <v>12041.600073575901</v>
      </c>
      <c r="K101" s="9">
        <f t="shared" si="4"/>
        <v>3.344888909326639</v>
      </c>
      <c r="L101" s="10">
        <v>3.2471062669657801E-4</v>
      </c>
      <c r="M101" s="13"/>
      <c r="N101" s="12">
        <f>AVERAGE($L$24:L101)</f>
        <v>5.0859694750293423E-4</v>
      </c>
    </row>
    <row r="102" spans="1:14" x14ac:dyDescent="0.25">
      <c r="A102" t="s">
        <v>16</v>
      </c>
      <c r="B102" s="6"/>
      <c r="C102" s="6">
        <v>3</v>
      </c>
      <c r="D102" s="7" t="s">
        <v>19</v>
      </c>
      <c r="E102" s="7" t="s">
        <v>18</v>
      </c>
      <c r="F102" s="6">
        <v>0.5</v>
      </c>
      <c r="G102" s="6">
        <v>1</v>
      </c>
      <c r="H102" s="7">
        <v>2000</v>
      </c>
      <c r="I102" s="7">
        <v>50</v>
      </c>
      <c r="J102" s="8">
        <v>12048.957232475201</v>
      </c>
      <c r="K102" s="9">
        <f t="shared" si="4"/>
        <v>3.3469325645764445</v>
      </c>
      <c r="L102" s="10">
        <v>4.0462118052486001E-4</v>
      </c>
      <c r="M102" s="13"/>
      <c r="N102" s="12">
        <f>AVERAGE($L$24:L102)</f>
        <v>5.0728079855384472E-4</v>
      </c>
    </row>
    <row r="103" spans="1:14" x14ac:dyDescent="0.25">
      <c r="A103" t="s">
        <v>16</v>
      </c>
      <c r="B103" s="6"/>
      <c r="C103" s="6">
        <v>3</v>
      </c>
      <c r="D103" s="7" t="s">
        <v>19</v>
      </c>
      <c r="E103" s="7" t="s">
        <v>18</v>
      </c>
      <c r="F103" s="6">
        <v>0.5</v>
      </c>
      <c r="G103" s="6">
        <v>1</v>
      </c>
      <c r="H103" s="7">
        <v>2000</v>
      </c>
      <c r="I103" s="7">
        <v>50</v>
      </c>
      <c r="J103" s="8">
        <v>12050.8863947391</v>
      </c>
      <c r="K103" s="9">
        <f t="shared" si="4"/>
        <v>3.3474684429830832</v>
      </c>
      <c r="L103" s="10">
        <v>5.9976489314766599E-4</v>
      </c>
      <c r="M103" s="13"/>
      <c r="N103" s="12">
        <f>AVERAGE($L$24:L103)</f>
        <v>5.0843684973626737E-4</v>
      </c>
    </row>
    <row r="104" spans="1:14" x14ac:dyDescent="0.25">
      <c r="A104" t="s">
        <v>16</v>
      </c>
      <c r="B104" s="6"/>
      <c r="C104" s="6">
        <v>3</v>
      </c>
      <c r="D104" s="7" t="s">
        <v>19</v>
      </c>
      <c r="E104" s="7" t="s">
        <v>18</v>
      </c>
      <c r="F104" s="6">
        <v>0.5</v>
      </c>
      <c r="G104" s="6">
        <v>1</v>
      </c>
      <c r="H104" s="7">
        <v>2000</v>
      </c>
      <c r="I104" s="7">
        <v>50</v>
      </c>
      <c r="J104" s="8">
        <v>12055.5418875217</v>
      </c>
      <c r="K104" s="9">
        <f t="shared" si="4"/>
        <v>3.3487616354226946</v>
      </c>
      <c r="L104" s="10">
        <v>6.8365363319949901E-4</v>
      </c>
      <c r="M104" s="13"/>
      <c r="N104" s="12">
        <f>AVERAGE($L$24:L104)</f>
        <v>5.1060001990248011E-4</v>
      </c>
    </row>
    <row r="105" spans="1:14" x14ac:dyDescent="0.25">
      <c r="A105" t="s">
        <v>16</v>
      </c>
      <c r="B105" s="6"/>
      <c r="C105" s="6">
        <v>3</v>
      </c>
      <c r="D105" s="7" t="s">
        <v>19</v>
      </c>
      <c r="E105" s="7" t="s">
        <v>18</v>
      </c>
      <c r="F105" s="6">
        <v>0.5</v>
      </c>
      <c r="G105" s="6">
        <v>1</v>
      </c>
      <c r="H105" s="7">
        <v>2000</v>
      </c>
      <c r="I105" s="7">
        <v>50</v>
      </c>
      <c r="J105" s="8">
        <v>12072.3937115669</v>
      </c>
      <c r="K105" s="9">
        <f t="shared" si="4"/>
        <v>3.353442697657472</v>
      </c>
      <c r="L105" s="10">
        <v>3.22428634502856E-4</v>
      </c>
      <c r="M105" s="13"/>
      <c r="N105" s="12">
        <f>AVERAGE($L$24:L105)</f>
        <v>5.0830524690980176E-4</v>
      </c>
    </row>
    <row r="106" spans="1:14" ht="15.75" thickBot="1" x14ac:dyDescent="0.3">
      <c r="A106" t="s">
        <v>16</v>
      </c>
      <c r="B106" s="6"/>
      <c r="C106" s="6">
        <v>3</v>
      </c>
      <c r="D106" s="7" t="s">
        <v>19</v>
      </c>
      <c r="E106" s="7" t="s">
        <v>18</v>
      </c>
      <c r="F106" s="6">
        <v>0.5</v>
      </c>
      <c r="G106" s="6">
        <v>1</v>
      </c>
      <c r="H106" s="7">
        <v>2000</v>
      </c>
      <c r="I106" s="7">
        <v>50</v>
      </c>
      <c r="J106" s="8">
        <v>12080.841924190499</v>
      </c>
      <c r="K106" s="9">
        <f t="shared" si="4"/>
        <v>3.3557894233862497</v>
      </c>
      <c r="L106" s="10">
        <v>3.06421102446992E-4</v>
      </c>
      <c r="M106" s="13"/>
      <c r="N106" s="12">
        <f>AVERAGE($L$24:L106)</f>
        <v>5.0587290781988837E-4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11400.50165779586</v>
      </c>
      <c r="K107" s="16">
        <f>J107/3600</f>
        <v>3.1668060160544056</v>
      </c>
      <c r="L107" s="17">
        <f>AVERAGE(L87:L106)</f>
        <v>5.1762903866751095E-4</v>
      </c>
      <c r="M107" s="18">
        <f>_xlfn.STDEV.P(L87:L106)</f>
        <v>2.8478679117242367E-4</v>
      </c>
      <c r="N107" s="14"/>
    </row>
    <row r="108" spans="1:14" x14ac:dyDescent="0.25">
      <c r="A108" t="s">
        <v>16</v>
      </c>
      <c r="B108" s="6"/>
      <c r="C108" s="6">
        <v>3</v>
      </c>
      <c r="D108" s="7" t="s">
        <v>23</v>
      </c>
      <c r="E108" s="7" t="s">
        <v>18</v>
      </c>
      <c r="F108" s="6">
        <v>0.5</v>
      </c>
      <c r="G108" s="6">
        <v>1</v>
      </c>
      <c r="H108" s="7">
        <v>2000</v>
      </c>
      <c r="I108" s="7">
        <v>50</v>
      </c>
      <c r="J108" s="8">
        <v>11905.999173641199</v>
      </c>
      <c r="K108" s="9">
        <f>J108/3600</f>
        <v>3.307221992678111</v>
      </c>
      <c r="L108" s="10">
        <v>4.35958808196376E-4</v>
      </c>
      <c r="M108" s="11"/>
      <c r="N108" s="12">
        <f>AVERAGE($L108:L108)</f>
        <v>4.35958808196376E-4</v>
      </c>
    </row>
    <row r="109" spans="1:14" x14ac:dyDescent="0.25">
      <c r="A109" t="s">
        <v>16</v>
      </c>
      <c r="B109" s="6"/>
      <c r="C109" s="6">
        <v>3</v>
      </c>
      <c r="D109" s="7" t="s">
        <v>23</v>
      </c>
      <c r="E109" s="7" t="s">
        <v>18</v>
      </c>
      <c r="F109" s="6">
        <v>0.5</v>
      </c>
      <c r="G109" s="6">
        <v>1</v>
      </c>
      <c r="H109" s="7">
        <v>2000</v>
      </c>
      <c r="I109" s="7">
        <v>50</v>
      </c>
      <c r="J109" s="8">
        <v>12048.389898777001</v>
      </c>
      <c r="K109" s="9">
        <f t="shared" ref="K109:K127" si="5">J109/3600</f>
        <v>3.3467749718825002</v>
      </c>
      <c r="L109" s="10">
        <v>3.3922367782303499E-4</v>
      </c>
      <c r="M109" s="13"/>
      <c r="N109" s="12">
        <f>AVERAGE($L109:L109)</f>
        <v>3.3922367782303499E-4</v>
      </c>
    </row>
    <row r="110" spans="1:14" x14ac:dyDescent="0.25">
      <c r="A110" t="s">
        <v>16</v>
      </c>
      <c r="B110" s="6"/>
      <c r="C110" s="6">
        <v>3</v>
      </c>
      <c r="D110" s="7" t="s">
        <v>23</v>
      </c>
      <c r="E110" s="7" t="s">
        <v>18</v>
      </c>
      <c r="F110" s="6">
        <v>0.5</v>
      </c>
      <c r="G110" s="6">
        <v>1</v>
      </c>
      <c r="H110" s="7">
        <v>2000</v>
      </c>
      <c r="I110" s="7">
        <v>50</v>
      </c>
      <c r="J110" s="8">
        <v>12058.6917884349</v>
      </c>
      <c r="K110" s="9">
        <f t="shared" si="5"/>
        <v>3.3496366078985833</v>
      </c>
      <c r="L110" s="10">
        <v>3.6734509147466502E-4</v>
      </c>
      <c r="M110" s="13"/>
      <c r="N110" s="12">
        <f>AVERAGE($L110:L110)</f>
        <v>3.6734509147466502E-4</v>
      </c>
    </row>
    <row r="111" spans="1:14" x14ac:dyDescent="0.25">
      <c r="A111" t="s">
        <v>16</v>
      </c>
      <c r="B111" s="6"/>
      <c r="C111" s="6">
        <v>3</v>
      </c>
      <c r="D111" s="7" t="s">
        <v>23</v>
      </c>
      <c r="E111" s="7" t="s">
        <v>18</v>
      </c>
      <c r="F111" s="6">
        <v>0.5</v>
      </c>
      <c r="G111" s="6">
        <v>1</v>
      </c>
      <c r="H111" s="7">
        <v>2000</v>
      </c>
      <c r="I111" s="7">
        <v>50</v>
      </c>
      <c r="J111" s="8">
        <v>12084.9037947654</v>
      </c>
      <c r="K111" s="9">
        <f t="shared" si="5"/>
        <v>3.3569177207681666</v>
      </c>
      <c r="L111" s="10">
        <v>3.6813416038460999E-4</v>
      </c>
      <c r="M111" s="13"/>
      <c r="N111" s="12">
        <f>AVERAGE($L111:L111)</f>
        <v>3.6813416038460999E-4</v>
      </c>
    </row>
    <row r="112" spans="1:14" x14ac:dyDescent="0.25">
      <c r="A112" t="s">
        <v>16</v>
      </c>
      <c r="B112" s="6"/>
      <c r="C112" s="6">
        <v>3</v>
      </c>
      <c r="D112" s="7" t="s">
        <v>23</v>
      </c>
      <c r="E112" s="7" t="s">
        <v>18</v>
      </c>
      <c r="F112" s="6">
        <v>0.5</v>
      </c>
      <c r="G112" s="6">
        <v>1</v>
      </c>
      <c r="H112" s="7">
        <v>2000</v>
      </c>
      <c r="I112" s="7">
        <v>50</v>
      </c>
      <c r="J112" s="8">
        <v>12128.796310424799</v>
      </c>
      <c r="K112" s="9">
        <f t="shared" si="5"/>
        <v>3.369110086229111</v>
      </c>
      <c r="L112" s="10">
        <v>4.1704448190433901E-4</v>
      </c>
      <c r="M112" s="13"/>
      <c r="N112" s="12">
        <f>AVERAGE($L112:L112)</f>
        <v>4.1704448190433901E-4</v>
      </c>
    </row>
    <row r="113" spans="1:14" x14ac:dyDescent="0.25">
      <c r="A113" t="s">
        <v>16</v>
      </c>
      <c r="B113" s="6"/>
      <c r="C113" s="6">
        <v>3</v>
      </c>
      <c r="D113" s="7" t="s">
        <v>23</v>
      </c>
      <c r="E113" s="7" t="s">
        <v>18</v>
      </c>
      <c r="F113" s="6">
        <v>0.5</v>
      </c>
      <c r="G113" s="6">
        <v>1</v>
      </c>
      <c r="H113" s="7">
        <v>2000</v>
      </c>
      <c r="I113" s="7">
        <v>50</v>
      </c>
      <c r="J113" s="8">
        <v>12171.275418281501</v>
      </c>
      <c r="K113" s="9">
        <f t="shared" si="5"/>
        <v>3.3809098384115281</v>
      </c>
      <c r="L113" s="10">
        <v>3.4193986211953498E-4</v>
      </c>
      <c r="M113" s="13"/>
      <c r="N113" s="12">
        <f>AVERAGE($L113:L113)</f>
        <v>3.4193986211953498E-4</v>
      </c>
    </row>
    <row r="114" spans="1:14" x14ac:dyDescent="0.25">
      <c r="A114" t="s">
        <v>16</v>
      </c>
      <c r="B114" s="6"/>
      <c r="C114" s="6">
        <v>3</v>
      </c>
      <c r="D114" s="7" t="s">
        <v>23</v>
      </c>
      <c r="E114" s="7" t="s">
        <v>18</v>
      </c>
      <c r="F114" s="6">
        <v>0.5</v>
      </c>
      <c r="G114" s="6">
        <v>1</v>
      </c>
      <c r="H114" s="7">
        <v>2000</v>
      </c>
      <c r="I114" s="7">
        <v>50</v>
      </c>
      <c r="J114" s="8">
        <v>12213.0669984817</v>
      </c>
      <c r="K114" s="9">
        <f t="shared" si="5"/>
        <v>3.3925186106893608</v>
      </c>
      <c r="L114" s="10">
        <v>4.08135734915464E-4</v>
      </c>
      <c r="M114" s="13"/>
      <c r="N114" s="12">
        <f>AVERAGE($L114:L114)</f>
        <v>4.08135734915464E-4</v>
      </c>
    </row>
    <row r="115" spans="1:14" x14ac:dyDescent="0.25">
      <c r="A115" t="s">
        <v>16</v>
      </c>
      <c r="B115" s="6"/>
      <c r="C115" s="6">
        <v>3</v>
      </c>
      <c r="D115" s="7" t="s">
        <v>23</v>
      </c>
      <c r="E115" s="7" t="s">
        <v>18</v>
      </c>
      <c r="F115" s="6">
        <v>0.5</v>
      </c>
      <c r="G115" s="6">
        <v>1</v>
      </c>
      <c r="H115" s="7">
        <v>2000</v>
      </c>
      <c r="I115" s="7">
        <v>50</v>
      </c>
      <c r="J115" s="8">
        <v>12905.993918657299</v>
      </c>
      <c r="K115" s="9">
        <f t="shared" si="5"/>
        <v>3.5849983107381385</v>
      </c>
      <c r="L115" s="10">
        <v>3.8173136549288802E-4</v>
      </c>
      <c r="M115" s="13"/>
      <c r="N115" s="12">
        <f>AVERAGE($L115:L115)</f>
        <v>3.8173136549288802E-4</v>
      </c>
    </row>
    <row r="116" spans="1:14" x14ac:dyDescent="0.25">
      <c r="A116" t="s">
        <v>16</v>
      </c>
      <c r="B116" s="6"/>
      <c r="C116" s="6">
        <v>3</v>
      </c>
      <c r="D116" s="7" t="s">
        <v>23</v>
      </c>
      <c r="E116" s="7" t="s">
        <v>18</v>
      </c>
      <c r="F116" s="6">
        <v>0.5</v>
      </c>
      <c r="G116" s="6">
        <v>1</v>
      </c>
      <c r="H116" s="7">
        <v>2000</v>
      </c>
      <c r="I116" s="7">
        <v>50</v>
      </c>
      <c r="J116" s="8">
        <v>12954.370864152899</v>
      </c>
      <c r="K116" s="9">
        <f t="shared" si="5"/>
        <v>3.5984363511535831</v>
      </c>
      <c r="L116" s="10">
        <v>3.9820796995993998E-4</v>
      </c>
      <c r="M116" s="13"/>
      <c r="N116" s="12">
        <f>AVERAGE($L116:L116)</f>
        <v>3.9820796995993998E-4</v>
      </c>
    </row>
    <row r="117" spans="1:14" x14ac:dyDescent="0.25">
      <c r="A117" t="s">
        <v>16</v>
      </c>
      <c r="B117" s="6"/>
      <c r="C117" s="6">
        <v>3</v>
      </c>
      <c r="D117" s="7" t="s">
        <v>23</v>
      </c>
      <c r="E117" s="7" t="s">
        <v>18</v>
      </c>
      <c r="F117" s="6">
        <v>0.5</v>
      </c>
      <c r="G117" s="6">
        <v>1</v>
      </c>
      <c r="H117" s="7">
        <v>2000</v>
      </c>
      <c r="I117" s="7">
        <v>50</v>
      </c>
      <c r="J117" s="8">
        <v>12983.3283684253</v>
      </c>
      <c r="K117" s="9">
        <f t="shared" si="5"/>
        <v>3.606480102340361</v>
      </c>
      <c r="L117" s="10">
        <v>4.0762041884844597E-4</v>
      </c>
      <c r="M117" s="13"/>
      <c r="N117" s="12">
        <f>AVERAGE($L117:L117)</f>
        <v>4.0762041884844597E-4</v>
      </c>
    </row>
    <row r="118" spans="1:14" x14ac:dyDescent="0.25">
      <c r="A118" t="s">
        <v>16</v>
      </c>
      <c r="B118" s="6"/>
      <c r="C118" s="6">
        <v>3</v>
      </c>
      <c r="D118" s="7" t="s">
        <v>23</v>
      </c>
      <c r="E118" s="7" t="s">
        <v>18</v>
      </c>
      <c r="F118" s="6">
        <v>0.5</v>
      </c>
      <c r="G118" s="6">
        <v>1</v>
      </c>
      <c r="H118" s="7">
        <v>2000</v>
      </c>
      <c r="I118" s="7">
        <v>50</v>
      </c>
      <c r="J118" s="8">
        <v>13014.851138830099</v>
      </c>
      <c r="K118" s="9">
        <f t="shared" si="5"/>
        <v>3.6152364274528055</v>
      </c>
      <c r="L118" s="10">
        <v>4.14731325129947E-4</v>
      </c>
      <c r="M118" s="13"/>
      <c r="N118" s="12">
        <f>AVERAGE($L118:L118)</f>
        <v>4.14731325129947E-4</v>
      </c>
    </row>
    <row r="119" spans="1:14" x14ac:dyDescent="0.25">
      <c r="A119" t="s">
        <v>16</v>
      </c>
      <c r="B119" s="6"/>
      <c r="C119" s="6">
        <v>3</v>
      </c>
      <c r="D119" s="7" t="s">
        <v>23</v>
      </c>
      <c r="E119" s="7" t="s">
        <v>18</v>
      </c>
      <c r="F119" s="6">
        <v>0.5</v>
      </c>
      <c r="G119" s="6">
        <v>1</v>
      </c>
      <c r="H119" s="7">
        <v>2000</v>
      </c>
      <c r="I119" s="7">
        <v>50</v>
      </c>
      <c r="J119" s="8">
        <v>13036.492240428899</v>
      </c>
      <c r="K119" s="9">
        <f t="shared" si="5"/>
        <v>3.621247844563583</v>
      </c>
      <c r="L119" s="10">
        <v>4.4204501803956898E-4</v>
      </c>
      <c r="M119" s="13"/>
      <c r="N119" s="12">
        <f>AVERAGE($L119:L119)</f>
        <v>4.4204501803956898E-4</v>
      </c>
    </row>
    <row r="120" spans="1:14" x14ac:dyDescent="0.25">
      <c r="A120" t="s">
        <v>16</v>
      </c>
      <c r="B120" s="6"/>
      <c r="C120" s="6">
        <v>3</v>
      </c>
      <c r="D120" s="7" t="s">
        <v>23</v>
      </c>
      <c r="E120" s="7" t="s">
        <v>18</v>
      </c>
      <c r="F120" s="6">
        <v>0.5</v>
      </c>
      <c r="G120" s="6">
        <v>1</v>
      </c>
      <c r="H120" s="7">
        <v>2000</v>
      </c>
      <c r="I120" s="7">
        <v>50</v>
      </c>
      <c r="J120" s="8">
        <v>13066.9723377227</v>
      </c>
      <c r="K120" s="9">
        <f t="shared" si="5"/>
        <v>3.6297145382563056</v>
      </c>
      <c r="L120" s="10">
        <v>3.6665319516768099E-4</v>
      </c>
      <c r="M120" s="13"/>
      <c r="N120" s="12">
        <f>AVERAGE($L120:L120)</f>
        <v>3.6665319516768099E-4</v>
      </c>
    </row>
    <row r="121" spans="1:14" x14ac:dyDescent="0.25">
      <c r="A121" t="s">
        <v>16</v>
      </c>
      <c r="B121" s="6"/>
      <c r="C121" s="6">
        <v>3</v>
      </c>
      <c r="D121" s="7" t="s">
        <v>23</v>
      </c>
      <c r="E121" s="7" t="s">
        <v>18</v>
      </c>
      <c r="F121" s="6">
        <v>0.5</v>
      </c>
      <c r="G121" s="6">
        <v>1</v>
      </c>
      <c r="H121" s="7">
        <v>2000</v>
      </c>
      <c r="I121" s="7">
        <v>50</v>
      </c>
      <c r="J121" s="8">
        <v>13099.6521656513</v>
      </c>
      <c r="K121" s="9">
        <f t="shared" si="5"/>
        <v>3.6387922682364722</v>
      </c>
      <c r="L121" s="10">
        <v>3.3566792825874602E-4</v>
      </c>
      <c r="M121" s="13"/>
      <c r="N121" s="12">
        <f>AVERAGE($L121:L121)</f>
        <v>3.3566792825874602E-4</v>
      </c>
    </row>
    <row r="122" spans="1:14" x14ac:dyDescent="0.25">
      <c r="A122" t="s">
        <v>16</v>
      </c>
      <c r="B122" s="6"/>
      <c r="C122" s="6">
        <v>3</v>
      </c>
      <c r="D122" s="7" t="s">
        <v>23</v>
      </c>
      <c r="E122" s="7" t="s">
        <v>18</v>
      </c>
      <c r="F122" s="6">
        <v>0.5</v>
      </c>
      <c r="G122" s="6">
        <v>1</v>
      </c>
      <c r="H122" s="7">
        <v>2000</v>
      </c>
      <c r="I122" s="7">
        <v>50</v>
      </c>
      <c r="J122" s="8">
        <v>13139.3573877811</v>
      </c>
      <c r="K122" s="9">
        <f t="shared" si="5"/>
        <v>3.6498214966058611</v>
      </c>
      <c r="L122" s="10">
        <v>4.1580368509366302E-4</v>
      </c>
      <c r="M122" s="13"/>
      <c r="N122" s="12">
        <f>AVERAGE($L122:L122)</f>
        <v>4.1580368509366302E-4</v>
      </c>
    </row>
    <row r="123" spans="1:14" x14ac:dyDescent="0.25">
      <c r="A123" t="s">
        <v>16</v>
      </c>
      <c r="B123" s="6"/>
      <c r="C123" s="6">
        <v>3</v>
      </c>
      <c r="D123" s="7" t="s">
        <v>23</v>
      </c>
      <c r="E123" s="7" t="s">
        <v>18</v>
      </c>
      <c r="F123" s="6">
        <v>0.5</v>
      </c>
      <c r="G123" s="6">
        <v>1</v>
      </c>
      <c r="H123" s="7">
        <v>2000</v>
      </c>
      <c r="I123" s="7">
        <v>50</v>
      </c>
      <c r="J123" s="8">
        <v>13142.082698345101</v>
      </c>
      <c r="K123" s="9">
        <f t="shared" si="5"/>
        <v>3.6505785273180833</v>
      </c>
      <c r="L123" s="10">
        <v>7.6457203662016798E-4</v>
      </c>
      <c r="M123" s="13"/>
      <c r="N123" s="12">
        <f>AVERAGE($L123:L123)</f>
        <v>7.6457203662016798E-4</v>
      </c>
    </row>
    <row r="124" spans="1:14" x14ac:dyDescent="0.25">
      <c r="A124" t="s">
        <v>16</v>
      </c>
      <c r="B124" s="6"/>
      <c r="C124" s="6">
        <v>3</v>
      </c>
      <c r="D124" s="7" t="s">
        <v>23</v>
      </c>
      <c r="E124" s="7" t="s">
        <v>18</v>
      </c>
      <c r="F124" s="6">
        <v>0.5</v>
      </c>
      <c r="G124" s="6">
        <v>1</v>
      </c>
      <c r="H124" s="7">
        <v>2000</v>
      </c>
      <c r="I124" s="7">
        <v>50</v>
      </c>
      <c r="J124" s="8">
        <v>13157.393931627201</v>
      </c>
      <c r="K124" s="9">
        <f t="shared" si="5"/>
        <v>3.6548316476742224</v>
      </c>
      <c r="L124" s="10">
        <v>3.0025710401996599E-4</v>
      </c>
      <c r="M124" s="13"/>
      <c r="N124" s="12">
        <f>AVERAGE($L124:L124)</f>
        <v>3.0025710401996599E-4</v>
      </c>
    </row>
    <row r="125" spans="1:14" x14ac:dyDescent="0.25">
      <c r="A125" t="s">
        <v>16</v>
      </c>
      <c r="B125" s="6"/>
      <c r="C125" s="6">
        <v>3</v>
      </c>
      <c r="D125" s="7" t="s">
        <v>23</v>
      </c>
      <c r="E125" s="7" t="s">
        <v>18</v>
      </c>
      <c r="F125" s="6">
        <v>0.5</v>
      </c>
      <c r="G125" s="6">
        <v>1</v>
      </c>
      <c r="H125" s="7">
        <v>2000</v>
      </c>
      <c r="I125" s="7">
        <v>50</v>
      </c>
      <c r="J125" s="8">
        <v>13167.325891971501</v>
      </c>
      <c r="K125" s="9">
        <f t="shared" si="5"/>
        <v>3.6575905255476391</v>
      </c>
      <c r="L125" s="10">
        <v>2.9552298866829702E-4</v>
      </c>
      <c r="M125" s="13"/>
      <c r="N125" s="12">
        <f>AVERAGE($L125:L125)</f>
        <v>2.9552298866829702E-4</v>
      </c>
    </row>
    <row r="126" spans="1:14" x14ac:dyDescent="0.25">
      <c r="A126" t="s">
        <v>16</v>
      </c>
      <c r="B126" s="6"/>
      <c r="C126" s="6">
        <v>3</v>
      </c>
      <c r="D126" s="7" t="s">
        <v>23</v>
      </c>
      <c r="E126" s="7" t="s">
        <v>18</v>
      </c>
      <c r="F126" s="6">
        <v>0.5</v>
      </c>
      <c r="G126" s="6">
        <v>1</v>
      </c>
      <c r="H126" s="7">
        <v>2000</v>
      </c>
      <c r="I126" s="7">
        <v>50</v>
      </c>
      <c r="J126" s="8">
        <v>13201.542799234299</v>
      </c>
      <c r="K126" s="9">
        <f t="shared" si="5"/>
        <v>3.6670952220095274</v>
      </c>
      <c r="L126" s="10">
        <v>2.8855275069179098E-4</v>
      </c>
      <c r="M126" s="13"/>
      <c r="N126" s="12">
        <f>AVERAGE($L126:L126)</f>
        <v>2.8855275069179098E-4</v>
      </c>
    </row>
    <row r="127" spans="1:14" ht="15.75" thickBot="1" x14ac:dyDescent="0.3">
      <c r="A127" t="s">
        <v>16</v>
      </c>
      <c r="B127" s="6"/>
      <c r="C127" s="6">
        <v>3</v>
      </c>
      <c r="D127" s="7" t="s">
        <v>23</v>
      </c>
      <c r="E127" s="7" t="s">
        <v>18</v>
      </c>
      <c r="F127" s="6">
        <v>0.5</v>
      </c>
      <c r="G127" s="6">
        <v>1</v>
      </c>
      <c r="H127" s="7">
        <v>2000</v>
      </c>
      <c r="I127" s="7">
        <v>50</v>
      </c>
      <c r="J127" s="8">
        <v>13254.462652206401</v>
      </c>
      <c r="K127" s="9">
        <f t="shared" si="5"/>
        <v>3.6817951811684448</v>
      </c>
      <c r="L127" s="10">
        <v>5.7967838068374898E-4</v>
      </c>
      <c r="M127" s="13"/>
      <c r="N127" s="12">
        <f>AVERAGE($L127:L127)</f>
        <v>5.7967838068374898E-4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>
        <f>AVERAGE(J108:J127)</f>
        <v>12736.747488892028</v>
      </c>
      <c r="K128" s="16">
        <f>J128/3600</f>
        <v>3.5379854135811186</v>
      </c>
      <c r="L128" s="17">
        <f>AVERAGE(L108:L127)</f>
        <v>4.0344129917464376E-4</v>
      </c>
      <c r="M128" s="18">
        <f>_xlfn.STDEV.P(L108:L127)</f>
        <v>1.0414443774479635E-4</v>
      </c>
      <c r="N128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2024-03-26T11:24:57Z</dcterms:created>
  <dcterms:modified xsi:type="dcterms:W3CDTF">2024-04-03T08:11:18Z</dcterms:modified>
</cp:coreProperties>
</file>