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1" r:id="rId1"/>
    <sheet name="Orig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2" l="1"/>
  <c r="G38" i="2"/>
  <c r="E38" i="2"/>
  <c r="F36" i="2"/>
  <c r="G36" i="2"/>
  <c r="F37" i="2"/>
  <c r="G37" i="2"/>
  <c r="E37" i="2"/>
  <c r="E36" i="2"/>
  <c r="E14" i="1"/>
  <c r="F14" i="1"/>
  <c r="D14" i="1"/>
  <c r="C14" i="1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<sst xmlns="http://schemas.openxmlformats.org/spreadsheetml/2006/main" count="183" uniqueCount="76">
  <si>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</si>
  <si>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</si>
  <si>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</si>
  <si>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</si>
  <si>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</si>
  <si>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</si>
  <si>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</si>
  <si>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</si>
  <si>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</si>
  <si>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</si>
  <si>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</si>
  <si>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</si>
  <si>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</si>
  <si>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</si>
  <si>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</si>
  <si>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</si>
  <si>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</si>
  <si>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</si>
  <si>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</si>
  <si>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</si>
  <si>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</si>
  <si>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</si>
  <si>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</si>
  <si>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</si>
  <si>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</si>
  <si>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</si>
  <si>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</si>
  <si>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</si>
  <si>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</si>
  <si>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</si>
  <si>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</si>
  <si>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</si>
  <si>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</si>
  <si>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</si>
  <si>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</si>
  <si>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</si>
  <si>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</si>
  <si>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</si>
  <si>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</si>
  <si>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</si>
  <si>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</si>
  <si>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</si>
  <si>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</si>
  <si>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</si>
  <si>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</si>
  <si>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</si>
  <si>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</si>
  <si>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</si>
  <si>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</si>
  <si>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</si>
  <si>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</si>
  <si>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</si>
  <si>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</si>
  <si>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</si>
  <si>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</si>
  <si>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</si>
  <si>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</si>
  <si>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</si>
  <si>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</si>
  <si>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</si>
  <si>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</si>
  <si>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</si>
  <si>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</si>
  <si>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</si>
  <si>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</si>
  <si>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</si>
  <si>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</si>
  <si>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</si>
  <si>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</si>
  <si>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</si>
  <si>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</si>
  <si>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</si>
  <si>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</si>
  <si>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</si>
  <si>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dPDEdt</t>
  </si>
  <si>
    <t>dPDEdxt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</si>
</sst>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zoomScale="108" workbookViewId="0">
      <selection activeCell="H18" sqref="H18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140625" style="2" bestFit="1" customWidth="1"/>
    <col min="6" max="6" width="18.85546875" style="2" bestFit="1" customWidth="1"/>
    <col min="7" max="7" width="17.5703125" style="57" bestFit="1" customWidth="1"/>
    <col min="8" max="8" width="29.85546875" bestFit="1" customWidth="1"/>
    <col min="9" max="9" width="23.28515625" bestFit="1" customWidth="1"/>
    <col min="10" max="10" width="15" bestFit="1" customWidth="1"/>
    <col min="11" max="11" width="6.28515625" bestFit="1" customWidth="1"/>
    <col min="12" max="12" width="8.140625" bestFit="1" customWidth="1"/>
  </cols>
  <sheetData>
    <row r="1" spans="1:15" x14ac:dyDescent="0.25">
      <c r="H1" s="1" t="s">
        <v>47</v>
      </c>
      <c r="M1" s="27"/>
      <c r="N1" s="49"/>
      <c r="O1" s="2"/>
    </row>
    <row r="2" spans="1:15" x14ac:dyDescent="0.25">
      <c r="A2" s="1" t="s">
        <v>9</v>
      </c>
      <c r="I2" s="7" t="s">
        <v>7</v>
      </c>
      <c r="J2" s="8" t="s">
        <v>0</v>
      </c>
      <c r="K2" s="9" t="s">
        <v>66</v>
      </c>
      <c r="L2" s="9" t="s">
        <v>38</v>
      </c>
      <c r="M2" s="28" t="s">
        <v>1</v>
      </c>
      <c r="N2" s="19" t="s">
        <v>2</v>
      </c>
      <c r="O2" s="23" t="s">
        <v>3</v>
      </c>
    </row>
    <row r="3" spans="1:15" x14ac:dyDescent="0.25"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I3" t="s">
        <v>48</v>
      </c>
      <c r="J3" t="s">
        <v>52</v>
      </c>
      <c r="K3">
        <v>50</v>
      </c>
      <c r="L3">
        <v>50</v>
      </c>
      <c r="M3" s="27">
        <v>4.0265464218907754</v>
      </c>
      <c r="N3" s="2">
        <v>1.2946342918259546E-2</v>
      </c>
      <c r="O3" s="2">
        <v>4.2846792135832187E-2</v>
      </c>
    </row>
    <row r="4" spans="1:15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I4" t="s">
        <v>49</v>
      </c>
      <c r="J4" t="s">
        <v>52</v>
      </c>
      <c r="K4">
        <v>50</v>
      </c>
      <c r="L4">
        <v>50</v>
      </c>
      <c r="M4" s="27">
        <v>2.9686816143843746</v>
      </c>
      <c r="N4" s="2">
        <v>6.1044903107726793E-4</v>
      </c>
      <c r="O4" s="2">
        <v>3.2581148646597212E-4</v>
      </c>
    </row>
    <row r="5" spans="1:15" x14ac:dyDescent="0.25"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I5" t="s">
        <v>51</v>
      </c>
      <c r="J5" t="s">
        <v>50</v>
      </c>
      <c r="K5">
        <v>50</v>
      </c>
      <c r="L5">
        <v>50</v>
      </c>
      <c r="M5" s="27">
        <v>2.9414315363208323</v>
      </c>
      <c r="N5" s="2">
        <v>2.1779507279804629E-3</v>
      </c>
      <c r="O5" s="2">
        <v>9.5817494854836E-3</v>
      </c>
    </row>
    <row r="6" spans="1:15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I6" t="s">
        <v>74</v>
      </c>
    </row>
    <row r="7" spans="1:15" x14ac:dyDescent="0.25"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I7" t="s">
        <v>75</v>
      </c>
    </row>
    <row r="9" spans="1:15" x14ac:dyDescent="0.25">
      <c r="A9" s="1" t="s">
        <v>8</v>
      </c>
      <c r="C9" s="1"/>
    </row>
    <row r="10" spans="1:15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</row>
    <row r="11" spans="1:15" x14ac:dyDescent="0.25"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</row>
    <row r="12" spans="1:15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</row>
    <row r="13" spans="1:15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</row>
    <row r="14" spans="1:15" x14ac:dyDescent="0.25">
      <c r="A14" t="s">
        <v>19</v>
      </c>
      <c r="B14" s="16" t="s">
        <v>22</v>
      </c>
      <c r="C14" s="13">
        <f>C38+C39</f>
        <v>60</v>
      </c>
      <c r="D14" s="30">
        <f>((D38*1)+(D39*5))/6</f>
        <v>6.6425910523103218</v>
      </c>
      <c r="E14" s="21">
        <f>((E38*1)+(E39*5))/6</f>
        <v>6.1214989102953573E-4</v>
      </c>
      <c r="F14" s="25">
        <f>((F38*1)+(F39*5))/6</f>
        <v>7.1619961553775894E-4</v>
      </c>
    </row>
    <row r="15" spans="1:15" x14ac:dyDescent="0.25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</row>
    <row r="17" spans="1:13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</row>
    <row r="18" spans="1:13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13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</row>
    <row r="20" spans="1:13" x14ac:dyDescent="0.25">
      <c r="A20" s="13"/>
      <c r="B20" s="3" t="s">
        <v>57</v>
      </c>
      <c r="C20" s="13">
        <v>60</v>
      </c>
      <c r="D20" s="30">
        <v>6.7196688646144196</v>
      </c>
      <c r="E20" s="21">
        <v>1.1018179587244338E-3</v>
      </c>
      <c r="F20" s="25">
        <v>6.1133261759914058E-4</v>
      </c>
    </row>
    <row r="21" spans="1:13" x14ac:dyDescent="0.25">
      <c r="A21" s="13"/>
      <c r="B21" s="3" t="s">
        <v>56</v>
      </c>
      <c r="C21" s="13">
        <v>70</v>
      </c>
      <c r="D21" s="30">
        <v>6.7045363062052399</v>
      </c>
      <c r="E21" s="21">
        <v>5.3920651388314727E-4</v>
      </c>
      <c r="F21" s="25">
        <v>3.6258165586535845E-4</v>
      </c>
    </row>
    <row r="22" spans="1:13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</row>
    <row r="23" spans="1:13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</row>
    <row r="24" spans="1:13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</row>
    <row r="25" spans="1:13" x14ac:dyDescent="0.25">
      <c r="A25" s="13" t="s">
        <v>69</v>
      </c>
      <c r="B25" s="3" t="s">
        <v>70</v>
      </c>
      <c r="C25" s="13">
        <v>10</v>
      </c>
      <c r="D25" s="30">
        <v>6.9087099965082119</v>
      </c>
      <c r="E25" s="50">
        <v>4.8643891877348411E-4</v>
      </c>
      <c r="F25" s="25">
        <v>1.9147480743070145E-4</v>
      </c>
      <c r="K25" s="27"/>
      <c r="L25" s="2"/>
      <c r="M25" s="2"/>
    </row>
    <row r="26" spans="1:13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K26" s="27"/>
      <c r="L26" s="2"/>
      <c r="M26" s="2"/>
    </row>
    <row r="27" spans="1:13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K27" s="27"/>
      <c r="L27" s="2"/>
      <c r="M27" s="2"/>
    </row>
    <row r="28" spans="1:13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K28" s="27"/>
      <c r="L28" s="2"/>
      <c r="M28" s="2"/>
    </row>
    <row r="29" spans="1:13" x14ac:dyDescent="0.25">
      <c r="A29" s="13" t="s">
        <v>26</v>
      </c>
      <c r="B29" s="3" t="s">
        <v>27</v>
      </c>
      <c r="C29" s="13">
        <v>10</v>
      </c>
      <c r="D29" s="30">
        <v>7.2979265877206974</v>
      </c>
      <c r="E29" s="21">
        <v>5.898734630392623E-4</v>
      </c>
      <c r="F29" s="25">
        <v>1.7706268644262122E-4</v>
      </c>
      <c r="K29" s="27"/>
      <c r="L29" s="2"/>
      <c r="M29" s="2"/>
    </row>
    <row r="30" spans="1:13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K30" s="27"/>
      <c r="L30" s="2"/>
      <c r="M30" s="2"/>
    </row>
    <row r="31" spans="1:13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K31" s="27"/>
      <c r="L31" s="2"/>
      <c r="M31" s="2"/>
    </row>
    <row r="32" spans="1:13" x14ac:dyDescent="0.25">
      <c r="B32" s="33" t="s">
        <v>72</v>
      </c>
      <c r="C32" s="32">
        <v>50</v>
      </c>
      <c r="D32" s="27">
        <v>6.9676561199558948</v>
      </c>
      <c r="E32" s="2">
        <v>4.8362649807386272E-4</v>
      </c>
      <c r="F32" s="2">
        <v>2.2607741826055321E-4</v>
      </c>
      <c r="K32" s="27"/>
      <c r="L32" s="2"/>
      <c r="M32" s="2"/>
    </row>
    <row r="33" spans="1:13" x14ac:dyDescent="0.25">
      <c r="K33" s="27"/>
      <c r="L33" s="2"/>
      <c r="M33" s="2"/>
    </row>
    <row r="34" spans="1:13" x14ac:dyDescent="0.25">
      <c r="K34" s="27"/>
      <c r="L34" s="2"/>
      <c r="M34" s="2"/>
    </row>
    <row r="35" spans="1:13" x14ac:dyDescent="0.25">
      <c r="L35" s="2"/>
      <c r="M35" s="2"/>
    </row>
    <row r="37" spans="1:13" x14ac:dyDescent="0.25">
      <c r="A37" s="1" t="s">
        <v>65</v>
      </c>
    </row>
    <row r="38" spans="1:13" x14ac:dyDescent="0.25">
      <c r="A38" t="s">
        <v>19</v>
      </c>
      <c r="B38" s="18" t="s">
        <v>22</v>
      </c>
      <c r="C38" s="11">
        <v>10</v>
      </c>
      <c r="D38" s="29">
        <v>6.6173751060697574</v>
      </c>
      <c r="E38" s="55">
        <v>4.9225132747272914E-4</v>
      </c>
      <c r="F38" s="24">
        <v>2.9546964738979273E-4</v>
      </c>
    </row>
    <row r="39" spans="1:13" x14ac:dyDescent="0.25">
      <c r="A39" t="s">
        <v>19</v>
      </c>
      <c r="B39" s="17" t="s">
        <v>22</v>
      </c>
      <c r="C39" s="14">
        <v>50</v>
      </c>
      <c r="D39" s="31">
        <v>6.6476342415584337</v>
      </c>
      <c r="E39" s="51">
        <v>6.3612960374089705E-4</v>
      </c>
      <c r="F39" s="26">
        <v>8.0034560916735224E-4</v>
      </c>
    </row>
    <row r="40" spans="1:13" x14ac:dyDescent="0.25">
      <c r="A40" t="s">
        <v>21</v>
      </c>
      <c r="B40" s="10" t="s">
        <v>6</v>
      </c>
      <c r="C40" s="11">
        <v>20</v>
      </c>
      <c r="D40" s="29">
        <v>6.4937928128076816</v>
      </c>
      <c r="E40" s="20">
        <v>4.3469185955759108E-4</v>
      </c>
      <c r="F40" s="24">
        <v>1.9433491595482804E-4</v>
      </c>
    </row>
    <row r="41" spans="1:13" x14ac:dyDescent="0.25">
      <c r="A41" t="s">
        <v>21</v>
      </c>
      <c r="B41" s="54" t="s">
        <v>35</v>
      </c>
      <c r="C41" s="37">
        <v>50</v>
      </c>
      <c r="D41" s="31">
        <v>6.4392738469110462</v>
      </c>
      <c r="E41" s="51">
        <v>4.1332261535864E-4</v>
      </c>
      <c r="F41" s="26">
        <v>2.6571175145016925E-4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110" zoomScaleNormal="110" workbookViewId="0">
      <selection activeCell="E28" sqref="E28"/>
    </sheetView>
  </sheetViews>
  <sheetFormatPr defaultRowHeight="15" x14ac:dyDescent="0.25"/>
  <cols>
    <col min="2" max="2" width="23.28515625" bestFit="1" customWidth="1"/>
    <col min="3" max="3" width="31" bestFit="1" customWidth="1"/>
    <col min="6" max="7" width="9.140625" style="2"/>
    <col min="9" max="9" width="9.140625" style="57"/>
    <col min="11" max="11" width="23.28515625" bestFit="1" customWidth="1"/>
    <col min="12" max="12" width="15" bestFit="1" customWidth="1"/>
    <col min="13" max="13" width="15" customWidth="1"/>
    <col min="15" max="15" width="9.140625" style="27"/>
    <col min="16" max="17" width="9.140625" style="2"/>
  </cols>
  <sheetData>
    <row r="2" spans="1:17" x14ac:dyDescent="0.25">
      <c r="A2" s="1" t="s">
        <v>10</v>
      </c>
      <c r="E2" s="27"/>
      <c r="F2" s="49"/>
      <c r="J2" s="1" t="s">
        <v>47</v>
      </c>
      <c r="P2" s="49"/>
    </row>
    <row r="3" spans="1:17" x14ac:dyDescent="0.25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25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25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25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25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25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25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25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25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25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25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25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25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25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25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25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25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25">
      <c r="E20" s="27"/>
      <c r="F20" s="49"/>
    </row>
    <row r="21" spans="2:8" x14ac:dyDescent="0.25">
      <c r="B21" s="1"/>
      <c r="E21" s="27"/>
      <c r="F21" s="49"/>
    </row>
    <row r="22" spans="2:8" x14ac:dyDescent="0.25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25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25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25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25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25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25">
      <c r="B28" s="58" t="s">
        <v>62</v>
      </c>
      <c r="C28" s="61"/>
      <c r="D28" s="48"/>
      <c r="E28" s="39"/>
      <c r="F28" s="40"/>
      <c r="G28" s="41"/>
    </row>
    <row r="29" spans="2:8" x14ac:dyDescent="0.25">
      <c r="B29" s="60" t="s">
        <v>63</v>
      </c>
      <c r="C29" s="12"/>
      <c r="D29" s="11"/>
      <c r="E29" s="11"/>
      <c r="F29" s="20"/>
      <c r="G29" s="24"/>
    </row>
    <row r="30" spans="2:8" x14ac:dyDescent="0.25">
      <c r="B30" s="35" t="s">
        <v>64</v>
      </c>
      <c r="C30" s="6"/>
      <c r="D30" s="14"/>
      <c r="E30" s="14"/>
      <c r="F30" s="22"/>
      <c r="G30" s="26"/>
    </row>
    <row r="32" spans="2:8" x14ac:dyDescent="0.25">
      <c r="B32" s="1" t="s">
        <v>46</v>
      </c>
      <c r="E32" s="27"/>
    </row>
    <row r="33" spans="2:7" x14ac:dyDescent="0.25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25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25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25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25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25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2023-12-11T09:53:41Z</dcterms:modified>
</cp:coreProperties>
</file>