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ux ut and uxt" sheetId="1" r:id="rId1"/>
    <sheet name="Gradient combinations" sheetId="3" r:id="rId2"/>
    <sheet name="All Resul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G13" i="2"/>
  <c r="H5" i="2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K24" i="1"/>
  <c r="L24" i="1"/>
  <c r="J24" i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<sst xmlns="http://schemas.openxmlformats.org/spreadsheetml/2006/main" count="211" uniqueCount="49">
  <si>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</si>
  <si>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</si>
  <si>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</si>
  <si>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</si>
  <si>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</si>
  <si>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</si>
  <si>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</si>
  <si>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</si>
  <si>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</si>
  <si>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</si>
  <si>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</si>
  <si>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</si>
  <si>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</si>
  <si>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</si>
  <si>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</si>
  <si>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</si>
  <si>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</si>
  <si>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</si>
  <si>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</si>
  <si>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</si>
  <si>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</si>
  <si>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</si>
  <si>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</si>
  <si>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</si>
  <si>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</si>
  <si>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</si>
  <si>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No Notes</t>
  </si>
  <si>
    <t>Average of above</t>
  </si>
  <si>
    <t>du/dx</t>
  </si>
  <si>
    <t>Uniform</t>
  </si>
  <si>
    <t>Number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</si>
  <si>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</si>
  <si>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</si>
  <si>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</si>
  <si>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</si>
  <si>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</si>
  <si>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</si>
  <si>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</si>
  <si>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</si>
  <si>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</si>
  <si>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RAD, Geometry Info</t>
  </si>
  <si>
    <t>d2u/dxdt</t>
  </si>
  <si>
    <t>Validation (RAD)</t>
  </si>
  <si>
    <t>Validation (RAR-D)</t>
  </si>
  <si>
    <t xml:space="preserve"> ± 0.01%</t>
  </si>
  <si>
    <t>uxut1</t>
  </si>
  <si>
    <t>ux + ut</t>
  </si>
  <si>
    <t>uxut2</t>
  </si>
  <si>
    <t>(ux+ut)/2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</si>
</sst>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0.000E+00"/>
    <numFmt numFmtId="169" formatCode="0.0000%"/>
    <numFmt numFmtId="170" formatCode="0.0%"/>
    <numFmt numFmtId="171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8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8" fontId="0" fillId="0" borderId="13" xfId="0" applyNumberFormat="1" applyBorder="1"/>
    <xf numFmtId="0" fontId="0" fillId="2" borderId="1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8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0" fontId="0" fillId="2" borderId="20" xfId="0" applyFill="1" applyBorder="1" applyAlignment="1">
      <alignment horizontal="center" vertical="center"/>
    </xf>
    <xf numFmtId="168" fontId="0" fillId="0" borderId="12" xfId="0" applyNumberFormat="1" applyBorder="1"/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0" fontId="0" fillId="2" borderId="4" xfId="0" applyFill="1" applyBorder="1" applyAlignment="1">
      <alignment horizontal="center"/>
    </xf>
    <xf numFmtId="168" fontId="0" fillId="0" borderId="17" xfId="0" applyNumberFormat="1" applyBorder="1"/>
    <xf numFmtId="11" fontId="0" fillId="0" borderId="9" xfId="0" applyNumberFormat="1" applyBorder="1"/>
    <xf numFmtId="168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9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9" fontId="0" fillId="5" borderId="4" xfId="0" applyNumberFormat="1" applyFill="1" applyBorder="1"/>
    <xf numFmtId="170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171" fontId="0" fillId="5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xVal>
          <c:yVal>
            <c:numRef>
              <c:f>'All Results'!$D$5:$D$7</c:f>
              <c:numCache>
                <c:formatCode>0.0000%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FB3-4B09-97F1-18ABE49B6874}"/>
            </c:ext>
          </c:extLst>
        </c:ser>
        <c:ser>
          <c:idx val="1"/>
          <c:order val="1"/>
          <c:tx>
            <c:v>Wu, RAR-D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Results'!$D$12</c:f>
              <c:numCache>
                <c:formatCode>0.00%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FB3-4B09-97F1-18ABE49B6874}"/>
            </c:ext>
          </c:extLst>
        </c:ser>
        <c:ser>
          <c:idx val="2"/>
          <c:order val="2"/>
          <c:tx>
            <c:v>Wu, 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Results'!$D$11</c:f>
              <c:numCache>
                <c:formatCode>0.00%</c:formatCode>
                <c:ptCount val="1"/>
                <c:pt idx="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B3-4B09-97F1-18ABE49B6874}"/>
            </c:ext>
          </c:extLst>
        </c:ser>
        <c:ser>
          <c:idx val="3"/>
          <c:order val="3"/>
          <c:tx>
            <c:v>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Results'!$D$13</c:f>
              <c:numCache>
                <c:formatCode>0.000%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FB3-4B09-97F1-18ABE49B6874}"/>
            </c:ext>
          </c:extLst>
        </c:ser>
        <c:ser>
          <c:idx val="4"/>
          <c:order val="4"/>
          <c:tx>
            <c:v>du/dx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Results'!$D$18</c:f>
              <c:numCache>
                <c:formatCode>0.000%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B3-4B09-97F1-18ABE49B6874}"/>
            </c:ext>
          </c:extLst>
        </c:ser>
        <c:ser>
          <c:idx val="5"/>
          <c:order val="5"/>
          <c:tx>
            <c:v>du/dt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Results'!$D$19</c:f>
              <c:numCache>
                <c:formatCode>0.000%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FB3-4B09-97F1-18ABE49B6874}"/>
            </c:ext>
          </c:extLst>
        </c:ser>
        <c:ser>
          <c:idx val="6"/>
          <c:order val="6"/>
          <c:tx>
            <c:v>d2u/dxdt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Results'!$D$17</c:f>
              <c:numCache>
                <c:formatCode>0.000%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FB3-4B09-97F1-18ABE49B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63112"/>
        <c:axId val="472071640"/>
      </c:scatterChart>
      <c:valAx>
        <c:axId val="47206311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1640"/>
        <c:crosses val="autoZero"/>
        <c:crossBetween val="midCat"/>
        <c:majorUnit val="1"/>
      </c:valAx>
      <c:valAx>
        <c:axId val="472071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27777777777779"/>
          <c:y val="0.8616892680081657"/>
          <c:w val="0.81688867016622935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5</xdr:row>
      <xdr:rowOff>140970</xdr:rowOff>
    </xdr:from>
    <xdr:to>
      <xdr:col>17</xdr:col>
      <xdr:colOff>15240</xdr:colOff>
      <xdr:row>20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workbookViewId="0">
      <selection activeCell="F30" sqref="F30"/>
    </sheetView>
  </sheetViews>
  <sheetFormatPr defaultRowHeight="14.4" x14ac:dyDescent="0.3"/>
  <cols>
    <col min="1" max="1" width="12.77734375" bestFit="1" customWidth="1"/>
    <col min="2" max="2" width="23.5546875" bestFit="1" customWidth="1"/>
    <col min="3" max="3" width="10.109375" bestFit="1" customWidth="1"/>
    <col min="9" max="9" width="10.33203125" customWidth="1"/>
    <col min="12" max="12" width="25.5546875" bestFit="1" customWidth="1"/>
    <col min="14" max="16" width="12.88671875" customWidth="1"/>
  </cols>
  <sheetData>
    <row r="1" spans="1:16" x14ac:dyDescent="0.3">
      <c r="A1" s="1" t="s">
        <v>16</v>
      </c>
      <c r="B1" s="2" t="s">
        <v>19</v>
      </c>
      <c r="C1" s="33" t="s">
        <v>0</v>
      </c>
      <c r="D1" s="33"/>
      <c r="E1" s="33"/>
      <c r="F1" s="33"/>
      <c r="G1" s="33"/>
      <c r="H1" s="33"/>
      <c r="I1" s="33"/>
      <c r="J1" s="3" t="s">
        <v>1</v>
      </c>
      <c r="K1" s="3"/>
      <c r="L1" s="25"/>
      <c r="M1" s="29"/>
      <c r="N1" s="27" t="s">
        <v>2</v>
      </c>
      <c r="O1" s="3"/>
      <c r="P1" s="13"/>
    </row>
    <row r="2" spans="1:16" ht="29.4" thickBot="1" x14ac:dyDescent="0.35">
      <c r="A2" s="4"/>
      <c r="B2" s="5"/>
      <c r="C2" s="32" t="s">
        <v>9</v>
      </c>
      <c r="D2" s="32" t="s">
        <v>3</v>
      </c>
      <c r="E2" s="32" t="s">
        <v>4</v>
      </c>
      <c r="F2" s="32" t="s">
        <v>11</v>
      </c>
      <c r="G2" s="32" t="s">
        <v>12</v>
      </c>
      <c r="H2" s="32" t="s">
        <v>17</v>
      </c>
      <c r="I2" s="32" t="s">
        <v>5</v>
      </c>
      <c r="J2" s="6" t="s">
        <v>25</v>
      </c>
      <c r="K2" s="7" t="s">
        <v>6</v>
      </c>
      <c r="L2" s="7" t="s">
        <v>23</v>
      </c>
      <c r="M2" s="30"/>
      <c r="N2" s="28" t="s">
        <v>18</v>
      </c>
      <c r="O2" s="14" t="s">
        <v>7</v>
      </c>
      <c r="P2" s="15" t="s">
        <v>8</v>
      </c>
    </row>
    <row r="3" spans="1:16" x14ac:dyDescent="0.3">
      <c r="A3" s="16" t="s">
        <v>15</v>
      </c>
      <c r="B3" s="17" t="s">
        <v>21</v>
      </c>
      <c r="C3" s="17" t="s">
        <v>10</v>
      </c>
      <c r="D3" s="17">
        <v>1</v>
      </c>
      <c r="E3" s="17">
        <v>1</v>
      </c>
      <c r="F3" s="17">
        <v>2000</v>
      </c>
      <c r="G3" s="17">
        <v>100</v>
      </c>
      <c r="H3" s="17" t="s">
        <v>13</v>
      </c>
      <c r="I3" s="17" t="s">
        <v>24</v>
      </c>
      <c r="J3" s="20">
        <v>23180.2118365764</v>
      </c>
      <c r="K3" s="17">
        <f>J3/3600</f>
        <v>6.4389477323823332</v>
      </c>
      <c r="L3" s="18">
        <v>1.17575482654694E-3</v>
      </c>
      <c r="M3" s="38"/>
      <c r="N3" s="17"/>
      <c r="O3" s="17"/>
      <c r="P3" s="19"/>
    </row>
    <row r="4" spans="1:16" x14ac:dyDescent="0.3">
      <c r="A4" s="16" t="s">
        <v>15</v>
      </c>
      <c r="B4" s="17" t="s">
        <v>22</v>
      </c>
      <c r="C4" s="17" t="s">
        <v>10</v>
      </c>
      <c r="D4" s="17">
        <v>1</v>
      </c>
      <c r="E4" s="17">
        <v>1</v>
      </c>
      <c r="F4" s="17">
        <v>2000</v>
      </c>
      <c r="G4" s="17">
        <v>100</v>
      </c>
      <c r="H4" s="17" t="s">
        <v>13</v>
      </c>
      <c r="I4" s="17" t="s">
        <v>24</v>
      </c>
      <c r="J4" s="20">
        <v>21523.505883932099</v>
      </c>
      <c r="K4" s="17">
        <f t="shared" ref="K4:K34" si="0">J4/3600</f>
        <v>5.9787516344255831</v>
      </c>
      <c r="L4" s="18">
        <v>1.1229335796029501E-3</v>
      </c>
      <c r="M4" s="31"/>
      <c r="N4" s="17"/>
      <c r="O4" s="17"/>
      <c r="P4" s="19"/>
    </row>
    <row r="5" spans="1:16" x14ac:dyDescent="0.3">
      <c r="A5" s="16" t="s">
        <v>15</v>
      </c>
      <c r="B5" s="17" t="s">
        <v>20</v>
      </c>
      <c r="C5" s="17" t="s">
        <v>10</v>
      </c>
      <c r="D5" s="17">
        <v>1</v>
      </c>
      <c r="E5" s="17">
        <v>1</v>
      </c>
      <c r="F5" s="17">
        <v>2000</v>
      </c>
      <c r="G5" s="17">
        <v>100</v>
      </c>
      <c r="H5" s="17" t="s">
        <v>13</v>
      </c>
      <c r="I5" s="17" t="s">
        <v>24</v>
      </c>
      <c r="J5" s="20">
        <v>20177.7275485992</v>
      </c>
      <c r="K5" s="17">
        <f t="shared" si="0"/>
        <v>5.6049243190553328</v>
      </c>
      <c r="L5" s="18">
        <v>6.6711444635529898E-4</v>
      </c>
      <c r="M5" s="31"/>
      <c r="N5" s="17"/>
      <c r="O5" s="17"/>
      <c r="P5" s="19"/>
    </row>
    <row r="6" spans="1:16" x14ac:dyDescent="0.3">
      <c r="A6" s="16" t="s">
        <v>15</v>
      </c>
      <c r="B6" s="17" t="s">
        <v>20</v>
      </c>
      <c r="C6" s="17" t="s">
        <v>10</v>
      </c>
      <c r="D6" s="17">
        <v>1</v>
      </c>
      <c r="E6" s="17">
        <v>1</v>
      </c>
      <c r="F6" s="17">
        <v>2000</v>
      </c>
      <c r="G6" s="17">
        <v>100</v>
      </c>
      <c r="H6" s="17" t="s">
        <v>13</v>
      </c>
      <c r="I6" s="17" t="s">
        <v>24</v>
      </c>
      <c r="J6" s="20">
        <v>20192.630763530698</v>
      </c>
      <c r="K6" s="17">
        <f t="shared" si="0"/>
        <v>5.6090641009807491</v>
      </c>
      <c r="L6" s="18">
        <v>1.13423089624596E-3</v>
      </c>
      <c r="M6" s="31"/>
      <c r="N6" s="17"/>
      <c r="O6" s="17"/>
      <c r="P6" s="19"/>
    </row>
    <row r="7" spans="1:16" x14ac:dyDescent="0.3">
      <c r="A7" s="16" t="s">
        <v>15</v>
      </c>
      <c r="B7" s="17" t="s">
        <v>20</v>
      </c>
      <c r="C7" s="17" t="s">
        <v>10</v>
      </c>
      <c r="D7" s="17">
        <v>1</v>
      </c>
      <c r="E7" s="17">
        <v>1</v>
      </c>
      <c r="F7" s="17">
        <v>2000</v>
      </c>
      <c r="G7" s="17">
        <v>100</v>
      </c>
      <c r="H7" s="17" t="s">
        <v>13</v>
      </c>
      <c r="I7" s="17" t="s">
        <v>24</v>
      </c>
      <c r="J7" s="20">
        <v>20976.977820873199</v>
      </c>
      <c r="K7" s="17">
        <f t="shared" si="0"/>
        <v>5.8269382835758883</v>
      </c>
      <c r="L7" s="18">
        <v>7.3137078871278298E-4</v>
      </c>
      <c r="M7" s="31"/>
      <c r="N7" s="17"/>
      <c r="O7" s="17"/>
      <c r="P7" s="19"/>
    </row>
    <row r="8" spans="1:16" x14ac:dyDescent="0.3">
      <c r="A8" s="16" t="s">
        <v>15</v>
      </c>
      <c r="B8" s="17" t="s">
        <v>20</v>
      </c>
      <c r="C8" s="17" t="s">
        <v>10</v>
      </c>
      <c r="D8" s="17">
        <v>1</v>
      </c>
      <c r="E8" s="17">
        <v>1</v>
      </c>
      <c r="F8" s="17">
        <v>2000</v>
      </c>
      <c r="G8" s="17">
        <v>100</v>
      </c>
      <c r="H8" s="17" t="s">
        <v>13</v>
      </c>
      <c r="I8" s="17" t="s">
        <v>24</v>
      </c>
      <c r="J8" s="20">
        <v>21003.214015722198</v>
      </c>
      <c r="K8" s="17">
        <f t="shared" si="0"/>
        <v>5.8342261154783888</v>
      </c>
      <c r="L8" s="18">
        <v>6.3157246624733095E-4</v>
      </c>
      <c r="M8" s="31"/>
      <c r="N8" s="17"/>
      <c r="O8" s="17"/>
      <c r="P8" s="19"/>
    </row>
    <row r="9" spans="1:16" x14ac:dyDescent="0.3">
      <c r="A9" s="16" t="s">
        <v>15</v>
      </c>
      <c r="B9" s="17" t="s">
        <v>20</v>
      </c>
      <c r="C9" s="17" t="s">
        <v>10</v>
      </c>
      <c r="D9" s="17">
        <v>1</v>
      </c>
      <c r="E9" s="17">
        <v>1</v>
      </c>
      <c r="F9" s="17">
        <v>2000</v>
      </c>
      <c r="G9" s="17">
        <v>100</v>
      </c>
      <c r="H9" s="17" t="s">
        <v>13</v>
      </c>
      <c r="I9" s="17" t="s">
        <v>24</v>
      </c>
      <c r="J9" s="20">
        <v>22152.567581891999</v>
      </c>
      <c r="K9" s="17">
        <f t="shared" si="0"/>
        <v>6.1534909949699994</v>
      </c>
      <c r="L9" s="18">
        <v>8.4873515576068602E-4</v>
      </c>
      <c r="M9" s="31"/>
      <c r="N9" s="17"/>
      <c r="O9" s="17"/>
      <c r="P9" s="19"/>
    </row>
    <row r="10" spans="1:16" x14ac:dyDescent="0.3">
      <c r="A10" s="16" t="s">
        <v>15</v>
      </c>
      <c r="B10" s="17" t="s">
        <v>20</v>
      </c>
      <c r="C10" s="17" t="s">
        <v>10</v>
      </c>
      <c r="D10" s="17">
        <v>1</v>
      </c>
      <c r="E10" s="17">
        <v>1</v>
      </c>
      <c r="F10" s="17">
        <v>2000</v>
      </c>
      <c r="G10" s="17">
        <v>100</v>
      </c>
      <c r="H10" s="17" t="s">
        <v>13</v>
      </c>
      <c r="I10" s="17" t="s">
        <v>24</v>
      </c>
      <c r="J10" s="20">
        <v>24620.765019655199</v>
      </c>
      <c r="K10" s="17">
        <f t="shared" si="0"/>
        <v>6.839101394348666</v>
      </c>
      <c r="L10" s="18">
        <v>7.4418860033316503E-4</v>
      </c>
      <c r="M10" s="31"/>
      <c r="N10" s="17"/>
      <c r="O10" s="17"/>
      <c r="P10" s="19"/>
    </row>
    <row r="11" spans="1:16" x14ac:dyDescent="0.3">
      <c r="A11" s="16" t="s">
        <v>15</v>
      </c>
      <c r="B11" s="17" t="s">
        <v>20</v>
      </c>
      <c r="C11" s="17" t="s">
        <v>10</v>
      </c>
      <c r="D11" s="17">
        <v>1</v>
      </c>
      <c r="E11" s="17">
        <v>1</v>
      </c>
      <c r="F11" s="17">
        <v>2000</v>
      </c>
      <c r="G11" s="17">
        <v>100</v>
      </c>
      <c r="H11" s="17" t="s">
        <v>13</v>
      </c>
      <c r="I11" s="17" t="s">
        <v>24</v>
      </c>
      <c r="J11" s="20">
        <v>23019.951321125001</v>
      </c>
      <c r="K11" s="17">
        <f t="shared" si="0"/>
        <v>6.3944309225347222</v>
      </c>
      <c r="L11" s="18">
        <v>5.6879314450592605E-4</v>
      </c>
      <c r="M11" s="31"/>
      <c r="N11" s="17"/>
      <c r="O11" s="17"/>
      <c r="P11" s="19"/>
    </row>
    <row r="12" spans="1:16" ht="15" thickBot="1" x14ac:dyDescent="0.35">
      <c r="A12" s="16" t="s">
        <v>15</v>
      </c>
      <c r="B12" s="17" t="s">
        <v>20</v>
      </c>
      <c r="C12" s="17" t="s">
        <v>10</v>
      </c>
      <c r="D12" s="17">
        <v>1</v>
      </c>
      <c r="E12" s="17">
        <v>1</v>
      </c>
      <c r="F12" s="17">
        <v>2000</v>
      </c>
      <c r="G12" s="17">
        <v>100</v>
      </c>
      <c r="H12" s="17" t="s">
        <v>13</v>
      </c>
      <c r="I12" s="17" t="s">
        <v>24</v>
      </c>
      <c r="J12" s="20">
        <v>21687.388433217999</v>
      </c>
      <c r="K12" s="17">
        <f t="shared" si="0"/>
        <v>6.0242745647827771</v>
      </c>
      <c r="L12" s="18">
        <v>9.5512831827054595E-4</v>
      </c>
      <c r="M12" s="31"/>
      <c r="N12" s="17"/>
      <c r="O12" s="17"/>
      <c r="P12" s="19"/>
    </row>
    <row r="13" spans="1:16" ht="15" thickBot="1" x14ac:dyDescent="0.35">
      <c r="A13" s="9" t="s">
        <v>27</v>
      </c>
      <c r="B13" s="10"/>
      <c r="C13" s="10"/>
      <c r="D13" s="10"/>
      <c r="E13" s="10"/>
      <c r="F13" s="10"/>
      <c r="G13" s="10"/>
      <c r="H13" s="10"/>
      <c r="I13" s="10"/>
      <c r="J13" s="11">
        <f>AVERAGE(J3:J12)</f>
        <v>21853.494022512401</v>
      </c>
      <c r="K13" s="10">
        <f t="shared" si="0"/>
        <v>6.0704150062534445</v>
      </c>
      <c r="L13" s="26">
        <f>AVERAGE(L3:L12)</f>
        <v>8.5798222225815857E-4</v>
      </c>
      <c r="M13" s="39"/>
      <c r="N13" s="10"/>
      <c r="O13" s="10"/>
      <c r="P13" s="37"/>
    </row>
    <row r="14" spans="1:16" x14ac:dyDescent="0.3">
      <c r="A14" s="16" t="s">
        <v>15</v>
      </c>
      <c r="B14" s="17" t="s">
        <v>26</v>
      </c>
      <c r="C14" s="17" t="s">
        <v>10</v>
      </c>
      <c r="D14" s="17">
        <v>1</v>
      </c>
      <c r="E14" s="17">
        <v>1</v>
      </c>
      <c r="F14" s="17">
        <v>2000</v>
      </c>
      <c r="G14" s="17">
        <v>100</v>
      </c>
      <c r="H14" s="17" t="s">
        <v>13</v>
      </c>
      <c r="I14" s="17" t="s">
        <v>28</v>
      </c>
      <c r="J14" s="21">
        <v>18841.389016151399</v>
      </c>
      <c r="K14" s="17">
        <f t="shared" si="0"/>
        <v>5.2337191711531661</v>
      </c>
      <c r="L14" s="22">
        <v>5.1465668059079098E-3</v>
      </c>
      <c r="M14" s="31"/>
      <c r="N14" s="17"/>
      <c r="O14" s="17"/>
      <c r="P14" s="19"/>
    </row>
    <row r="15" spans="1:16" x14ac:dyDescent="0.3">
      <c r="A15" s="16" t="s">
        <v>15</v>
      </c>
      <c r="B15" s="17" t="s">
        <v>26</v>
      </c>
      <c r="C15" s="17" t="s">
        <v>10</v>
      </c>
      <c r="D15" s="17">
        <v>1</v>
      </c>
      <c r="E15" s="17">
        <v>1</v>
      </c>
      <c r="F15" s="17">
        <v>2000</v>
      </c>
      <c r="G15" s="17">
        <v>100</v>
      </c>
      <c r="H15" s="17" t="s">
        <v>13</v>
      </c>
      <c r="I15" s="17" t="s">
        <v>28</v>
      </c>
      <c r="J15" s="21">
        <v>20833.115568161</v>
      </c>
      <c r="K15" s="17">
        <f t="shared" si="0"/>
        <v>5.7869765467113892</v>
      </c>
      <c r="L15" s="22">
        <v>1.3961991194119099E-2</v>
      </c>
      <c r="M15" s="31"/>
      <c r="N15" s="17"/>
      <c r="O15" s="17"/>
      <c r="P15" s="19"/>
    </row>
    <row r="16" spans="1:16" x14ac:dyDescent="0.3">
      <c r="A16" s="16" t="s">
        <v>15</v>
      </c>
      <c r="B16" s="17" t="s">
        <v>26</v>
      </c>
      <c r="C16" s="17" t="s">
        <v>10</v>
      </c>
      <c r="D16" s="17">
        <v>1</v>
      </c>
      <c r="E16" s="17">
        <v>1</v>
      </c>
      <c r="F16" s="17">
        <v>2000</v>
      </c>
      <c r="G16" s="17">
        <v>100</v>
      </c>
      <c r="H16" s="17" t="s">
        <v>13</v>
      </c>
      <c r="I16" s="17" t="s">
        <v>28</v>
      </c>
      <c r="J16" s="21">
        <v>21025.764034986401</v>
      </c>
      <c r="K16" s="17">
        <f t="shared" si="0"/>
        <v>5.8404900097184447</v>
      </c>
      <c r="L16" s="22">
        <v>1.0864090621781701E-2</v>
      </c>
      <c r="M16" s="31"/>
      <c r="N16" s="17"/>
      <c r="O16" s="17"/>
      <c r="P16" s="19"/>
    </row>
    <row r="17" spans="1:16" x14ac:dyDescent="0.3">
      <c r="A17" s="16" t="s">
        <v>15</v>
      </c>
      <c r="B17" s="17" t="s">
        <v>26</v>
      </c>
      <c r="C17" s="17" t="s">
        <v>10</v>
      </c>
      <c r="D17" s="17">
        <v>1</v>
      </c>
      <c r="E17" s="17">
        <v>1</v>
      </c>
      <c r="F17" s="17">
        <v>2000</v>
      </c>
      <c r="G17" s="17">
        <v>100</v>
      </c>
      <c r="H17" s="17" t="s">
        <v>13</v>
      </c>
      <c r="I17" s="17" t="s">
        <v>28</v>
      </c>
      <c r="J17" s="21">
        <v>22418.698473930301</v>
      </c>
      <c r="K17" s="17">
        <f t="shared" si="0"/>
        <v>6.2274162427584168</v>
      </c>
      <c r="L17" s="22">
        <v>2.3707736806735601E-3</v>
      </c>
      <c r="M17" s="31"/>
      <c r="N17" s="17"/>
      <c r="O17" s="17"/>
      <c r="P17" s="19"/>
    </row>
    <row r="18" spans="1:16" x14ac:dyDescent="0.3">
      <c r="A18" s="16" t="s">
        <v>15</v>
      </c>
      <c r="B18" s="17" t="s">
        <v>26</v>
      </c>
      <c r="C18" s="17" t="s">
        <v>10</v>
      </c>
      <c r="D18" s="17">
        <v>1</v>
      </c>
      <c r="E18" s="17">
        <v>1</v>
      </c>
      <c r="F18" s="17">
        <v>2000</v>
      </c>
      <c r="G18" s="17">
        <v>100</v>
      </c>
      <c r="H18" s="17" t="s">
        <v>13</v>
      </c>
      <c r="I18" s="17" t="s">
        <v>28</v>
      </c>
      <c r="J18" s="21">
        <v>22524.198348045298</v>
      </c>
      <c r="K18" s="17">
        <f t="shared" si="0"/>
        <v>6.256721763345916</v>
      </c>
      <c r="L18" s="22">
        <v>3.99287549452698E-3</v>
      </c>
      <c r="M18" s="31"/>
      <c r="N18" s="17"/>
      <c r="O18" s="17"/>
      <c r="P18" s="19"/>
    </row>
    <row r="19" spans="1:16" x14ac:dyDescent="0.3">
      <c r="A19" s="16" t="s">
        <v>15</v>
      </c>
      <c r="B19" s="17" t="s">
        <v>26</v>
      </c>
      <c r="C19" s="17" t="s">
        <v>10</v>
      </c>
      <c r="D19" s="17">
        <v>1</v>
      </c>
      <c r="E19" s="17">
        <v>1</v>
      </c>
      <c r="F19" s="17">
        <v>2000</v>
      </c>
      <c r="G19" s="17">
        <v>100</v>
      </c>
      <c r="H19" s="17" t="s">
        <v>13</v>
      </c>
      <c r="I19" s="17" t="s">
        <v>28</v>
      </c>
      <c r="J19" s="21">
        <v>24018.2232322692</v>
      </c>
      <c r="K19" s="17">
        <f t="shared" si="0"/>
        <v>6.6717286756303329</v>
      </c>
      <c r="L19" s="22">
        <v>3.1223184648605899E-2</v>
      </c>
      <c r="M19" s="31"/>
      <c r="N19" s="17"/>
      <c r="O19" s="17"/>
      <c r="P19" s="19"/>
    </row>
    <row r="20" spans="1:16" x14ac:dyDescent="0.3">
      <c r="A20" s="16" t="s">
        <v>15</v>
      </c>
      <c r="B20" s="17" t="s">
        <v>26</v>
      </c>
      <c r="C20" s="17" t="s">
        <v>10</v>
      </c>
      <c r="D20" s="17">
        <v>1</v>
      </c>
      <c r="E20" s="17">
        <v>1</v>
      </c>
      <c r="F20" s="17">
        <v>2000</v>
      </c>
      <c r="G20" s="17">
        <v>100</v>
      </c>
      <c r="H20" s="17" t="s">
        <v>13</v>
      </c>
      <c r="I20" s="17" t="s">
        <v>28</v>
      </c>
      <c r="J20" s="21">
        <v>24239.996740579601</v>
      </c>
      <c r="K20" s="17">
        <f t="shared" si="0"/>
        <v>6.7333324279387785</v>
      </c>
      <c r="L20" s="22">
        <v>1.66328732328985E-3</v>
      </c>
      <c r="M20" s="31"/>
      <c r="N20" s="17"/>
      <c r="O20" s="17"/>
      <c r="P20" s="19"/>
    </row>
    <row r="21" spans="1:16" x14ac:dyDescent="0.3">
      <c r="A21" s="16" t="s">
        <v>15</v>
      </c>
      <c r="B21" s="17" t="s">
        <v>26</v>
      </c>
      <c r="C21" s="17" t="s">
        <v>10</v>
      </c>
      <c r="D21" s="17">
        <v>1</v>
      </c>
      <c r="E21" s="17">
        <v>1</v>
      </c>
      <c r="F21" s="17">
        <v>2000</v>
      </c>
      <c r="G21" s="17">
        <v>100</v>
      </c>
      <c r="H21" s="17" t="s">
        <v>13</v>
      </c>
      <c r="I21" s="17" t="s">
        <v>28</v>
      </c>
      <c r="J21" s="21">
        <v>24359.596348762501</v>
      </c>
      <c r="K21" s="17">
        <f t="shared" si="0"/>
        <v>6.7665545413229173</v>
      </c>
      <c r="L21" s="22">
        <v>1.70606220983389E-3</v>
      </c>
      <c r="M21" s="31"/>
      <c r="N21" s="17"/>
      <c r="O21" s="17"/>
      <c r="P21" s="19"/>
    </row>
    <row r="22" spans="1:16" x14ac:dyDescent="0.3">
      <c r="A22" s="16" t="s">
        <v>15</v>
      </c>
      <c r="B22" s="17" t="s">
        <v>26</v>
      </c>
      <c r="C22" s="17" t="s">
        <v>10</v>
      </c>
      <c r="D22" s="17">
        <v>1</v>
      </c>
      <c r="E22" s="17">
        <v>1</v>
      </c>
      <c r="F22" s="17">
        <v>2000</v>
      </c>
      <c r="G22" s="17">
        <v>100</v>
      </c>
      <c r="H22" s="17" t="s">
        <v>13</v>
      </c>
      <c r="I22" s="17" t="s">
        <v>28</v>
      </c>
      <c r="J22" s="21">
        <v>24705.9916727542</v>
      </c>
      <c r="K22" s="17">
        <f t="shared" si="0"/>
        <v>6.8627754646539447</v>
      </c>
      <c r="L22" s="22">
        <v>1.7233669743861198E-2</v>
      </c>
      <c r="M22" s="31"/>
      <c r="N22" s="17"/>
      <c r="O22" s="17"/>
      <c r="P22" s="19"/>
    </row>
    <row r="23" spans="1:16" ht="15" thickBot="1" x14ac:dyDescent="0.35">
      <c r="A23" s="16" t="s">
        <v>15</v>
      </c>
      <c r="B23" s="17" t="s">
        <v>26</v>
      </c>
      <c r="C23" s="17" t="s">
        <v>10</v>
      </c>
      <c r="D23" s="17">
        <v>1</v>
      </c>
      <c r="E23" s="17">
        <v>1</v>
      </c>
      <c r="F23" s="17">
        <v>2000</v>
      </c>
      <c r="G23" s="17">
        <v>100</v>
      </c>
      <c r="H23" s="17" t="s">
        <v>13</v>
      </c>
      <c r="I23" s="17" t="s">
        <v>28</v>
      </c>
      <c r="J23" s="21">
        <v>24690.8849771022</v>
      </c>
      <c r="K23" s="17">
        <f t="shared" si="0"/>
        <v>6.8585791603061663</v>
      </c>
      <c r="L23" s="22">
        <v>2.5545961890781998E-3</v>
      </c>
      <c r="M23" s="31"/>
      <c r="N23" s="17"/>
      <c r="O23" s="17"/>
      <c r="P23" s="19"/>
    </row>
    <row r="24" spans="1:16" ht="15" thickBot="1" x14ac:dyDescent="0.35">
      <c r="A24" s="9" t="s">
        <v>27</v>
      </c>
      <c r="B24" s="10"/>
      <c r="C24" s="10"/>
      <c r="D24" s="10"/>
      <c r="E24" s="10"/>
      <c r="F24" s="10"/>
      <c r="G24" s="10"/>
      <c r="H24" s="10"/>
      <c r="I24" s="10"/>
      <c r="J24" s="11">
        <f>AVERAGE(J14:J23)</f>
        <v>22765.78584127421</v>
      </c>
      <c r="K24" s="10">
        <f t="shared" si="0"/>
        <v>6.3238294003539472</v>
      </c>
      <c r="L24" s="12">
        <f>AVERAGE(L14:L23)</f>
        <v>9.0717097911678316E-3</v>
      </c>
      <c r="M24" s="39"/>
      <c r="N24" s="9"/>
      <c r="O24" s="10"/>
      <c r="P24" s="37"/>
    </row>
    <row r="25" spans="1:16" x14ac:dyDescent="0.3">
      <c r="A25" s="16" t="s">
        <v>15</v>
      </c>
      <c r="B25" s="17" t="s">
        <v>26</v>
      </c>
      <c r="C25" s="17" t="s">
        <v>10</v>
      </c>
      <c r="D25" s="17">
        <v>1</v>
      </c>
      <c r="E25" s="17">
        <v>1</v>
      </c>
      <c r="F25" s="17">
        <v>2000</v>
      </c>
      <c r="G25" s="17">
        <v>100</v>
      </c>
      <c r="H25" s="17" t="s">
        <v>13</v>
      </c>
      <c r="I25" s="40" t="s">
        <v>14</v>
      </c>
      <c r="J25" s="20">
        <v>23052.5304625034</v>
      </c>
      <c r="K25" s="17">
        <f t="shared" si="0"/>
        <v>6.4034806840287226</v>
      </c>
      <c r="L25" s="34">
        <v>1.2223468423458799E-3</v>
      </c>
      <c r="M25" s="31"/>
      <c r="N25" s="16"/>
      <c r="O25" s="17"/>
      <c r="P25" s="19"/>
    </row>
    <row r="26" spans="1:16" x14ac:dyDescent="0.3">
      <c r="A26" s="16" t="s">
        <v>15</v>
      </c>
      <c r="B26" s="17" t="s">
        <v>26</v>
      </c>
      <c r="C26" s="17" t="s">
        <v>10</v>
      </c>
      <c r="D26" s="17">
        <v>1</v>
      </c>
      <c r="E26" s="17">
        <v>1</v>
      </c>
      <c r="F26" s="17">
        <v>2000</v>
      </c>
      <c r="G26" s="17">
        <v>100</v>
      </c>
      <c r="H26" s="17" t="s">
        <v>13</v>
      </c>
      <c r="I26" s="40" t="s">
        <v>14</v>
      </c>
      <c r="J26" s="20">
        <v>23238.550406217499</v>
      </c>
      <c r="K26" s="17">
        <f t="shared" si="0"/>
        <v>6.4551528906159721</v>
      </c>
      <c r="L26" s="34">
        <v>1.1911683133391899E-2</v>
      </c>
      <c r="M26" s="31"/>
      <c r="N26" s="16"/>
      <c r="O26" s="17"/>
      <c r="P26" s="19"/>
    </row>
    <row r="27" spans="1:16" x14ac:dyDescent="0.3">
      <c r="A27" s="16" t="s">
        <v>15</v>
      </c>
      <c r="B27" s="17" t="s">
        <v>26</v>
      </c>
      <c r="C27" s="17" t="s">
        <v>10</v>
      </c>
      <c r="D27" s="17">
        <v>1</v>
      </c>
      <c r="E27" s="17">
        <v>1</v>
      </c>
      <c r="F27" s="17">
        <v>2000</v>
      </c>
      <c r="G27" s="17">
        <v>100</v>
      </c>
      <c r="H27" s="17" t="s">
        <v>13</v>
      </c>
      <c r="I27" s="40" t="s">
        <v>14</v>
      </c>
      <c r="J27" s="20">
        <v>23583.562618494001</v>
      </c>
      <c r="K27" s="17">
        <f t="shared" si="0"/>
        <v>6.5509896162483336</v>
      </c>
      <c r="L27" s="34">
        <v>8.3625180650533093E-3</v>
      </c>
      <c r="M27" s="31"/>
      <c r="N27" s="16"/>
      <c r="O27" s="17"/>
      <c r="P27" s="19"/>
    </row>
    <row r="28" spans="1:16" x14ac:dyDescent="0.3">
      <c r="A28" s="16" t="s">
        <v>15</v>
      </c>
      <c r="B28" s="17" t="s">
        <v>26</v>
      </c>
      <c r="C28" s="17" t="s">
        <v>10</v>
      </c>
      <c r="D28" s="17">
        <v>1</v>
      </c>
      <c r="E28" s="17">
        <v>1</v>
      </c>
      <c r="F28" s="17">
        <v>2000</v>
      </c>
      <c r="G28" s="17">
        <v>100</v>
      </c>
      <c r="H28" s="17" t="s">
        <v>13</v>
      </c>
      <c r="I28" s="40" t="s">
        <v>14</v>
      </c>
      <c r="J28" s="20">
        <v>24381.9196577072</v>
      </c>
      <c r="K28" s="17">
        <f t="shared" si="0"/>
        <v>6.7727554604742224</v>
      </c>
      <c r="L28" s="34">
        <v>4.6213377221490599E-4</v>
      </c>
      <c r="M28" s="31"/>
      <c r="N28" s="16"/>
      <c r="O28" s="17"/>
      <c r="P28" s="19"/>
    </row>
    <row r="29" spans="1:16" x14ac:dyDescent="0.3">
      <c r="A29" s="16" t="s">
        <v>15</v>
      </c>
      <c r="B29" s="17" t="s">
        <v>26</v>
      </c>
      <c r="C29" s="17" t="s">
        <v>10</v>
      </c>
      <c r="D29" s="17">
        <v>1</v>
      </c>
      <c r="E29" s="17">
        <v>1</v>
      </c>
      <c r="F29" s="17">
        <v>2000</v>
      </c>
      <c r="G29" s="17">
        <v>100</v>
      </c>
      <c r="H29" s="17" t="s">
        <v>13</v>
      </c>
      <c r="I29" s="40" t="s">
        <v>14</v>
      </c>
      <c r="J29" s="20">
        <v>24416.2316024303</v>
      </c>
      <c r="K29" s="17">
        <f t="shared" si="0"/>
        <v>6.7822865562306385</v>
      </c>
      <c r="L29" s="34">
        <v>2.5614527464801699E-3</v>
      </c>
      <c r="M29" s="31"/>
      <c r="N29" s="16"/>
      <c r="O29" s="17"/>
      <c r="P29" s="19"/>
    </row>
    <row r="30" spans="1:16" x14ac:dyDescent="0.3">
      <c r="A30" s="16" t="s">
        <v>15</v>
      </c>
      <c r="B30" s="17" t="s">
        <v>26</v>
      </c>
      <c r="C30" s="17" t="s">
        <v>10</v>
      </c>
      <c r="D30" s="17">
        <v>1</v>
      </c>
      <c r="E30" s="17">
        <v>1</v>
      </c>
      <c r="F30" s="17">
        <v>2000</v>
      </c>
      <c r="G30" s="17">
        <v>100</v>
      </c>
      <c r="H30" s="17" t="s">
        <v>13</v>
      </c>
      <c r="I30" s="40" t="s">
        <v>14</v>
      </c>
      <c r="J30" s="20">
        <v>24455.932810306502</v>
      </c>
      <c r="K30" s="17">
        <f t="shared" si="0"/>
        <v>6.7933146695295834</v>
      </c>
      <c r="L30" s="34">
        <v>1.0201968774120099E-3</v>
      </c>
      <c r="M30" s="31"/>
      <c r="N30" s="16"/>
      <c r="O30" s="17"/>
      <c r="P30" s="19"/>
    </row>
    <row r="31" spans="1:16" x14ac:dyDescent="0.3">
      <c r="A31" s="16" t="s">
        <v>15</v>
      </c>
      <c r="B31" s="17" t="s">
        <v>26</v>
      </c>
      <c r="C31" s="17" t="s">
        <v>10</v>
      </c>
      <c r="D31" s="17">
        <v>1</v>
      </c>
      <c r="E31" s="17">
        <v>1</v>
      </c>
      <c r="F31" s="17">
        <v>2000</v>
      </c>
      <c r="G31" s="17">
        <v>100</v>
      </c>
      <c r="H31" s="17" t="s">
        <v>13</v>
      </c>
      <c r="I31" s="40" t="s">
        <v>14</v>
      </c>
      <c r="J31" s="20">
        <v>24556.540443420399</v>
      </c>
      <c r="K31" s="17">
        <f t="shared" si="0"/>
        <v>6.821261234283444</v>
      </c>
      <c r="L31" s="34">
        <v>5.45704518390174E-3</v>
      </c>
      <c r="M31" s="31"/>
      <c r="N31" s="16"/>
      <c r="O31" s="17"/>
      <c r="P31" s="19"/>
    </row>
    <row r="32" spans="1:16" x14ac:dyDescent="0.3">
      <c r="A32" s="16" t="s">
        <v>15</v>
      </c>
      <c r="B32" s="17" t="s">
        <v>26</v>
      </c>
      <c r="C32" s="17" t="s">
        <v>10</v>
      </c>
      <c r="D32" s="17">
        <v>1</v>
      </c>
      <c r="E32" s="17">
        <v>1</v>
      </c>
      <c r="F32" s="17">
        <v>2000</v>
      </c>
      <c r="G32" s="17">
        <v>100</v>
      </c>
      <c r="H32" s="17" t="s">
        <v>13</v>
      </c>
      <c r="I32" s="40" t="s">
        <v>14</v>
      </c>
      <c r="J32" s="20">
        <v>24645.543615817998</v>
      </c>
      <c r="K32" s="17">
        <f t="shared" si="0"/>
        <v>6.8459843377272218</v>
      </c>
      <c r="L32" s="34">
        <v>3.0650898637044799E-3</v>
      </c>
      <c r="M32" s="31"/>
      <c r="N32" s="16"/>
      <c r="O32" s="17"/>
      <c r="P32" s="19"/>
    </row>
    <row r="33" spans="1:16" x14ac:dyDescent="0.3">
      <c r="A33" s="16" t="s">
        <v>15</v>
      </c>
      <c r="B33" s="17" t="s">
        <v>26</v>
      </c>
      <c r="C33" s="17" t="s">
        <v>10</v>
      </c>
      <c r="D33" s="17">
        <v>1</v>
      </c>
      <c r="E33" s="17">
        <v>1</v>
      </c>
      <c r="F33" s="17">
        <v>2000</v>
      </c>
      <c r="G33" s="17">
        <v>100</v>
      </c>
      <c r="H33" s="17" t="s">
        <v>13</v>
      </c>
      <c r="I33" s="40" t="s">
        <v>14</v>
      </c>
      <c r="J33" s="20">
        <v>24718.894727945299</v>
      </c>
      <c r="K33" s="17">
        <f t="shared" si="0"/>
        <v>6.866359646651472</v>
      </c>
      <c r="L33" s="34">
        <v>3.2380288392575901E-3</v>
      </c>
      <c r="M33" s="31"/>
      <c r="N33" s="16"/>
      <c r="O33" s="17"/>
      <c r="P33" s="19"/>
    </row>
    <row r="34" spans="1:16" ht="15" thickBot="1" x14ac:dyDescent="0.35">
      <c r="A34" s="23" t="s">
        <v>15</v>
      </c>
      <c r="B34" s="24" t="s">
        <v>26</v>
      </c>
      <c r="C34" s="24" t="s">
        <v>10</v>
      </c>
      <c r="D34" s="17">
        <v>1</v>
      </c>
      <c r="E34" s="17">
        <v>1</v>
      </c>
      <c r="F34" s="24">
        <v>2000</v>
      </c>
      <c r="G34" s="24">
        <v>100</v>
      </c>
      <c r="H34" s="24" t="s">
        <v>13</v>
      </c>
      <c r="I34" s="40" t="s">
        <v>14</v>
      </c>
      <c r="J34" s="35">
        <v>24836.250742912202</v>
      </c>
      <c r="K34" s="17">
        <f t="shared" si="0"/>
        <v>6.8989585396978335</v>
      </c>
      <c r="L34" s="36">
        <v>2.2995094393347998E-3</v>
      </c>
      <c r="M34" s="31"/>
      <c r="N34" s="16"/>
      <c r="O34" s="17"/>
      <c r="P34" s="19"/>
    </row>
    <row r="35" spans="1:16" ht="15" thickBot="1" x14ac:dyDescent="0.35">
      <c r="A35" s="9" t="s">
        <v>27</v>
      </c>
      <c r="B35" s="10"/>
      <c r="C35" s="10"/>
      <c r="D35" s="10"/>
      <c r="E35" s="10"/>
      <c r="F35" s="10"/>
      <c r="G35" s="10"/>
      <c r="H35" s="10"/>
      <c r="I35" s="10"/>
      <c r="J35" s="11">
        <f>AVERAGE(J25:J34)</f>
        <v>24188.59570877548</v>
      </c>
      <c r="K35" s="10">
        <f t="shared" ref="K35" si="1">J35/3600</f>
        <v>6.7190543635487447</v>
      </c>
      <c r="L35" s="12">
        <f>AVERAGE(L25:L34)</f>
        <v>3.9600004763096792E-3</v>
      </c>
      <c r="M35" s="39"/>
      <c r="N35" s="9"/>
      <c r="O35" s="10"/>
      <c r="P35" s="37"/>
    </row>
    <row r="36" spans="1:16" x14ac:dyDescent="0.3">
      <c r="L36" s="8"/>
    </row>
    <row r="37" spans="1:16" x14ac:dyDescent="0.3">
      <c r="L37" s="8"/>
    </row>
    <row r="38" spans="1:16" x14ac:dyDescent="0.3">
      <c r="L38" s="8"/>
    </row>
    <row r="39" spans="1:16" x14ac:dyDescent="0.3">
      <c r="L39" s="8"/>
    </row>
    <row r="40" spans="1:16" x14ac:dyDescent="0.3">
      <c r="L40" s="8"/>
    </row>
    <row r="41" spans="1:16" x14ac:dyDescent="0.3">
      <c r="L41" s="8"/>
    </row>
    <row r="42" spans="1:16" x14ac:dyDescent="0.3">
      <c r="L42" s="8"/>
    </row>
    <row r="43" spans="1:16" x14ac:dyDescent="0.3">
      <c r="L43" s="8"/>
    </row>
    <row r="44" spans="1:16" x14ac:dyDescent="0.3">
      <c r="L44" s="8"/>
    </row>
    <row r="45" spans="1:16" x14ac:dyDescent="0.3">
      <c r="L45" s="8"/>
    </row>
    <row r="46" spans="1:16" x14ac:dyDescent="0.3">
      <c r="L46" s="8"/>
    </row>
    <row r="47" spans="1:16" x14ac:dyDescent="0.3">
      <c r="L47" s="8"/>
    </row>
    <row r="48" spans="1:16" x14ac:dyDescent="0.3">
      <c r="L48" s="8"/>
    </row>
    <row r="49" spans="12:12" x14ac:dyDescent="0.3">
      <c r="L49" s="8"/>
    </row>
    <row r="50" spans="12:12" x14ac:dyDescent="0.3">
      <c r="L50" s="8"/>
    </row>
    <row r="51" spans="12:12" x14ac:dyDescent="0.3">
      <c r="L51" s="8"/>
    </row>
    <row r="52" spans="12:12" x14ac:dyDescent="0.3">
      <c r="L52" s="8"/>
    </row>
    <row r="53" spans="12:12" x14ac:dyDescent="0.3">
      <c r="L53" s="8"/>
    </row>
    <row r="54" spans="12:12" x14ac:dyDescent="0.3">
      <c r="L54" s="8"/>
    </row>
    <row r="55" spans="12:12" x14ac:dyDescent="0.3">
      <c r="L55" s="8"/>
    </row>
    <row r="56" spans="12:12" x14ac:dyDescent="0.3">
      <c r="L56" s="8"/>
    </row>
    <row r="57" spans="12:12" x14ac:dyDescent="0.3">
      <c r="L57" s="8"/>
    </row>
    <row r="58" spans="12:12" x14ac:dyDescent="0.3">
      <c r="L58" s="8"/>
    </row>
    <row r="59" spans="12:12" x14ac:dyDescent="0.3">
      <c r="L59" s="8"/>
    </row>
    <row r="60" spans="12:12" x14ac:dyDescent="0.3">
      <c r="L60" s="8"/>
    </row>
    <row r="61" spans="12:12" x14ac:dyDescent="0.3">
      <c r="L61" s="8"/>
    </row>
    <row r="62" spans="12:12" x14ac:dyDescent="0.3">
      <c r="L62" s="8"/>
    </row>
    <row r="63" spans="12:12" x14ac:dyDescent="0.3">
      <c r="L63" s="8"/>
    </row>
    <row r="64" spans="12:12" x14ac:dyDescent="0.3">
      <c r="L64" s="8"/>
    </row>
    <row r="65" spans="12:12" x14ac:dyDescent="0.3">
      <c r="L65" s="8"/>
    </row>
    <row r="66" spans="12:12" x14ac:dyDescent="0.3">
      <c r="L66" s="8"/>
    </row>
    <row r="67" spans="12:12" x14ac:dyDescent="0.3">
      <c r="L67" s="8"/>
    </row>
    <row r="68" spans="12:12" x14ac:dyDescent="0.3">
      <c r="L68" s="8"/>
    </row>
    <row r="69" spans="12:12" x14ac:dyDescent="0.3">
      <c r="L69" s="8"/>
    </row>
    <row r="70" spans="12:12" x14ac:dyDescent="0.3">
      <c r="L70" s="8"/>
    </row>
    <row r="71" spans="12:12" x14ac:dyDescent="0.3">
      <c r="L71" s="8"/>
    </row>
    <row r="72" spans="12:12" x14ac:dyDescent="0.3">
      <c r="L72" s="8"/>
    </row>
    <row r="73" spans="12:12" x14ac:dyDescent="0.3">
      <c r="L73" s="8"/>
    </row>
    <row r="74" spans="12:12" x14ac:dyDescent="0.3">
      <c r="L74" s="8"/>
    </row>
    <row r="75" spans="12:12" x14ac:dyDescent="0.3">
      <c r="L75" s="8"/>
    </row>
    <row r="76" spans="12:12" x14ac:dyDescent="0.3">
      <c r="L76" s="8"/>
    </row>
    <row r="77" spans="12:12" x14ac:dyDescent="0.3">
      <c r="L77" s="8"/>
    </row>
    <row r="78" spans="12:12" x14ac:dyDescent="0.3">
      <c r="L78" s="8"/>
    </row>
    <row r="79" spans="12:12" x14ac:dyDescent="0.3">
      <c r="L79" s="8"/>
    </row>
    <row r="80" spans="12:12" x14ac:dyDescent="0.3">
      <c r="L80" s="8"/>
    </row>
    <row r="81" spans="12:12" x14ac:dyDescent="0.3">
      <c r="L81" s="8"/>
    </row>
    <row r="82" spans="12:12" x14ac:dyDescent="0.3">
      <c r="L82" s="8"/>
    </row>
    <row r="83" spans="12:12" x14ac:dyDescent="0.3">
      <c r="L83" s="8"/>
    </row>
    <row r="84" spans="12:12" x14ac:dyDescent="0.3">
      <c r="L84" s="8"/>
    </row>
    <row r="85" spans="12:12" x14ac:dyDescent="0.3">
      <c r="L85" s="8"/>
    </row>
    <row r="86" spans="12:12" x14ac:dyDescent="0.3">
      <c r="L86" s="8"/>
    </row>
    <row r="87" spans="12:12" x14ac:dyDescent="0.3">
      <c r="L87" s="8"/>
    </row>
    <row r="88" spans="12:12" x14ac:dyDescent="0.3">
      <c r="L88" s="8"/>
    </row>
    <row r="89" spans="12:12" x14ac:dyDescent="0.3">
      <c r="L89" s="8"/>
    </row>
    <row r="90" spans="12:12" x14ac:dyDescent="0.3">
      <c r="L90" s="8"/>
    </row>
    <row r="91" spans="12:12" x14ac:dyDescent="0.3">
      <c r="L91" s="8"/>
    </row>
    <row r="92" spans="12:12" x14ac:dyDescent="0.3">
      <c r="L92" s="8"/>
    </row>
    <row r="93" spans="12:12" x14ac:dyDescent="0.3">
      <c r="L93" s="8"/>
    </row>
    <row r="94" spans="12:12" x14ac:dyDescent="0.3">
      <c r="L94" s="8"/>
    </row>
    <row r="95" spans="12:12" x14ac:dyDescent="0.3">
      <c r="L95" s="8"/>
    </row>
    <row r="96" spans="12:12" x14ac:dyDescent="0.3">
      <c r="L96" s="8"/>
    </row>
    <row r="97" spans="12:12" x14ac:dyDescent="0.3">
      <c r="L97" s="8"/>
    </row>
    <row r="98" spans="12:12" x14ac:dyDescent="0.3">
      <c r="L98" s="8"/>
    </row>
    <row r="99" spans="12:12" x14ac:dyDescent="0.3">
      <c r="L99" s="8"/>
    </row>
    <row r="100" spans="12:12" x14ac:dyDescent="0.3">
      <c r="L100" s="8"/>
    </row>
    <row r="101" spans="12:12" x14ac:dyDescent="0.3">
      <c r="L101" s="8"/>
    </row>
    <row r="102" spans="12:12" x14ac:dyDescent="0.3">
      <c r="L102" s="8"/>
    </row>
    <row r="103" spans="12:12" x14ac:dyDescent="0.3">
      <c r="L103" s="8"/>
    </row>
    <row r="104" spans="12:12" x14ac:dyDescent="0.3">
      <c r="L104" s="8"/>
    </row>
    <row r="105" spans="12:12" x14ac:dyDescent="0.3">
      <c r="L105" s="8"/>
    </row>
    <row r="106" spans="12:12" x14ac:dyDescent="0.3">
      <c r="L106" s="8"/>
    </row>
    <row r="107" spans="12:12" x14ac:dyDescent="0.3">
      <c r="L107" s="8"/>
    </row>
    <row r="108" spans="12:12" x14ac:dyDescent="0.3">
      <c r="L108" s="8"/>
    </row>
    <row r="109" spans="12:12" x14ac:dyDescent="0.3">
      <c r="L109" s="8"/>
    </row>
    <row r="110" spans="12:12" x14ac:dyDescent="0.3">
      <c r="L110" s="8"/>
    </row>
    <row r="111" spans="12:12" x14ac:dyDescent="0.3">
      <c r="L111" s="8"/>
    </row>
    <row r="112" spans="12:12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  <row r="146" spans="12:12" x14ac:dyDescent="0.3">
      <c r="L146" s="8"/>
    </row>
    <row r="147" spans="12:12" x14ac:dyDescent="0.3">
      <c r="L147" s="8"/>
    </row>
    <row r="148" spans="12:12" x14ac:dyDescent="0.3">
      <c r="L148" s="8"/>
    </row>
    <row r="149" spans="12:12" x14ac:dyDescent="0.3">
      <c r="L149" s="8"/>
    </row>
    <row r="150" spans="12:12" x14ac:dyDescent="0.3">
      <c r="L150" s="8"/>
    </row>
    <row r="151" spans="12:12" x14ac:dyDescent="0.3">
      <c r="L151" s="8"/>
    </row>
    <row r="152" spans="12:12" x14ac:dyDescent="0.3">
      <c r="L152" s="8"/>
    </row>
    <row r="153" spans="12:12" x14ac:dyDescent="0.3">
      <c r="L153" s="8"/>
    </row>
    <row r="154" spans="12:12" x14ac:dyDescent="0.3">
      <c r="L154" s="8"/>
    </row>
    <row r="155" spans="12:12" x14ac:dyDescent="0.3">
      <c r="L155" s="8"/>
    </row>
    <row r="156" spans="12:12" x14ac:dyDescent="0.3">
      <c r="L156" s="8"/>
    </row>
    <row r="157" spans="12:12" x14ac:dyDescent="0.3">
      <c r="L157" s="8"/>
    </row>
    <row r="158" spans="12:12" x14ac:dyDescent="0.3">
      <c r="L158" s="8"/>
    </row>
    <row r="159" spans="12:12" x14ac:dyDescent="0.3">
      <c r="L159" s="8"/>
    </row>
    <row r="160" spans="12:12" x14ac:dyDescent="0.3">
      <c r="L160" s="8"/>
    </row>
    <row r="161" spans="12:12" x14ac:dyDescent="0.3">
      <c r="L161" s="8"/>
    </row>
    <row r="162" spans="12:12" x14ac:dyDescent="0.3">
      <c r="L162" s="8"/>
    </row>
    <row r="163" spans="12:12" x14ac:dyDescent="0.3">
      <c r="L163" s="8"/>
    </row>
    <row r="164" spans="12:12" x14ac:dyDescent="0.3">
      <c r="L164" s="8"/>
    </row>
    <row r="165" spans="12:12" x14ac:dyDescent="0.3">
      <c r="L165" s="8"/>
    </row>
    <row r="166" spans="12:12" x14ac:dyDescent="0.3">
      <c r="L166" s="8"/>
    </row>
    <row r="167" spans="12:12" x14ac:dyDescent="0.3">
      <c r="L167" s="8"/>
    </row>
    <row r="168" spans="12:12" x14ac:dyDescent="0.3">
      <c r="L168" s="8"/>
    </row>
    <row r="169" spans="12:12" x14ac:dyDescent="0.3">
      <c r="L169" s="8"/>
    </row>
    <row r="170" spans="12:12" x14ac:dyDescent="0.3">
      <c r="L170" s="8"/>
    </row>
    <row r="171" spans="12:12" x14ac:dyDescent="0.3">
      <c r="L171" s="8"/>
    </row>
    <row r="172" spans="12:12" x14ac:dyDescent="0.3">
      <c r="L172" s="8"/>
    </row>
    <row r="173" spans="12:12" x14ac:dyDescent="0.3">
      <c r="L173" s="8"/>
    </row>
    <row r="174" spans="12:12" x14ac:dyDescent="0.3">
      <c r="L174" s="8"/>
    </row>
    <row r="175" spans="12:12" x14ac:dyDescent="0.3">
      <c r="L175" s="8"/>
    </row>
    <row r="176" spans="12:12" x14ac:dyDescent="0.3">
      <c r="L176" s="8"/>
    </row>
    <row r="177" spans="12:12" x14ac:dyDescent="0.3">
      <c r="L177" s="8"/>
    </row>
    <row r="178" spans="12:12" x14ac:dyDescent="0.3">
      <c r="L178" s="8"/>
    </row>
    <row r="179" spans="12:12" x14ac:dyDescent="0.3">
      <c r="L179" s="8"/>
    </row>
    <row r="180" spans="12:12" x14ac:dyDescent="0.3">
      <c r="L180" s="8"/>
    </row>
    <row r="181" spans="12:12" x14ac:dyDescent="0.3">
      <c r="L181" s="8"/>
    </row>
    <row r="182" spans="12:12" x14ac:dyDescent="0.3">
      <c r="L182" s="8"/>
    </row>
    <row r="183" spans="12:12" x14ac:dyDescent="0.3">
      <c r="L183" s="8"/>
    </row>
    <row r="184" spans="12:12" x14ac:dyDescent="0.3">
      <c r="L184" s="8"/>
    </row>
    <row r="185" spans="12:12" x14ac:dyDescent="0.3">
      <c r="L185" s="8"/>
    </row>
    <row r="186" spans="12:12" x14ac:dyDescent="0.3">
      <c r="L186" s="8"/>
    </row>
    <row r="187" spans="12:12" x14ac:dyDescent="0.3">
      <c r="L187" s="8"/>
    </row>
    <row r="188" spans="12:12" x14ac:dyDescent="0.3">
      <c r="L188" s="8"/>
    </row>
    <row r="189" spans="12:12" x14ac:dyDescent="0.3">
      <c r="L189" s="8"/>
    </row>
    <row r="190" spans="12:12" x14ac:dyDescent="0.3">
      <c r="L190" s="8"/>
    </row>
    <row r="191" spans="12:12" x14ac:dyDescent="0.3">
      <c r="L191" s="8"/>
    </row>
    <row r="192" spans="12:12" x14ac:dyDescent="0.3">
      <c r="L192" s="8"/>
    </row>
    <row r="193" spans="12:12" x14ac:dyDescent="0.3">
      <c r="L193" s="8"/>
    </row>
    <row r="194" spans="12:12" x14ac:dyDescent="0.3">
      <c r="L194" s="8"/>
    </row>
    <row r="195" spans="12:12" x14ac:dyDescent="0.3">
      <c r="L195" s="8"/>
    </row>
    <row r="196" spans="12:12" x14ac:dyDescent="0.3">
      <c r="L196" s="8"/>
    </row>
    <row r="197" spans="12:12" x14ac:dyDescent="0.3">
      <c r="L197" s="8"/>
    </row>
    <row r="198" spans="12:12" x14ac:dyDescent="0.3">
      <c r="L198" s="8"/>
    </row>
    <row r="199" spans="12:12" x14ac:dyDescent="0.3">
      <c r="L199" s="8"/>
    </row>
    <row r="200" spans="12:12" x14ac:dyDescent="0.3">
      <c r="L200" s="8"/>
    </row>
    <row r="201" spans="12:12" x14ac:dyDescent="0.3">
      <c r="L201" s="8"/>
    </row>
    <row r="202" spans="12:12" x14ac:dyDescent="0.3">
      <c r="L202" s="8"/>
    </row>
    <row r="203" spans="12:12" x14ac:dyDescent="0.3">
      <c r="L203" s="8"/>
    </row>
    <row r="204" spans="12:12" x14ac:dyDescent="0.3">
      <c r="L204" s="8"/>
    </row>
    <row r="205" spans="12:12" x14ac:dyDescent="0.3">
      <c r="L205" s="8"/>
    </row>
    <row r="206" spans="12:12" x14ac:dyDescent="0.3">
      <c r="L206" s="8"/>
    </row>
    <row r="207" spans="12:12" x14ac:dyDescent="0.3">
      <c r="L207" s="8"/>
    </row>
    <row r="208" spans="12:12" x14ac:dyDescent="0.3">
      <c r="L208" s="8"/>
    </row>
    <row r="209" spans="12:12" x14ac:dyDescent="0.3">
      <c r="L209" s="8"/>
    </row>
    <row r="210" spans="12:12" x14ac:dyDescent="0.3">
      <c r="L210" s="8"/>
    </row>
    <row r="211" spans="12:12" x14ac:dyDescent="0.3">
      <c r="L211" s="8"/>
    </row>
    <row r="212" spans="12:12" x14ac:dyDescent="0.3">
      <c r="L212" s="8"/>
    </row>
    <row r="213" spans="12:12" x14ac:dyDescent="0.3">
      <c r="L213" s="8"/>
    </row>
    <row r="214" spans="12:12" x14ac:dyDescent="0.3">
      <c r="L214" s="8"/>
    </row>
    <row r="215" spans="12:12" x14ac:dyDescent="0.3">
      <c r="L215" s="8"/>
    </row>
    <row r="216" spans="12:12" x14ac:dyDescent="0.3">
      <c r="L216" s="8"/>
    </row>
    <row r="217" spans="12:12" x14ac:dyDescent="0.3">
      <c r="L217" s="8"/>
    </row>
    <row r="218" spans="12:12" x14ac:dyDescent="0.3">
      <c r="L218" s="8"/>
    </row>
    <row r="219" spans="12:12" x14ac:dyDescent="0.3">
      <c r="L219" s="8"/>
    </row>
    <row r="220" spans="12:12" x14ac:dyDescent="0.3">
      <c r="L220" s="8"/>
    </row>
    <row r="221" spans="12:12" x14ac:dyDescent="0.3">
      <c r="L221" s="8"/>
    </row>
    <row r="222" spans="12:12" x14ac:dyDescent="0.3">
      <c r="L222" s="8"/>
    </row>
    <row r="223" spans="12:12" x14ac:dyDescent="0.3">
      <c r="L223" s="8"/>
    </row>
    <row r="224" spans="12:12" x14ac:dyDescent="0.3">
      <c r="L224" s="8"/>
    </row>
    <row r="225" spans="12:12" x14ac:dyDescent="0.3">
      <c r="L225" s="8"/>
    </row>
    <row r="226" spans="12:12" x14ac:dyDescent="0.3">
      <c r="L226" s="8"/>
    </row>
    <row r="227" spans="12:12" x14ac:dyDescent="0.3">
      <c r="L227" s="8"/>
    </row>
    <row r="228" spans="12:12" x14ac:dyDescent="0.3">
      <c r="L228" s="8"/>
    </row>
    <row r="229" spans="12:12" x14ac:dyDescent="0.3">
      <c r="L229" s="8"/>
    </row>
    <row r="230" spans="12:12" x14ac:dyDescent="0.3">
      <c r="L230" s="8"/>
    </row>
    <row r="231" spans="12:12" x14ac:dyDescent="0.3">
      <c r="L231" s="8"/>
    </row>
    <row r="232" spans="12:12" x14ac:dyDescent="0.3">
      <c r="L232" s="8"/>
    </row>
    <row r="233" spans="12:12" x14ac:dyDescent="0.3">
      <c r="L233" s="8"/>
    </row>
    <row r="234" spans="12:12" x14ac:dyDescent="0.3">
      <c r="L234" s="8"/>
    </row>
    <row r="235" spans="12:12" x14ac:dyDescent="0.3">
      <c r="L235" s="8"/>
    </row>
    <row r="236" spans="12:12" x14ac:dyDescent="0.3">
      <c r="L236" s="8"/>
    </row>
    <row r="237" spans="12:12" x14ac:dyDescent="0.3">
      <c r="L237" s="8"/>
    </row>
    <row r="238" spans="12:12" x14ac:dyDescent="0.3">
      <c r="L238" s="8"/>
    </row>
    <row r="239" spans="12:12" x14ac:dyDescent="0.3">
      <c r="L239" s="8"/>
    </row>
    <row r="240" spans="12:12" x14ac:dyDescent="0.3">
      <c r="L240" s="8"/>
    </row>
    <row r="241" spans="12:12" x14ac:dyDescent="0.3">
      <c r="L241" s="8"/>
    </row>
    <row r="242" spans="12:12" x14ac:dyDescent="0.3">
      <c r="L242" s="8"/>
    </row>
    <row r="243" spans="12:12" x14ac:dyDescent="0.3">
      <c r="L243" s="8"/>
    </row>
    <row r="244" spans="12:12" x14ac:dyDescent="0.3">
      <c r="L244" s="8"/>
    </row>
    <row r="245" spans="12:12" x14ac:dyDescent="0.3">
      <c r="L245" s="8"/>
    </row>
    <row r="246" spans="12:12" x14ac:dyDescent="0.3">
      <c r="L246" s="8"/>
    </row>
    <row r="247" spans="12:12" x14ac:dyDescent="0.3">
      <c r="L247" s="8"/>
    </row>
    <row r="248" spans="12:12" x14ac:dyDescent="0.3">
      <c r="L248" s="8"/>
    </row>
    <row r="249" spans="12:12" x14ac:dyDescent="0.3">
      <c r="L249" s="8"/>
    </row>
    <row r="250" spans="12:12" x14ac:dyDescent="0.3">
      <c r="L250" s="8"/>
    </row>
    <row r="251" spans="12:12" x14ac:dyDescent="0.3">
      <c r="L251" s="8"/>
    </row>
    <row r="252" spans="12:12" x14ac:dyDescent="0.3">
      <c r="L252" s="8"/>
    </row>
    <row r="253" spans="12:12" x14ac:dyDescent="0.3">
      <c r="L253" s="8"/>
    </row>
    <row r="254" spans="12:12" x14ac:dyDescent="0.3">
      <c r="L254" s="8"/>
    </row>
    <row r="255" spans="12:12" x14ac:dyDescent="0.3">
      <c r="L255" s="8"/>
    </row>
    <row r="256" spans="12:12" x14ac:dyDescent="0.3">
      <c r="L256" s="8"/>
    </row>
    <row r="257" spans="12:12" x14ac:dyDescent="0.3">
      <c r="L257" s="8"/>
    </row>
    <row r="258" spans="12:12" x14ac:dyDescent="0.3">
      <c r="L258" s="8"/>
    </row>
    <row r="259" spans="12:12" x14ac:dyDescent="0.3">
      <c r="L259" s="8"/>
    </row>
    <row r="260" spans="12:12" x14ac:dyDescent="0.3">
      <c r="L260" s="8"/>
    </row>
    <row r="261" spans="12:12" x14ac:dyDescent="0.3">
      <c r="L261" s="8"/>
    </row>
    <row r="262" spans="12:12" x14ac:dyDescent="0.3">
      <c r="L262" s="8"/>
    </row>
    <row r="263" spans="12:12" x14ac:dyDescent="0.3">
      <c r="L263" s="8"/>
    </row>
    <row r="264" spans="12:12" x14ac:dyDescent="0.3">
      <c r="L264" s="8"/>
    </row>
    <row r="265" spans="12:12" x14ac:dyDescent="0.3">
      <c r="L265" s="8"/>
    </row>
    <row r="266" spans="12:12" x14ac:dyDescent="0.3">
      <c r="L266" s="8"/>
    </row>
    <row r="267" spans="12:12" x14ac:dyDescent="0.3">
      <c r="L267" s="8"/>
    </row>
    <row r="268" spans="12:12" x14ac:dyDescent="0.3">
      <c r="L268" s="8"/>
    </row>
    <row r="269" spans="12:12" x14ac:dyDescent="0.3">
      <c r="L269" s="8"/>
    </row>
    <row r="270" spans="12:12" x14ac:dyDescent="0.3">
      <c r="L270" s="8"/>
    </row>
    <row r="271" spans="12:12" x14ac:dyDescent="0.3">
      <c r="L271" s="8"/>
    </row>
    <row r="272" spans="12:12" x14ac:dyDescent="0.3">
      <c r="L272" s="8"/>
    </row>
    <row r="273" spans="12:12" x14ac:dyDescent="0.3">
      <c r="L273" s="8"/>
    </row>
    <row r="274" spans="12:12" x14ac:dyDescent="0.3">
      <c r="L274" s="8"/>
    </row>
    <row r="275" spans="12:12" x14ac:dyDescent="0.3">
      <c r="L275" s="8"/>
    </row>
    <row r="276" spans="12:12" x14ac:dyDescent="0.3">
      <c r="L276" s="8"/>
    </row>
    <row r="277" spans="12:12" x14ac:dyDescent="0.3">
      <c r="L277" s="8"/>
    </row>
    <row r="278" spans="12:12" x14ac:dyDescent="0.3">
      <c r="L278" s="8"/>
    </row>
    <row r="279" spans="12:12" x14ac:dyDescent="0.3">
      <c r="L279" s="8"/>
    </row>
    <row r="280" spans="12:12" x14ac:dyDescent="0.3">
      <c r="L280" s="8"/>
    </row>
    <row r="281" spans="12:12" x14ac:dyDescent="0.3">
      <c r="L281" s="8"/>
    </row>
    <row r="282" spans="12:12" x14ac:dyDescent="0.3">
      <c r="L282" s="8"/>
    </row>
    <row r="283" spans="12:12" x14ac:dyDescent="0.3">
      <c r="L283" s="8"/>
    </row>
    <row r="284" spans="12:12" x14ac:dyDescent="0.3">
      <c r="L284" s="8"/>
    </row>
    <row r="285" spans="12:12" x14ac:dyDescent="0.3">
      <c r="L285" s="8"/>
    </row>
    <row r="286" spans="12:12" x14ac:dyDescent="0.3">
      <c r="L286" s="8"/>
    </row>
    <row r="287" spans="12:12" x14ac:dyDescent="0.3">
      <c r="L287" s="8"/>
    </row>
    <row r="288" spans="12:12" x14ac:dyDescent="0.3">
      <c r="L288" s="8"/>
    </row>
    <row r="289" spans="12:12" x14ac:dyDescent="0.3">
      <c r="L289" s="8"/>
    </row>
    <row r="290" spans="12:12" x14ac:dyDescent="0.3">
      <c r="L290" s="8"/>
    </row>
    <row r="291" spans="12:12" x14ac:dyDescent="0.3">
      <c r="L291" s="8"/>
    </row>
    <row r="292" spans="12:12" x14ac:dyDescent="0.3">
      <c r="L292" s="8"/>
    </row>
    <row r="293" spans="12:12" x14ac:dyDescent="0.3">
      <c r="L293" s="8"/>
    </row>
    <row r="294" spans="12:12" x14ac:dyDescent="0.3">
      <c r="L294" s="8"/>
    </row>
    <row r="295" spans="12:12" x14ac:dyDescent="0.3">
      <c r="L295" s="8"/>
    </row>
    <row r="296" spans="12:12" x14ac:dyDescent="0.3">
      <c r="L296" s="8"/>
    </row>
    <row r="297" spans="12:12" x14ac:dyDescent="0.3">
      <c r="L297" s="8"/>
    </row>
    <row r="298" spans="12:12" x14ac:dyDescent="0.3">
      <c r="L298" s="8"/>
    </row>
    <row r="299" spans="12:12" x14ac:dyDescent="0.3">
      <c r="L299" s="8"/>
    </row>
    <row r="300" spans="12:12" x14ac:dyDescent="0.3">
      <c r="L300" s="8"/>
    </row>
    <row r="301" spans="12:12" x14ac:dyDescent="0.3">
      <c r="L301" s="8"/>
    </row>
    <row r="302" spans="12:12" x14ac:dyDescent="0.3">
      <c r="L302" s="8"/>
    </row>
    <row r="303" spans="12:12" x14ac:dyDescent="0.3">
      <c r="L303" s="8"/>
    </row>
    <row r="304" spans="12:12" x14ac:dyDescent="0.3">
      <c r="L304" s="8"/>
    </row>
    <row r="305" spans="12:12" x14ac:dyDescent="0.3">
      <c r="L305" s="8"/>
    </row>
    <row r="306" spans="12:12" x14ac:dyDescent="0.3">
      <c r="L306" s="8"/>
    </row>
    <row r="307" spans="12:12" x14ac:dyDescent="0.3">
      <c r="L307" s="8"/>
    </row>
    <row r="308" spans="12:12" x14ac:dyDescent="0.3">
      <c r="L308" s="8"/>
    </row>
    <row r="309" spans="12:12" x14ac:dyDescent="0.3">
      <c r="L309" s="8"/>
    </row>
    <row r="310" spans="12:12" x14ac:dyDescent="0.3">
      <c r="L310" s="8"/>
    </row>
    <row r="311" spans="12:12" x14ac:dyDescent="0.3">
      <c r="L311" s="8"/>
    </row>
    <row r="312" spans="12:12" x14ac:dyDescent="0.3">
      <c r="L312" s="8"/>
    </row>
    <row r="313" spans="12:12" x14ac:dyDescent="0.3">
      <c r="L313" s="8"/>
    </row>
    <row r="314" spans="12:12" x14ac:dyDescent="0.3">
      <c r="L314" s="8"/>
    </row>
    <row r="315" spans="12:12" x14ac:dyDescent="0.3">
      <c r="L315" s="8"/>
    </row>
    <row r="316" spans="12:12" x14ac:dyDescent="0.3">
      <c r="L316" s="8"/>
    </row>
    <row r="317" spans="12:12" x14ac:dyDescent="0.3">
      <c r="L317" s="8"/>
    </row>
    <row r="318" spans="12:12" x14ac:dyDescent="0.3">
      <c r="L318" s="8"/>
    </row>
    <row r="319" spans="12:12" x14ac:dyDescent="0.3">
      <c r="L319" s="8"/>
    </row>
    <row r="320" spans="12:12" x14ac:dyDescent="0.3">
      <c r="L320" s="8"/>
    </row>
    <row r="321" spans="12:12" x14ac:dyDescent="0.3">
      <c r="L321" s="8"/>
    </row>
    <row r="322" spans="12:12" x14ac:dyDescent="0.3">
      <c r="L322" s="8"/>
    </row>
    <row r="323" spans="12:12" x14ac:dyDescent="0.3">
      <c r="L323" s="8"/>
    </row>
    <row r="324" spans="12:12" x14ac:dyDescent="0.3">
      <c r="L324" s="8"/>
    </row>
    <row r="325" spans="12:12" x14ac:dyDescent="0.3">
      <c r="L325" s="8"/>
    </row>
    <row r="326" spans="12:12" x14ac:dyDescent="0.3">
      <c r="L326" s="8"/>
    </row>
    <row r="327" spans="12:12" x14ac:dyDescent="0.3">
      <c r="L327" s="8"/>
    </row>
    <row r="328" spans="12:12" x14ac:dyDescent="0.3">
      <c r="L328" s="8"/>
    </row>
    <row r="329" spans="12:12" x14ac:dyDescent="0.3">
      <c r="L329" s="8"/>
    </row>
    <row r="330" spans="12:12" x14ac:dyDescent="0.3">
      <c r="L330" s="8"/>
    </row>
    <row r="331" spans="12:12" x14ac:dyDescent="0.3">
      <c r="L331" s="8"/>
    </row>
    <row r="332" spans="12:12" x14ac:dyDescent="0.3">
      <c r="L332" s="8"/>
    </row>
    <row r="333" spans="12:12" x14ac:dyDescent="0.3">
      <c r="L333" s="8"/>
    </row>
    <row r="334" spans="12:12" x14ac:dyDescent="0.3">
      <c r="L334" s="8"/>
    </row>
    <row r="335" spans="12:12" x14ac:dyDescent="0.3">
      <c r="L335" s="8"/>
    </row>
    <row r="336" spans="12:12" x14ac:dyDescent="0.3">
      <c r="L336" s="8"/>
    </row>
    <row r="337" spans="12:12" x14ac:dyDescent="0.3">
      <c r="L337" s="8"/>
    </row>
    <row r="338" spans="12:12" x14ac:dyDescent="0.3">
      <c r="L338" s="8"/>
    </row>
    <row r="339" spans="12:12" x14ac:dyDescent="0.3">
      <c r="L339" s="8"/>
    </row>
    <row r="340" spans="12:12" x14ac:dyDescent="0.3">
      <c r="L340" s="8"/>
    </row>
    <row r="341" spans="12:12" x14ac:dyDescent="0.3">
      <c r="L341" s="8"/>
    </row>
    <row r="342" spans="12:12" x14ac:dyDescent="0.3">
      <c r="L342" s="8"/>
    </row>
    <row r="343" spans="12:12" x14ac:dyDescent="0.3">
      <c r="L343" s="8"/>
    </row>
    <row r="344" spans="12:12" x14ac:dyDescent="0.3">
      <c r="L344" s="8"/>
    </row>
    <row r="345" spans="12:12" x14ac:dyDescent="0.3">
      <c r="L345" s="8"/>
    </row>
    <row r="346" spans="12:12" x14ac:dyDescent="0.3">
      <c r="L346" s="8"/>
    </row>
    <row r="347" spans="12:12" x14ac:dyDescent="0.3">
      <c r="L347" s="8"/>
    </row>
    <row r="348" spans="12:12" x14ac:dyDescent="0.3">
      <c r="L348" s="8"/>
    </row>
    <row r="349" spans="12:12" x14ac:dyDescent="0.3">
      <c r="L349" s="8"/>
    </row>
    <row r="350" spans="12:12" x14ac:dyDescent="0.3">
      <c r="L350" s="8"/>
    </row>
    <row r="351" spans="12:12" x14ac:dyDescent="0.3">
      <c r="L351" s="8"/>
    </row>
    <row r="352" spans="12:12" x14ac:dyDescent="0.3">
      <c r="L352" s="8"/>
    </row>
    <row r="353" spans="12:12" x14ac:dyDescent="0.3">
      <c r="L353" s="8"/>
    </row>
    <row r="354" spans="12:12" x14ac:dyDescent="0.3">
      <c r="L354" s="8"/>
    </row>
    <row r="355" spans="12:12" x14ac:dyDescent="0.3">
      <c r="L355" s="8"/>
    </row>
    <row r="356" spans="12:12" x14ac:dyDescent="0.3">
      <c r="L356" s="8"/>
    </row>
    <row r="357" spans="12:12" x14ac:dyDescent="0.3">
      <c r="L357" s="8"/>
    </row>
    <row r="358" spans="12:12" x14ac:dyDescent="0.3">
      <c r="L358" s="8"/>
    </row>
    <row r="359" spans="12:12" x14ac:dyDescent="0.3">
      <c r="L359" s="8"/>
    </row>
    <row r="360" spans="12:12" x14ac:dyDescent="0.3">
      <c r="L360" s="8"/>
    </row>
    <row r="361" spans="12:12" x14ac:dyDescent="0.3">
      <c r="L361" s="8"/>
    </row>
    <row r="362" spans="12:12" x14ac:dyDescent="0.3">
      <c r="L362" s="8"/>
    </row>
    <row r="363" spans="12:12" x14ac:dyDescent="0.3">
      <c r="L363" s="8"/>
    </row>
    <row r="364" spans="12:12" x14ac:dyDescent="0.3">
      <c r="L364" s="8"/>
    </row>
    <row r="365" spans="12:12" x14ac:dyDescent="0.3">
      <c r="L365" s="8"/>
    </row>
    <row r="366" spans="12:12" x14ac:dyDescent="0.3">
      <c r="L366" s="8"/>
    </row>
    <row r="367" spans="12:12" x14ac:dyDescent="0.3">
      <c r="L367" s="8"/>
    </row>
    <row r="368" spans="12:12" x14ac:dyDescent="0.3">
      <c r="L368" s="8"/>
    </row>
    <row r="369" spans="12:12" x14ac:dyDescent="0.3">
      <c r="L369" s="8"/>
    </row>
    <row r="370" spans="12:12" x14ac:dyDescent="0.3">
      <c r="L370" s="8"/>
    </row>
    <row r="371" spans="12:12" x14ac:dyDescent="0.3">
      <c r="L371" s="8"/>
    </row>
    <row r="372" spans="12:12" x14ac:dyDescent="0.3">
      <c r="L372" s="8"/>
    </row>
    <row r="373" spans="12:12" x14ac:dyDescent="0.3">
      <c r="L373" s="8"/>
    </row>
    <row r="374" spans="12:12" x14ac:dyDescent="0.3">
      <c r="L374" s="8"/>
    </row>
    <row r="375" spans="12:12" x14ac:dyDescent="0.3">
      <c r="L375" s="8"/>
    </row>
    <row r="376" spans="12:12" x14ac:dyDescent="0.3">
      <c r="L376" s="8"/>
    </row>
    <row r="377" spans="12:12" x14ac:dyDescent="0.3">
      <c r="L377" s="8"/>
    </row>
    <row r="378" spans="12:12" x14ac:dyDescent="0.3">
      <c r="L378" s="8"/>
    </row>
    <row r="379" spans="12:12" x14ac:dyDescent="0.3">
      <c r="L379" s="8"/>
    </row>
    <row r="380" spans="12:12" x14ac:dyDescent="0.3">
      <c r="L380" s="8"/>
    </row>
    <row r="381" spans="12:12" x14ac:dyDescent="0.3">
      <c r="L381" s="8"/>
    </row>
    <row r="382" spans="12:12" x14ac:dyDescent="0.3">
      <c r="L382" s="8"/>
    </row>
    <row r="383" spans="12:12" x14ac:dyDescent="0.3">
      <c r="L383" s="8"/>
    </row>
    <row r="384" spans="12:12" x14ac:dyDescent="0.3">
      <c r="L384" s="8"/>
    </row>
    <row r="385" spans="12:12" x14ac:dyDescent="0.3">
      <c r="L385" s="8"/>
    </row>
    <row r="386" spans="12:12" x14ac:dyDescent="0.3">
      <c r="L386" s="8"/>
    </row>
    <row r="387" spans="12:12" x14ac:dyDescent="0.3">
      <c r="L387" s="8"/>
    </row>
    <row r="388" spans="12:12" x14ac:dyDescent="0.3">
      <c r="L388" s="8"/>
    </row>
    <row r="389" spans="12:12" x14ac:dyDescent="0.3">
      <c r="L389" s="8"/>
    </row>
    <row r="390" spans="12:12" x14ac:dyDescent="0.3">
      <c r="L390" s="8"/>
    </row>
    <row r="391" spans="12:12" x14ac:dyDescent="0.3">
      <c r="L391" s="8"/>
    </row>
    <row r="392" spans="12:12" x14ac:dyDescent="0.3">
      <c r="L392" s="8"/>
    </row>
    <row r="393" spans="12:12" x14ac:dyDescent="0.3">
      <c r="L393" s="8"/>
    </row>
    <row r="394" spans="12:12" x14ac:dyDescent="0.3">
      <c r="L394" s="8"/>
    </row>
    <row r="395" spans="12:12" x14ac:dyDescent="0.3">
      <c r="L395" s="8"/>
    </row>
    <row r="396" spans="12:12" x14ac:dyDescent="0.3">
      <c r="L396" s="8"/>
    </row>
    <row r="397" spans="12:12" x14ac:dyDescent="0.3">
      <c r="L397" s="8"/>
    </row>
    <row r="398" spans="12:12" x14ac:dyDescent="0.3">
      <c r="L398" s="8"/>
    </row>
    <row r="399" spans="12:12" x14ac:dyDescent="0.3">
      <c r="L399" s="8"/>
    </row>
    <row r="400" spans="12:12" x14ac:dyDescent="0.3">
      <c r="L400" s="8"/>
    </row>
    <row r="401" spans="12:12" x14ac:dyDescent="0.3">
      <c r="L401" s="8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abSelected="1" workbookViewId="0">
      <selection activeCell="B4" sqref="B4"/>
    </sheetView>
  </sheetViews>
  <sheetFormatPr defaultRowHeight="14.4" x14ac:dyDescent="0.3"/>
  <sheetData>
    <row r="2" spans="2:3" x14ac:dyDescent="0.3">
      <c r="B2" t="s">
        <v>45</v>
      </c>
      <c r="C2" t="s">
        <v>46</v>
      </c>
    </row>
    <row r="3" spans="2:3" x14ac:dyDescent="0.3">
      <c r="B3" t="s">
        <v>47</v>
      </c>
      <c r="C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opLeftCell="D1" workbookViewId="0">
      <selection activeCell="U24" sqref="U24"/>
    </sheetView>
  </sheetViews>
  <sheetFormatPr defaultRowHeight="14.4" x14ac:dyDescent="0.3"/>
  <cols>
    <col min="2" max="2" width="13.88671875" bestFit="1" customWidth="1"/>
    <col min="3" max="3" width="11" customWidth="1"/>
    <col min="4" max="4" width="9.33203125" bestFit="1" customWidth="1"/>
    <col min="5" max="6" width="10.88671875" customWidth="1"/>
    <col min="7" max="7" width="11.44140625" bestFit="1" customWidth="1"/>
  </cols>
  <sheetData>
    <row r="2" spans="2:8" x14ac:dyDescent="0.3">
      <c r="C2" s="41" t="s">
        <v>29</v>
      </c>
    </row>
    <row r="3" spans="2:8" x14ac:dyDescent="0.3">
      <c r="B3" s="42" t="s">
        <v>30</v>
      </c>
      <c r="C3" s="42" t="s">
        <v>39</v>
      </c>
      <c r="D3" s="42" t="s">
        <v>31</v>
      </c>
      <c r="E3" s="42" t="s">
        <v>32</v>
      </c>
      <c r="F3" s="42"/>
      <c r="G3" s="43" t="s">
        <v>33</v>
      </c>
      <c r="H3" s="42" t="s">
        <v>34</v>
      </c>
    </row>
    <row r="4" spans="2:8" x14ac:dyDescent="0.3">
      <c r="B4" s="44">
        <v>2000</v>
      </c>
      <c r="C4" s="45"/>
      <c r="D4" s="46">
        <v>3.0200000000000001E-2</v>
      </c>
      <c r="E4" s="45" t="s">
        <v>35</v>
      </c>
      <c r="F4" s="55"/>
      <c r="G4" s="47" t="s">
        <v>36</v>
      </c>
      <c r="H4" s="47" t="s">
        <v>36</v>
      </c>
    </row>
    <row r="5" spans="2:8" x14ac:dyDescent="0.3">
      <c r="B5" s="44">
        <v>2000</v>
      </c>
      <c r="C5" s="48">
        <v>0.25371749999999998</v>
      </c>
      <c r="D5" s="50">
        <v>3.1219044989073814E-2</v>
      </c>
      <c r="E5" s="49">
        <v>1.9267628015677642E-2</v>
      </c>
      <c r="F5" s="56"/>
      <c r="G5" s="51">
        <f>(D5-D4)/(AVERAGE(D4:D5))</f>
        <v>3.3183355073498663E-2</v>
      </c>
      <c r="H5" s="51">
        <f>(D5-D4)/D4</f>
        <v>3.3743211558735518E-2</v>
      </c>
    </row>
    <row r="6" spans="2:8" x14ac:dyDescent="0.3">
      <c r="B6" s="44">
        <v>5000</v>
      </c>
      <c r="C6" s="48">
        <v>0.62766055555555555</v>
      </c>
      <c r="D6" s="50">
        <v>8.4485917713194789E-4</v>
      </c>
      <c r="E6" s="49">
        <v>4.6608038923739314E-4</v>
      </c>
      <c r="F6" s="56"/>
      <c r="G6" s="47" t="s">
        <v>36</v>
      </c>
      <c r="H6" s="47" t="s">
        <v>36</v>
      </c>
    </row>
    <row r="7" spans="2:8" x14ac:dyDescent="0.3">
      <c r="B7" s="44">
        <v>10000</v>
      </c>
      <c r="C7" s="48">
        <v>1.0648361111111111</v>
      </c>
      <c r="D7" s="50">
        <v>1.496013399019277E-4</v>
      </c>
      <c r="E7" s="49">
        <v>7.0086486756693633E-5</v>
      </c>
      <c r="F7" s="56"/>
      <c r="G7" s="47" t="s">
        <v>36</v>
      </c>
      <c r="H7" s="47" t="s">
        <v>36</v>
      </c>
    </row>
    <row r="9" spans="2:8" x14ac:dyDescent="0.3">
      <c r="C9" s="41" t="s">
        <v>15</v>
      </c>
    </row>
    <row r="10" spans="2:8" x14ac:dyDescent="0.3">
      <c r="B10" s="42"/>
      <c r="C10" s="42" t="s">
        <v>39</v>
      </c>
      <c r="D10" s="42" t="s">
        <v>37</v>
      </c>
      <c r="E10" s="42" t="s">
        <v>32</v>
      </c>
      <c r="F10" s="42"/>
      <c r="G10" s="52" t="s">
        <v>33</v>
      </c>
      <c r="H10" s="42" t="s">
        <v>34</v>
      </c>
    </row>
    <row r="11" spans="2:8" x14ac:dyDescent="0.3">
      <c r="B11" s="44" t="s">
        <v>42</v>
      </c>
      <c r="C11" s="45"/>
      <c r="D11" s="53">
        <v>2.0000000000000001E-4</v>
      </c>
      <c r="E11" s="45" t="s">
        <v>38</v>
      </c>
      <c r="F11" s="55"/>
      <c r="G11" s="47" t="s">
        <v>36</v>
      </c>
      <c r="H11" s="47" t="s">
        <v>36</v>
      </c>
    </row>
    <row r="12" spans="2:8" x14ac:dyDescent="0.3">
      <c r="B12" s="44" t="s">
        <v>43</v>
      </c>
      <c r="C12" s="45"/>
      <c r="D12" s="53">
        <v>2.9999999999999997E-4</v>
      </c>
      <c r="E12" s="45" t="s">
        <v>44</v>
      </c>
      <c r="F12" s="55"/>
      <c r="G12" s="47"/>
      <c r="H12" s="47"/>
    </row>
    <row r="13" spans="2:8" x14ac:dyDescent="0.3">
      <c r="B13" s="44" t="s">
        <v>15</v>
      </c>
      <c r="C13" s="48">
        <v>4.2666666666666666</v>
      </c>
      <c r="D13" s="54">
        <v>7.8129160408279955E-4</v>
      </c>
      <c r="E13" s="49">
        <v>6.8766974675303508E-4</v>
      </c>
      <c r="F13" s="56"/>
      <c r="G13" s="51">
        <f>(D13-D11)/(AVERAGE(D11,D13))</f>
        <v>1.1847479417214115</v>
      </c>
      <c r="H13" s="51">
        <f>(D13-D11)/D11</f>
        <v>2.9064580204139978</v>
      </c>
    </row>
    <row r="15" spans="2:8" x14ac:dyDescent="0.3">
      <c r="C15" s="41" t="s">
        <v>40</v>
      </c>
    </row>
    <row r="16" spans="2:8" x14ac:dyDescent="0.3">
      <c r="B16" s="42"/>
      <c r="C16" s="42" t="s">
        <v>39</v>
      </c>
      <c r="D16" s="42" t="s">
        <v>37</v>
      </c>
      <c r="E16" s="42" t="s">
        <v>32</v>
      </c>
      <c r="F16" s="42"/>
      <c r="G16" s="52" t="s">
        <v>33</v>
      </c>
      <c r="H16" s="42" t="s">
        <v>34</v>
      </c>
    </row>
    <row r="17" spans="2:8" x14ac:dyDescent="0.3">
      <c r="B17" s="44" t="s">
        <v>41</v>
      </c>
      <c r="C17" s="48">
        <v>6.0704150062534445</v>
      </c>
      <c r="D17" s="54">
        <v>8.5798222225815857E-4</v>
      </c>
      <c r="E17" s="49"/>
      <c r="F17" s="47"/>
      <c r="G17" s="47"/>
      <c r="H17" s="47"/>
    </row>
    <row r="18" spans="2:8" x14ac:dyDescent="0.3">
      <c r="B18" s="44" t="s">
        <v>28</v>
      </c>
      <c r="C18" s="48">
        <v>6.3238294003539472</v>
      </c>
      <c r="D18" s="54">
        <v>9.0717097911678316E-3</v>
      </c>
      <c r="E18" s="49"/>
      <c r="F18" s="51"/>
      <c r="G18" s="51"/>
      <c r="H18" s="51"/>
    </row>
    <row r="19" spans="2:8" x14ac:dyDescent="0.3">
      <c r="B19" s="44" t="s">
        <v>14</v>
      </c>
      <c r="C19" s="48">
        <v>6.7190543635487447</v>
      </c>
      <c r="D19" s="54">
        <v>3.9600004763096792E-3</v>
      </c>
      <c r="E19" s="49"/>
      <c r="F19" s="51"/>
      <c r="G19" s="51"/>
      <c r="H19" s="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ux ut and uxt</vt:lpstr>
      <vt:lpstr>Gradient combinations</vt:lpstr>
      <vt:lpstr>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2023-08-08T13:36:47Z</dcterms:modified>
</cp:coreProperties>
</file>