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defaultThemeVersion="124226"/>
  <xr:revisionPtr revIDLastSave="0" documentId="13_ncr:801_{B8B22EF9-2A90-429E-B583-48528C43DFD6}" xr6:coauthVersionLast="40" xr6:coauthVersionMax="40" xr10:uidLastSave="{00000000-0000-0000-0000-000000000000}"/>
  <bookViews>
    <workbookView xWindow="0" yWindow="0" windowWidth="22095" windowHeight="10515" tabRatio="779" firstSheet="18" activeTab="26" xr2:uid="{00000000-000D-0000-FFFF-FFFF00000000}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91029"/>
  <oleSize ref="A1:DA4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<sst xmlns="http://schemas.openxmlformats.org/spreadsheetml/2006/main" count="2851" uniqueCount="895">
  <si>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</si>
  <si>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</si>
  <si>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</si>
  <si>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</si>
  <si>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</si>
  <si>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</si>
  <si>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</si>
  <si>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</si>
  <si>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</si>
  <si>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</si>
  <si>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</si>
  <si>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</si>
  <si>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</si>
  <si>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</si>
  <si>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</si>
  <si>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</si>
  <si>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</si>
  <si>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</si>
  <si>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</si>
  <si>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</si>
  <si>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</si>
  <si>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</si>
  <si>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</si>
  <si>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</si>
  <si>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</si>
  <si>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</si>
  <si>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</si>
  <si>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</si>
  <si>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</si>
  <si>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</si>
  <si>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</si>
  <si>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</si>
  <si>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</si>
  <si>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</si>
  <si>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</si>
  <si>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</si>
  <si>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</si>
  <si>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</si>
  <si>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</si>
  <si>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</si>
  <si>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</si>
  <si>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</si>
  <si>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</si>
  <si>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</si>
  <si>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</si>
  <si>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</si>
  <si>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</si>
  <si>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</si>
  <si>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</si>
  <si>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</si>
  <si>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</si>
  <si>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</si>
  <si>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</si>
  <si>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</si>
  <si>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</si>
  <si>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</si>
  <si>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</si>
  <si>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</si>
  <si>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</si>
  <si>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</si>
  <si>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</si>
  <si>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</si>
  <si>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</si>
  <si>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</si>
  <si>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</si>
  <si>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</si>
  <si>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</si>
  <si>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</si>
  <si>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</si>
  <si>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</si>
  <si>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</si>
  <si>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</si>
  <si>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</si>
  <si>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</si>
  <si>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</si>
  <si>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</si>
  <si>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</si>
  <si>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</si>
  <si>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</si>
  <si>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</si>
  <si>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</si>
  <si>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</si>
  <si>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</si>
  <si>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</si>
  <si>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</si>
  <si>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</si>
  <si>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</si>
  <si>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</si>
  <si>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</si>
  <si>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</si>
  <si>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</si>
  <si>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</si>
  <si>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</si>
  <si>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</si>
  <si>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</si>
  <si>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</si>
  <si>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</si>
  <si>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</si>
  <si>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</si>
  <si>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</si>
  <si>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</si>
  <si>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</si>
  <si>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</si>
  <si>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</si>
  <si>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</si>
  <si>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</si>
  <si>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</si>
  <si>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</si>
  <si>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</si>
  <si>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</si>
  <si>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</si>
  <si>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</si>
  <si>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</si>
  <si>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</si>
  <si>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</si>
  <si>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</si>
  <si>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</si>
  <si>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</si>
  <si>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</si>
  <si>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</si>
  <si>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</si>
  <si>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</si>
  <si>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</si>
  <si>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</si>
  <si>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</si>
  <si>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</si>
  <si>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</si>
  <si>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</si>
  <si>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</si>
  <si>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</si>
  <si>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</si>
  <si>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</si>
  <si>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</si>
  <si>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</si>
  <si>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</si>
  <si>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</si>
  <si>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</si>
  <si>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</si>
  <si>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</si>
  <si>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</si>
  <si>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</si>
  <si>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</si>
  <si>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</si>
  <si>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</si>
  <si>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</si>
  <si>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</si>
  <si>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</si>
  <si>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</si>
  <si>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</si>
  <si>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</si>
  <si>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</si>
  <si>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</si>
  <si>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</si>
  <si>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</si>
  <si>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</si>
  <si>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</si>
  <si>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</si>
  <si>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</si>
  <si>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</si>
  <si>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</si>
  <si>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</si>
  <si>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</si>
  <si>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</si>
  <si>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</si>
  <si>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</si>
  <si>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</si>
  <si>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</si>
  <si>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</si>
  <si>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</si>
  <si>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</si>
  <si>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</si>
  <si>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</si>
  <si>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</si>
  <si>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</si>
  <si>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</si>
  <si>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</si>
  <si>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</si>
  <si>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</si>
  <si>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</si>
  <si>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</si>
  <si>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</si>
  <si>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</si>
  <si>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</si>
  <si>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</si>
  <si>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</si>
  <si>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</si>
  <si>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</si>
  <si>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</si>
  <si>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</si>
  <si>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</si>
  <si>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</si>
  <si>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</si>
  <si>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</si>
  <si>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</si>
  <si>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</si>
  <si>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</si>
  <si>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</si>
  <si>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</si>
  <si>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</si>
  <si>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</si>
  <si>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</si>
  <si>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</si>
  <si>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</si>
  <si>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</si>
  <si>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</si>
  <si>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</si>
  <si>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</si>
  <si>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</si>
  <si>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</si>
  <si>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</si>
  <si>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</si>
  <si>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</si>
  <si>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</si>
  <si>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</si>
  <si>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</si>
  <si>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</si>
  <si>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</si>
  <si>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</si>
  <si>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</si>
  <si>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</si>
  <si>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</si>
  <si>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</si>
  <si>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</si>
  <si>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</si>
  <si>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</si>
  <si>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</si>
  <si>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</si>
  <si>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</si>
  <si>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</si>
  <si>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</si>
  <si>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</si>
  <si>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</si>
  <si>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</si>
  <si>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</si>
  <si>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</si>
  <si>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</si>
  <si>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</si>
  <si>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</si>
  <si>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</si>
  <si>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</si>
  <si>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</si>
  <si>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</si>
  <si>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</si>
  <si>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</si>
  <si>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</si>
  <si>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</si>
  <si>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</si>
  <si>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</si>
  <si>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</si>
  <si>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</si>
  <si>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</si>
  <si>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</si>
  <si>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</si>
  <si>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</si>
  <si>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</si>
  <si>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</si>
  <si>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</si>
  <si>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</si>
  <si>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</si>
  <si>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</si>
  <si>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</si>
  <si>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</si>
  <si>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</si>
  <si>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</si>
  <si>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</si>
  <si>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</si>
  <si>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</si>
  <si>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</si>
  <si>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</si>
  <si>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</si>
  <si>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</si>
  <si>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</si>
  <si>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</si>
  <si>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</si>
  <si>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</si>
  <si>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</si>
  <si>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</si>
  <si>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</si>
  <si>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</si>
  <si>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</si>
  <si>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</si>
  <si>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</si>
  <si>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</si>
  <si>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</si>
  <si>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</si>
  <si>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</si>
  <si>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</si>
  <si>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</si>
  <si>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</si>
  <si>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</si>
  <si>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</si>
  <si>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</si>
  <si>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</si>
  <si>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</si>
  <si>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</si>
  <si>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</si>
  <si>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</si>
  <si>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</si>
  <si>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</si>
  <si>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</si>
  <si>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</si>
  <si>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</si>
  <si>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</si>
  <si>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</si>
  <si>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</si>
  <si>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</si>
  <si>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</si>
  <si>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</si>
  <si>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</si>
  <si>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</si>
  <si>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</si>
  <si>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</si>
  <si>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</si>
  <si>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</si>
  <si>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</si>
  <si>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</si>
  <si>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</si>
  <si>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</si>
  <si>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</si>
  <si>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</si>
  <si>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</si>
  <si>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</si>
  <si>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</si>
  <si>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</si>
  <si>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</si>
  <si>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</si>
  <si>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</si>
  <si>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</si>
  <si>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</si>
  <si>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</si>
  <si>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</si>
  <si>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</si>
  <si>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</si>
  <si>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</si>
  <si>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</si>
  <si>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</si>
  <si>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</si>
  <si>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</si>
  <si>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</si>
  <si>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</si>
  <si>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</si>
  <si>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</si>
  <si>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</si>
  <si>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</si>
  <si>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</si>
  <si>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</si>
  <si>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</si>
  <si>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</si>
  <si>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</si>
  <si>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</si>
  <si>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</si>
  <si>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</si>
  <si>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</si>
  <si>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</si>
  <si>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</si>
  <si>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</si>
  <si>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</si>
  <si>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</si>
  <si>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</si>
  <si>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</si>
  <si>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</si>
  <si>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</si>
  <si>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</si>
  <si>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</si>
  <si>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</si>
  <si>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</si>
  <si>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</si>
  <si>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</si>
  <si>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</si>
  <si>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</si>
  <si>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</si>
  <si>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</si>
  <si>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</si>
  <si>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</si>
  <si>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</si>
  <si>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</si>
  <si>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</si>
  <si>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</si>
  <si>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</si>
  <si>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</si>
  <si>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</si>
  <si>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</si>
  <si>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</si>
  <si>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</si>
  <si>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</si>
  <si>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</si>
  <si>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</si>
  <si>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</si>
  <si>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</si>
  <si>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</si>
  <si>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</si>
  <si>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</si>
  <si>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</si>
  <si>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</si>
  <si>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</si>
  <si>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</si>
  <si>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</si>
  <si>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</si>
  <si>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</si>
  <si>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</si>
  <si>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</si>
  <si>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</si>
  <si>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</si>
  <si>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</si>
  <si>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</si>
  <si>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</si>
  <si>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</si>
  <si>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</si>
  <si>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</si>
  <si>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</si>
  <si>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</si>
  <si>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</si>
  <si>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</si>
  <si>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</si>
  <si>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</si>
  <si>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</si>
  <si>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</si>
  <si>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</si>
  <si>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</si>
  <si>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</si>
  <si>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</si>
  <si>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</si>
  <si>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</si>
  <si>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</si>
  <si>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</si>
  <si>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</si>
  <si>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</si>
  <si>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</si>
  <si>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</si>
  <si>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</si>
  <si>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</si>
  <si>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</si>
  <si>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</si>
  <si>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</si>
  <si>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</si>
  <si>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</si>
  <si>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</si>
  <si>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</si>
  <si>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</si>
  <si>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</si>
  <si>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</si>
  <si>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</si>
  <si>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</si>
  <si>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</si>
  <si>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</si>
  <si>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</si>
  <si>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</si>
  <si>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</si>
  <si>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</si>
  <si>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</si>
  <si>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</si>
  <si>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</si>
  <si>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</si>
  <si>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</si>
  <si>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</si>
  <si>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</si>
  <si>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</si>
  <si>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</si>
  <si>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</si>
  <si>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</si>
  <si>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</si>
  <si>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</si>
  <si>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</si>
  <si>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</si>
  <si>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</si>
  <si>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</si>
  <si>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</si>
  <si>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</si>
  <si>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</si>
  <si>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</si>
  <si>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</si>
  <si>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</si>
  <si>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</si>
  <si>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</si>
  <si>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</si>
  <si>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</si>
  <si>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</si>
  <si>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</si>
  <si>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</si>
  <si>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</si>
  <si>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</si>
  <si>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</si>
  <si>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</si>
  <si>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</si>
  <si>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</si>
  <si>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</si>
  <si>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</si>
  <si>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</si>
  <si>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</si>
  <si>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</si>
  <si>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</si>
  <si>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</si>
  <si>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</si>
  <si>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</si>
  <si>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</si>
  <si>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</si>
  <si>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</si>
  <si>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</si>
  <si>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</si>
  <si>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</si>
  <si>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</si>
  <si>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</si>
  <si>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</si>
  <si>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</si>
  <si>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</si>
  <si>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</si>
  <si>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</si>
  <si>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</si>
  <si>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</si>
  <si>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</si>
  <si>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</si>
  <si>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</si>
  <si>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</si>
  <si>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</si>
  <si>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</si>
  <si>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</si>
  <si>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</si>
  <si>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</si>
  <si>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</si>
  <si>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</si>
  <si>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</si>
  <si>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</si>
  <si>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</si>
  <si>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</si>
  <si>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</si>
  <si>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</si>
  <si>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</si>
  <si>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</si>
  <si>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</si>
  <si>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</si>
  <si>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</si>
  <si>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</si>
  <si>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</si>
  <si>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</si>
  <si>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</si>
  <si>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</si>
  <si>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</si>
  <si>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</si>
  <si>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</si>
  <si>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</si>
  <si>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</si>
  <si>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</si>
  <si>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</si>
  <si>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</si>
  <si>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</si>
  <si>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</si>
  <si>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</si>
  <si>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</si>
  <si>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</si>
  <si>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</si>
  <si>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</si>
  <si>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</si>
  <si>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</si>
  <si>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</si>
  <si>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</si>
  <si>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</si>
  <si>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</si>
  <si>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</si>
  <si>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</si>
  <si>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</si>
  <si>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</si>
  <si>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</si>
  <si>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</si>
  <si>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</si>
  <si>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</si>
  <si>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</si>
  <si>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</si>
  <si>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</si>
  <si>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</si>
  <si>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</si>
  <si>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</si>
  <si>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</si>
  <si>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</si>
  <si>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</si>
  <si>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</si>
  <si>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</si>
  <si>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</si>
  <si>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</si>
  <si>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</si>
  <si>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</si>
  <si>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</si>
  <si>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</si>
  <si>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</si>
  <si>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</si>
  <si>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</si>
  <si>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</si>
  <si>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</si>
  <si>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</si>
  <si>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</si>
  <si>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</si>
  <si>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</si>
  <si>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</si>
  <si>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</si>
  <si>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</si>
  <si>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</si>
  <si>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</si>
  <si>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</si>
  <si>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</si>
  <si>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</si>
  <si>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</si>
  <si>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</si>
  <si>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</si>
  <si>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</si>
  <si>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</si>
  <si>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</si>
  <si>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</si>
  <si>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</si>
  <si>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</si>
  <si>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</si>
  <si>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</si>
  <si>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</si>
  <si>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</si>
  <si>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</si>
  <si>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</si>
  <si>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</si>
  <si>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</si>
  <si>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</si>
  <si>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</si>
  <si>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</si>
  <si>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</si>
  <si>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</si>
  <si>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</si>
  <si>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</si>
  <si>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</si>
  <si>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</si>
  <si>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</si>
  <si>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</si>
  <si>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</si>
  <si>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</si>
  <si>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</si>
  <si>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</si>
  <si>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</si>
  <si>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</si>
  <si>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</si>
  <si>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</si>
  <si>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</si>
  <si>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</si>
  <si>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</si>
  <si>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</si>
  <si>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</si>
  <si>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</si>
  <si>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</si>
  <si>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</si>
  <si>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</si>
  <si>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</si>
  <si>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</si>
  <si>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</si>
  <si>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</si>
  <si>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</si>
  <si>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</si>
  <si>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</si>
  <si>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</si>
  <si>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</si>
  <si>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</si>
  <si>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</si>
  <si>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</si>
  <si>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</si>
  <si>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</si>
  <si>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</si>
  <si>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</si>
  <si>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</si>
  <si>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</si>
  <si>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</si>
  <si>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</si>
  <si>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</si>
  <si>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</si>
  <si>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</si>
  <si>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</si>
  <si>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</si>
  <si>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</si>
  <si>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</si>
  <si>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</si>
  <si>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</si>
  <si>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</si>
  <si>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</si>
  <si>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</si>
  <si>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</si>
  <si>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</si>
  <si>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</si>
  <si>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</si>
  <si>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</si>
  <si>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</si>
  <si>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</si>
  <si>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</si>
  <si>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</si>
  <si>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</si>
  <si>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</si>
  <si>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</si>
  <si>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</si>
  <si>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</si>
  <si>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</si>
  <si>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</si>
  <si>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</si>
  <si>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</si>
  <si>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</si>
  <si>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</si>
  <si>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</si>
  <si>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</si>
  <si>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</si>
  <si>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</si>
  <si>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</si>
  <si>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</si>
  <si>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</si>
  <si>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</si>
  <si>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</si>
  <si>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</si>
  <si>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</si>
  <si>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</si>
  <si>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</si>
  <si>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</si>
  <si>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</si>
  <si>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</si>
  <si>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</si>
  <si>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</si>
  <si>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</si>
  <si>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</si>
  <si>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</si>
  <si>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</si>
  <si>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</si>
  <si>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</si>
  <si>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</si>
  <si>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</si>
  <si>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</si>
  <si>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</si>
  <si>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</si>
  <si>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</si>
  <si>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</si>
  <si>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</si>
  <si>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</si>
  <si>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</si>
  <si>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</si>
  <si>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</si>
  <si>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</si>
  <si>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</si>
  <si>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</si>
  <si>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</si>
  <si>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</si>
  <si>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</si>
  <si>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</si>
  <si>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</si>
  <si>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</si>
  <si>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</si>
  <si>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</si>
  <si>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</si>
  <si>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</si>
  <si>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</si>
  <si>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</si>
  <si>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</si>
  <si>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</si>
  <si>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</si>
  <si>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</si>
  <si>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</si>
  <si>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</si>
  <si>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</si>
  <si>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</si>
  <si>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</si>
  <si>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</si>
  <si>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</si>
  <si>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</si>
  <si>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</si>
  <si>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</si>
  <si>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</si>
  <si>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</si>
  <si>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</si>
  <si>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</si>
  <si>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</si>
  <si>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</si>
  <si>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</si>
  <si>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</si>
  <si>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</si>
  <si>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</si>
  <si>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</si>
  <si>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</si>
  <si>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</si>
  <si>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</si>
  <si>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</si>
  <si>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</si>
  <si>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</si>
  <si>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</si>
  <si>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</si>
  <si>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</si>
  <si>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</si>
  <si>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</si>
  <si>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</si>
  <si>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</si>
  <si>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</si>
  <si>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</si>
  <si>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</si>
  <si>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</si>
  <si>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</si>
  <si>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</si>
  <si>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</si>
  <si>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</si>
  <si>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</si>
  <si>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</si>
  <si>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</si>
  <si>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</si>
  <si>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</si>
  <si>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</si>
  <si>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</si>
  <si>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</si>
  <si>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</si>
  <si>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</si>
  <si>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</si>
  <si>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</si>
  <si>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</si>
  <si>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</si>
  <si>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</si>
  <si>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</si>
  <si>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</si>
  <si>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</si>
  <si>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</si>
  <si>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</si>
  <si>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</si>
  <si>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</si>
  <si>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</si>
  <si>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</si>
  <si>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</si>
  <si>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</si>
  <si>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</si>
  <si>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</si>
  <si>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</si>
  <si>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</si>
  <si>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</si>
  <si>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</si>
  <si>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</si>
  <si>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</si>
  <si>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</si>
  <si>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</si>
  <si>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</si>
  <si>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</si>
  <si>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</si>
  <si>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</si>
  <si>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</si>
  <si>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</si>
  <si>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</si>
  <si>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</si>
  <si>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</si>
  <si>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</si>
  <si>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</si>
  <si>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</si>
  <si>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</si>
  <si>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</si>
  <si>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</si>
  <si>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</si>
  <si>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</si>
  <si>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</si>
  <si>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</si>
  <si>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</si>
  <si>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</si>
  <si>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</si>
  <si>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</si>
  <si>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</si>
  <si>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</si>
  <si>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</si>
  <si>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</si>
  <si>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</si>
  <si>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</si>
  <si>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</si>
  <si>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</si>
  <si>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</si>
  <si>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</si>
  <si>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</si>
  <si>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</si>
  <si>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</si>
  <si>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</si>
  <si>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</si>
  <si>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</si>
  <si>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</si>
  <si>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</si>
  <si>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</si>
  <si>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</si>
  <si>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</si>
  <si>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</si>
  <si>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</si>
  <si>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</si>
  <si>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</si>
  <si>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</si>
  <si>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</si>
  <si>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</si>
  <si>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</si>
  <si>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</si>
  <si>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</si>
  <si>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</si>
  <si>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</si>
  <si>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</si>
  <si>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</si>
  <si>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</si>
  <si>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</si>
  <si>
    <t>Redwood Logic</t>
  </si>
  <si>
    <t>Non Redwood Logic</t>
  </si>
  <si>
    <t>&lt; 64</t>
  </si>
  <si>
    <t>&gt; 192</t>
  </si>
  <si>
    <t>Between</t>
  </si>
  <si>
    <t>Chests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</si>
</sst>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89999084444715716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  <border>
      <left style="thin">
        <color theme="9" tint="-0.249977111117893"/>
      </left>
      <right/>
      <top style="thin">
        <color theme="9" tint="-0.249977111117893"/>
      </top>
      <bottom/>
      <diagonal/>
    </border>
    <border>
      <left/>
      <right/>
      <top style="thin">
        <color theme="9" tint="-0.249977111117893"/>
      </top>
      <bottom/>
      <diagonal/>
    </border>
    <border>
      <left/>
      <right style="thin">
        <color theme="9" tint="-0.249977111117893"/>
      </right>
      <top style="thin">
        <color theme="9" tint="-0.249977111117893"/>
      </top>
      <bottom/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theme="9" tint="-0.249977111117893"/>
      </right>
      <top/>
      <bottom/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/>
      <right/>
      <top/>
      <bottom style="thin">
        <color theme="9" tint="-0.249977111117893"/>
      </bottom>
      <diagonal/>
    </border>
    <border>
      <left/>
      <right style="thin">
        <color theme="9" tint="-0.249977111117893"/>
      </right>
      <top/>
      <bottom style="thin">
        <color theme="9" tint="-0.249977111117893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 style="thin">
        <color theme="9" tint="-0.249977111117893"/>
      </left>
      <right/>
      <top style="medium">
        <color theme="9" tint="-0.249977111117893"/>
      </top>
      <bottom/>
      <diagonal/>
    </border>
    <border>
      <left/>
      <right style="thin">
        <color theme="9" tint="-0.249977111117893"/>
      </right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/>
      <top style="thin">
        <color theme="9" tint="-0.249977111117893"/>
      </top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/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/>
      <right style="medium">
        <color theme="9" tint="-0.249977111117893"/>
      </right>
      <top style="thin">
        <color theme="9" tint="-0.249977111117893"/>
      </top>
      <bottom/>
      <diagonal/>
    </border>
    <border>
      <left/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thin">
        <color theme="9" tint="-0.249977111117893"/>
      </right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83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  <xf numFmtId="0" fontId="0" fillId="0" borderId="26" xfId="0" applyFill="1" applyBorder="1"/>
    <xf numFmtId="0" fontId="0" fillId="0" borderId="29" xfId="0" applyFill="1" applyBorder="1" applyAlignment="1">
      <alignment horizontal="center" shrinkToFit="1"/>
    </xf>
    <xf numFmtId="0" fontId="0" fillId="58" borderId="0" xfId="0" applyFill="1"/>
    <xf numFmtId="0" fontId="0" fillId="59" borderId="0" xfId="0" applyFill="1"/>
    <xf numFmtId="0" fontId="0" fillId="31" borderId="0" xfId="0" applyFill="1" applyAlignment="1">
      <alignment shrinkToFit="1"/>
    </xf>
    <xf numFmtId="0" fontId="0" fillId="60" borderId="0" xfId="0" applyFill="1" applyBorder="1" applyAlignment="1">
      <alignment horizontal="center" shrinkToFit="1"/>
    </xf>
    <xf numFmtId="0" fontId="0" fillId="0" borderId="73" xfId="0" applyFill="1" applyBorder="1"/>
    <xf numFmtId="0" fontId="0" fillId="0" borderId="74" xfId="0" applyFill="1" applyBorder="1"/>
    <xf numFmtId="0" fontId="0" fillId="0" borderId="75" xfId="0" applyFill="1" applyBorder="1"/>
    <xf numFmtId="0" fontId="0" fillId="0" borderId="76" xfId="0" applyFill="1" applyBorder="1"/>
    <xf numFmtId="0" fontId="0" fillId="0" borderId="77" xfId="0" applyFill="1" applyBorder="1"/>
    <xf numFmtId="0" fontId="0" fillId="0" borderId="78" xfId="0" applyFill="1" applyBorder="1"/>
    <xf numFmtId="0" fontId="0" fillId="0" borderId="79" xfId="0" applyFill="1" applyBorder="1"/>
    <xf numFmtId="0" fontId="0" fillId="0" borderId="73" xfId="0" applyFill="1" applyBorder="1" applyAlignment="1">
      <alignment horizontal="center" shrinkToFit="1"/>
    </xf>
    <xf numFmtId="0" fontId="0" fillId="0" borderId="75" xfId="0" applyFill="1" applyBorder="1" applyAlignment="1">
      <alignment horizontal="center" shrinkToFit="1"/>
    </xf>
    <xf numFmtId="0" fontId="0" fillId="0" borderId="74" xfId="0" applyFill="1" applyBorder="1" applyAlignment="1">
      <alignment horizontal="center" shrinkToFit="1"/>
    </xf>
    <xf numFmtId="0" fontId="0" fillId="0" borderId="76" xfId="0" applyFill="1" applyBorder="1" applyAlignment="1">
      <alignment horizontal="center" shrinkToFit="1"/>
    </xf>
    <xf numFmtId="0" fontId="0" fillId="0" borderId="77" xfId="0" applyFill="1" applyBorder="1" applyAlignment="1">
      <alignment horizontal="center" shrinkToFit="1"/>
    </xf>
    <xf numFmtId="0" fontId="0" fillId="0" borderId="78" xfId="0" applyFill="1" applyBorder="1" applyAlignment="1">
      <alignment horizontal="center" shrinkToFit="1"/>
    </xf>
    <xf numFmtId="0" fontId="0" fillId="0" borderId="79" xfId="0" applyFill="1" applyBorder="1" applyAlignment="1">
      <alignment horizontal="center" shrinkToFit="1"/>
    </xf>
    <xf numFmtId="0" fontId="0" fillId="14" borderId="72" xfId="0" applyFill="1" applyBorder="1"/>
    <xf numFmtId="0" fontId="0" fillId="14" borderId="73" xfId="0" applyFill="1" applyBorder="1"/>
    <xf numFmtId="0" fontId="0" fillId="14" borderId="72" xfId="0" applyFill="1" applyBorder="1" applyAlignment="1">
      <alignment horizontal="center" shrinkToFit="1"/>
    </xf>
    <xf numFmtId="0" fontId="0" fillId="14" borderId="75" xfId="0" applyFill="1" applyBorder="1" applyAlignment="1">
      <alignment horizontal="center" shrinkToFit="1"/>
    </xf>
    <xf numFmtId="0" fontId="0" fillId="14" borderId="73" xfId="0" applyFill="1" applyBorder="1" applyAlignment="1">
      <alignment horizontal="center" shrinkToFit="1"/>
    </xf>
    <xf numFmtId="0" fontId="0" fillId="36" borderId="73" xfId="0" applyFill="1" applyBorder="1"/>
    <xf numFmtId="0" fontId="0" fillId="11" borderId="74" xfId="0" applyFill="1" applyBorder="1"/>
    <xf numFmtId="0" fontId="0" fillId="11" borderId="75" xfId="0" applyFill="1" applyBorder="1" applyAlignment="1">
      <alignment horizontal="center" shrinkToFit="1"/>
    </xf>
    <xf numFmtId="0" fontId="0" fillId="11" borderId="76" xfId="0" applyFill="1" applyBorder="1"/>
    <xf numFmtId="0" fontId="0" fillId="11" borderId="77" xfId="0" applyFill="1" applyBorder="1"/>
    <xf numFmtId="0" fontId="0" fillId="36" borderId="78" xfId="0" applyFill="1" applyBorder="1"/>
    <xf numFmtId="0" fontId="0" fillId="11" borderId="79" xfId="0" applyFill="1" applyBorder="1"/>
    <xf numFmtId="0" fontId="0" fillId="11" borderId="73" xfId="0" applyFill="1" applyBorder="1" applyAlignment="1">
      <alignment horizontal="center" shrinkToFit="1"/>
    </xf>
    <xf numFmtId="0" fontId="0" fillId="11" borderId="74" xfId="0" applyFill="1" applyBorder="1" applyAlignment="1">
      <alignment horizontal="center" shrinkToFit="1"/>
    </xf>
    <xf numFmtId="0" fontId="0" fillId="36" borderId="75" xfId="0" applyFill="1" applyBorder="1" applyAlignment="1">
      <alignment horizontal="center" shrinkToFit="1"/>
    </xf>
    <xf numFmtId="0" fontId="0" fillId="36" borderId="76" xfId="0" applyFill="1" applyBorder="1" applyAlignment="1">
      <alignment horizontal="center" shrinkToFit="1"/>
    </xf>
    <xf numFmtId="0" fontId="0" fillId="36" borderId="75" xfId="0" applyFill="1" applyBorder="1"/>
    <xf numFmtId="0" fontId="0" fillId="36" borderId="76" xfId="0" applyFill="1" applyBorder="1"/>
    <xf numFmtId="0" fontId="0" fillId="11" borderId="77" xfId="0" applyFill="1" applyBorder="1" applyAlignment="1">
      <alignment horizontal="center" shrinkToFit="1"/>
    </xf>
    <xf numFmtId="0" fontId="0" fillId="11" borderId="78" xfId="0" applyFill="1" applyBorder="1"/>
    <xf numFmtId="0" fontId="0" fillId="36" borderId="73" xfId="0" applyFill="1" applyBorder="1" applyAlignment="1">
      <alignment horizontal="center" shrinkToFit="1"/>
    </xf>
    <xf numFmtId="0" fontId="0" fillId="11" borderId="76" xfId="0" applyFill="1" applyBorder="1" applyAlignment="1">
      <alignment horizontal="center" shrinkToFit="1"/>
    </xf>
    <xf numFmtId="0" fontId="0" fillId="36" borderId="78" xfId="0" applyFill="1" applyBorder="1" applyAlignment="1">
      <alignment horizontal="center" shrinkToFit="1"/>
    </xf>
    <xf numFmtId="0" fontId="0" fillId="11" borderId="79" xfId="0" applyFill="1" applyBorder="1" applyAlignment="1">
      <alignment horizontal="center" shrinkToFit="1"/>
    </xf>
    <xf numFmtId="0" fontId="0" fillId="0" borderId="72" xfId="0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0" borderId="88" xfId="0" applyBorder="1"/>
    <xf numFmtId="0" fontId="0" fillId="0" borderId="89" xfId="0" applyBorder="1"/>
    <xf numFmtId="0" fontId="0" fillId="0" borderId="90" xfId="0" applyBorder="1"/>
    <xf numFmtId="0" fontId="0" fillId="0" borderId="91" xfId="0" applyBorder="1"/>
    <xf numFmtId="0" fontId="0" fillId="0" borderId="92" xfId="0" applyBorder="1"/>
    <xf numFmtId="0" fontId="0" fillId="0" borderId="93" xfId="0" applyBorder="1"/>
    <xf numFmtId="0" fontId="0" fillId="0" borderId="94" xfId="0" applyBorder="1"/>
    <xf numFmtId="0" fontId="0" fillId="0" borderId="95" xfId="0" applyBorder="1"/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37"/>
  <sheetViews>
    <sheetView zoomScale="75" zoomScaleNormal="75" workbookViewId="0">
      <selection activeCell="BQ39" sqref="BQ39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  <row r="20" spans="1:59" x14ac:dyDescent="0.25">
      <c r="T20" s="65">
        <v>0</v>
      </c>
      <c r="U20" s="65">
        <f t="shared" ref="U20" si="6">T20+1</f>
        <v>1</v>
      </c>
      <c r="V20" s="65">
        <f t="shared" ref="V20" si="7">U20+1</f>
        <v>2</v>
      </c>
      <c r="W20" s="65">
        <f t="shared" ref="W20" si="8">V20+1</f>
        <v>3</v>
      </c>
      <c r="X20" s="65">
        <f t="shared" ref="X20" si="9">W20+1</f>
        <v>4</v>
      </c>
      <c r="Y20" s="65">
        <f t="shared" ref="Y20" si="10">X20+1</f>
        <v>5</v>
      </c>
      <c r="Z20" s="65">
        <f t="shared" ref="Z20" si="11">Y20+1</f>
        <v>6</v>
      </c>
      <c r="AA20" s="65">
        <f t="shared" ref="AA20" si="12">Z20+1</f>
        <v>7</v>
      </c>
      <c r="AB20" s="65">
        <f t="shared" ref="AB20" si="13">AA20+1</f>
        <v>8</v>
      </c>
      <c r="AC20" s="65">
        <f t="shared" ref="AC20" si="14">AB20+1</f>
        <v>9</v>
      </c>
      <c r="AD20" s="65">
        <f t="shared" ref="AD20" si="15">AC20+1</f>
        <v>10</v>
      </c>
      <c r="AE20" s="65">
        <f t="shared" ref="AE20" si="16">AD20+1</f>
        <v>11</v>
      </c>
      <c r="AF20" s="65">
        <f t="shared" ref="AF20" si="17">AE20+1</f>
        <v>12</v>
      </c>
      <c r="AG20" s="65">
        <f t="shared" ref="AG20" si="18">AF20+1</f>
        <v>13</v>
      </c>
      <c r="AH20" s="65">
        <f t="shared" ref="AH20" si="19">AG20+1</f>
        <v>14</v>
      </c>
      <c r="AI20" s="65">
        <f t="shared" ref="AI20" si="20">AH20+1</f>
        <v>15</v>
      </c>
      <c r="AJ20" t="s">
        <v>419</v>
      </c>
      <c r="AM20" s="65">
        <v>0</v>
      </c>
      <c r="AN20" s="65">
        <f t="shared" ref="AN20" si="21">AM20+1</f>
        <v>1</v>
      </c>
      <c r="AO20" s="65">
        <f t="shared" ref="AO20" si="22">AN20+1</f>
        <v>2</v>
      </c>
      <c r="AP20" s="65">
        <f t="shared" ref="AP20" si="23">AO20+1</f>
        <v>3</v>
      </c>
      <c r="AQ20" s="65">
        <f t="shared" ref="AQ20" si="24">AP20+1</f>
        <v>4</v>
      </c>
      <c r="AR20" s="65">
        <f t="shared" ref="AR20" si="25">AQ20+1</f>
        <v>5</v>
      </c>
      <c r="AS20" s="65">
        <f t="shared" ref="AS20" si="26">AR20+1</f>
        <v>6</v>
      </c>
      <c r="AT20" s="65">
        <f t="shared" ref="AT20" si="27">AS20+1</f>
        <v>7</v>
      </c>
      <c r="AU20" s="65">
        <f t="shared" ref="AU20" si="28">AT20+1</f>
        <v>8</v>
      </c>
      <c r="AV20" s="65">
        <f t="shared" ref="AV20" si="29">AU20+1</f>
        <v>9</v>
      </c>
      <c r="AW20" s="65">
        <f t="shared" ref="AW20" si="30">AV20+1</f>
        <v>10</v>
      </c>
      <c r="AX20" s="65">
        <f t="shared" ref="AX20" si="31">AW20+1</f>
        <v>11</v>
      </c>
      <c r="AY20" s="65">
        <f t="shared" ref="AY20" si="32">AX20+1</f>
        <v>12</v>
      </c>
      <c r="AZ20" s="65">
        <f t="shared" ref="AZ20" si="33">AY20+1</f>
        <v>13</v>
      </c>
      <c r="BA20" s="65">
        <f t="shared" ref="BA20" si="34">AZ20+1</f>
        <v>14</v>
      </c>
      <c r="BB20" s="65">
        <f t="shared" ref="BB20" si="35">BA20+1</f>
        <v>15</v>
      </c>
      <c r="BC20" t="s">
        <v>419</v>
      </c>
    </row>
    <row r="21" spans="1:59" x14ac:dyDescent="0.25">
      <c r="S21" s="65">
        <f t="shared" ref="S21:S34" si="36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J21" s="229"/>
      <c r="AL21" s="65">
        <f t="shared" ref="AL21:AL34" si="37">+AL22+1</f>
        <v>15</v>
      </c>
      <c r="AM21" s="25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31"/>
      <c r="BC21" s="229"/>
    </row>
    <row r="22" spans="1:59" x14ac:dyDescent="0.25">
      <c r="S22" s="65">
        <f t="shared" si="36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J22" s="229"/>
      <c r="AL22" s="65">
        <f t="shared" si="37"/>
        <v>14</v>
      </c>
      <c r="AM22" s="16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26"/>
      <c r="BC22" s="229"/>
    </row>
    <row r="23" spans="1:59" x14ac:dyDescent="0.25">
      <c r="S23" s="65">
        <f t="shared" si="36"/>
        <v>13</v>
      </c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J23" s="229"/>
      <c r="AL23" s="65">
        <f t="shared" si="37"/>
        <v>13</v>
      </c>
      <c r="AM23" s="16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26"/>
      <c r="BC23" s="229"/>
    </row>
    <row r="24" spans="1:59" x14ac:dyDescent="0.25">
      <c r="S24" s="65">
        <f t="shared" si="36"/>
        <v>12</v>
      </c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L24" s="65">
        <f t="shared" si="37"/>
        <v>12</v>
      </c>
      <c r="AM24" s="16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26"/>
    </row>
    <row r="25" spans="1:59" x14ac:dyDescent="0.25">
      <c r="S25" s="65">
        <f t="shared" si="36"/>
        <v>11</v>
      </c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L25" s="65">
        <f t="shared" si="37"/>
        <v>11</v>
      </c>
      <c r="AM25" s="16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26"/>
    </row>
    <row r="26" spans="1:59" x14ac:dyDescent="0.25">
      <c r="S26" s="65">
        <f t="shared" si="36"/>
        <v>10</v>
      </c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L26" s="65">
        <f t="shared" si="37"/>
        <v>10</v>
      </c>
      <c r="AM26" s="16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26"/>
    </row>
    <row r="27" spans="1:59" x14ac:dyDescent="0.25">
      <c r="S27" s="65">
        <f t="shared" si="36"/>
        <v>9</v>
      </c>
      <c r="T27" s="10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9"/>
      <c r="AL27" s="65">
        <f t="shared" si="37"/>
        <v>9</v>
      </c>
      <c r="AM27" s="10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9"/>
    </row>
    <row r="28" spans="1:59" x14ac:dyDescent="0.25">
      <c r="S28" s="65">
        <f t="shared" si="36"/>
        <v>8</v>
      </c>
      <c r="T28" s="16"/>
      <c r="U28" s="17"/>
      <c r="V28" s="17"/>
      <c r="W28" s="17"/>
      <c r="X28" s="17"/>
      <c r="Y28" s="116"/>
      <c r="Z28" s="116"/>
      <c r="AA28" s="116"/>
      <c r="AB28" s="116"/>
      <c r="AC28" s="116"/>
      <c r="AD28" s="116"/>
      <c r="AE28" s="17"/>
      <c r="AF28" s="17"/>
      <c r="AG28" s="17"/>
      <c r="AH28" s="17"/>
      <c r="AI28" s="26"/>
      <c r="AL28" s="65">
        <f t="shared" si="37"/>
        <v>8</v>
      </c>
      <c r="AM28" s="16"/>
      <c r="AN28" s="17"/>
      <c r="AO28" s="17"/>
      <c r="AP28" s="17"/>
      <c r="AQ28" s="17"/>
      <c r="AR28" s="116"/>
      <c r="AS28" s="116"/>
      <c r="AT28" s="116"/>
      <c r="AU28" s="116"/>
      <c r="AV28" s="116"/>
      <c r="AW28" s="116"/>
      <c r="AX28" s="17"/>
      <c r="AY28" s="17"/>
      <c r="AZ28" s="17"/>
      <c r="BA28" s="17"/>
      <c r="BB28" s="26"/>
    </row>
    <row r="29" spans="1:59" x14ac:dyDescent="0.25">
      <c r="S29" s="65">
        <f t="shared" si="36"/>
        <v>7</v>
      </c>
      <c r="T29" s="16"/>
      <c r="U29" s="17"/>
      <c r="V29" s="17"/>
      <c r="W29" s="116"/>
      <c r="X29" s="116"/>
      <c r="Y29" s="251"/>
      <c r="Z29" s="251"/>
      <c r="AA29" s="255"/>
      <c r="AB29" s="255"/>
      <c r="AC29" s="251"/>
      <c r="AD29" s="251"/>
      <c r="AE29" s="116"/>
      <c r="AF29" s="116"/>
      <c r="AG29" s="17"/>
      <c r="AH29" s="17"/>
      <c r="AI29" s="26"/>
      <c r="AL29" s="65">
        <f t="shared" si="37"/>
        <v>7</v>
      </c>
      <c r="AM29" s="16"/>
      <c r="AN29" s="17"/>
      <c r="AO29" s="17"/>
      <c r="AP29" s="116"/>
      <c r="AQ29" s="116"/>
      <c r="AR29" s="251"/>
      <c r="AS29" s="251"/>
      <c r="AT29" s="255"/>
      <c r="AU29" s="255"/>
      <c r="AV29" s="251"/>
      <c r="AW29" s="251"/>
      <c r="AX29" s="116"/>
      <c r="AY29" s="116"/>
      <c r="AZ29" s="17"/>
      <c r="BA29" s="17"/>
      <c r="BB29" s="26"/>
    </row>
    <row r="30" spans="1:59" x14ac:dyDescent="0.25">
      <c r="S30" s="65">
        <f t="shared" si="36"/>
        <v>6</v>
      </c>
      <c r="T30" s="16"/>
      <c r="U30" s="17"/>
      <c r="V30" s="116"/>
      <c r="W30" s="116"/>
      <c r="X30" s="210"/>
      <c r="Y30" s="207"/>
      <c r="Z30" s="210"/>
      <c r="AA30" s="210"/>
      <c r="AB30" s="210"/>
      <c r="AC30" s="210"/>
      <c r="AD30" s="207"/>
      <c r="AE30" s="210"/>
      <c r="AF30" s="116"/>
      <c r="AG30" s="116"/>
      <c r="AH30" s="17"/>
      <c r="AI30" s="26"/>
      <c r="AL30" s="65">
        <f t="shared" si="37"/>
        <v>6</v>
      </c>
      <c r="AM30" s="16"/>
      <c r="AN30" s="17"/>
      <c r="AO30" s="116"/>
      <c r="AP30" s="116"/>
      <c r="AQ30" s="210"/>
      <c r="AR30" s="207"/>
      <c r="AS30" s="210"/>
      <c r="AT30" s="210"/>
      <c r="AU30" s="210"/>
      <c r="AV30" s="210"/>
      <c r="AW30" s="207"/>
      <c r="AX30" s="210"/>
      <c r="AY30" s="116"/>
      <c r="AZ30" s="116"/>
      <c r="BA30" s="17"/>
      <c r="BB30" s="26"/>
    </row>
    <row r="31" spans="1:59" x14ac:dyDescent="0.25">
      <c r="S31" s="65">
        <f t="shared" si="36"/>
        <v>5</v>
      </c>
      <c r="T31" s="16"/>
      <c r="U31" s="116"/>
      <c r="V31" s="116"/>
      <c r="W31" s="210"/>
      <c r="X31" s="17"/>
      <c r="Y31" s="17"/>
      <c r="Z31" s="17"/>
      <c r="AA31" s="17"/>
      <c r="AB31" s="17"/>
      <c r="AC31" s="17"/>
      <c r="AD31" s="17"/>
      <c r="AE31" s="17"/>
      <c r="AF31" s="210"/>
      <c r="AG31" s="116"/>
      <c r="AH31" s="116"/>
      <c r="AI31" s="26"/>
      <c r="AL31" s="65">
        <f t="shared" si="37"/>
        <v>5</v>
      </c>
      <c r="AM31" s="16"/>
      <c r="AN31" s="116"/>
      <c r="AO31" s="116"/>
      <c r="AP31" s="210"/>
      <c r="AQ31" s="17"/>
      <c r="AR31" s="17"/>
      <c r="AS31" s="17"/>
      <c r="AT31" s="17"/>
      <c r="AU31" s="17"/>
      <c r="AV31" s="17"/>
      <c r="AW31" s="17"/>
      <c r="AX31" s="17"/>
      <c r="AY31" s="210"/>
      <c r="AZ31" s="116"/>
      <c r="BA31" s="116"/>
      <c r="BB31" s="26"/>
    </row>
    <row r="32" spans="1:59" x14ac:dyDescent="0.25">
      <c r="S32" s="65">
        <f t="shared" si="36"/>
        <v>4</v>
      </c>
      <c r="T32" s="16"/>
      <c r="U32" s="116"/>
      <c r="V32" s="210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210"/>
      <c r="AH32" s="116"/>
      <c r="AI32" s="26"/>
      <c r="AL32" s="65">
        <f t="shared" si="37"/>
        <v>4</v>
      </c>
      <c r="AM32" s="16"/>
      <c r="AN32" s="116"/>
      <c r="AO32" s="210"/>
      <c r="AP32" s="17"/>
      <c r="AQ32" s="25"/>
      <c r="AR32" s="20"/>
      <c r="AS32" s="20"/>
      <c r="AT32" s="20"/>
      <c r="AU32" s="20"/>
      <c r="AV32" s="20"/>
      <c r="AW32" s="20"/>
      <c r="AX32" s="31"/>
      <c r="AY32" s="17"/>
      <c r="AZ32" s="210"/>
      <c r="BA32" s="116"/>
      <c r="BB32" s="26"/>
    </row>
    <row r="33" spans="19:55" x14ac:dyDescent="0.25">
      <c r="S33" s="65">
        <f t="shared" si="36"/>
        <v>3</v>
      </c>
      <c r="T33" s="115"/>
      <c r="U33" s="116"/>
      <c r="V33" s="210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210"/>
      <c r="AH33" s="116"/>
      <c r="AI33" s="118"/>
      <c r="AL33" s="65">
        <f t="shared" si="37"/>
        <v>3</v>
      </c>
      <c r="AM33" s="115"/>
      <c r="AN33" s="116"/>
      <c r="AO33" s="210"/>
      <c r="AP33" s="17"/>
      <c r="AQ33" s="32"/>
      <c r="AR33" s="22"/>
      <c r="AS33" s="22"/>
      <c r="AT33" s="22"/>
      <c r="AU33" s="22"/>
      <c r="AV33" s="22"/>
      <c r="AW33" s="22"/>
      <c r="AX33" s="33"/>
      <c r="AY33" s="17"/>
      <c r="AZ33" s="210"/>
      <c r="BA33" s="116"/>
      <c r="BB33" s="118"/>
    </row>
    <row r="34" spans="19:55" x14ac:dyDescent="0.25">
      <c r="S34" s="65">
        <f t="shared" si="36"/>
        <v>2</v>
      </c>
      <c r="T34" s="115"/>
      <c r="U34" s="210"/>
      <c r="V34" s="17"/>
      <c r="W34" s="25"/>
      <c r="X34" s="20"/>
      <c r="Y34" s="20"/>
      <c r="Z34" s="20"/>
      <c r="AA34" s="20"/>
      <c r="AB34" s="20"/>
      <c r="AC34" s="20"/>
      <c r="AD34" s="20"/>
      <c r="AE34" s="20"/>
      <c r="AF34" s="31"/>
      <c r="AG34" s="17"/>
      <c r="AH34" s="210"/>
      <c r="AI34" s="118"/>
      <c r="AL34" s="65">
        <f t="shared" si="37"/>
        <v>2</v>
      </c>
      <c r="AM34" s="115"/>
      <c r="AN34" s="210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210"/>
      <c r="BB34" s="118"/>
    </row>
    <row r="35" spans="19:55" x14ac:dyDescent="0.25">
      <c r="S35" s="65">
        <f>+S36+1</f>
        <v>1</v>
      </c>
      <c r="T35" s="115"/>
      <c r="U35" s="210"/>
      <c r="V35" s="17"/>
      <c r="W35" s="16"/>
      <c r="X35" s="17"/>
      <c r="Y35" s="17"/>
      <c r="Z35" s="17"/>
      <c r="AA35" s="17"/>
      <c r="AB35" s="17"/>
      <c r="AC35" s="17"/>
      <c r="AD35" s="17"/>
      <c r="AE35" s="17"/>
      <c r="AF35" s="26"/>
      <c r="AG35" s="17"/>
      <c r="AH35" s="210"/>
      <c r="AI35" s="118"/>
      <c r="AJ35" s="229"/>
      <c r="AL35" s="65">
        <f>+AL36+1</f>
        <v>1</v>
      </c>
      <c r="AM35" s="115"/>
      <c r="AN35" s="210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10"/>
      <c r="BB35" s="118"/>
      <c r="BC35" s="229"/>
    </row>
    <row r="36" spans="19:55" x14ac:dyDescent="0.25">
      <c r="S36" s="65">
        <v>0</v>
      </c>
      <c r="T36" s="121"/>
      <c r="U36" s="209"/>
      <c r="V36" s="22"/>
      <c r="W36" s="32"/>
      <c r="X36" s="22"/>
      <c r="Y36" s="22"/>
      <c r="Z36" s="22"/>
      <c r="AA36" s="22"/>
      <c r="AB36" s="22"/>
      <c r="AC36" s="22"/>
      <c r="AD36" s="22"/>
      <c r="AE36" s="22"/>
      <c r="AF36" s="33"/>
      <c r="AG36" s="22"/>
      <c r="AH36" s="209"/>
      <c r="AI36" s="120"/>
      <c r="AJ36" s="229"/>
      <c r="AL36" s="65">
        <v>0</v>
      </c>
      <c r="AM36" s="121"/>
      <c r="AN36" s="209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09"/>
      <c r="BB36" s="120"/>
      <c r="BC36" s="229"/>
    </row>
    <row r="37" spans="19:55" x14ac:dyDescent="0.25">
      <c r="S37" s="65" t="s">
        <v>418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L37" s="65" t="s">
        <v>418</v>
      </c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M57"/>
  <sheetViews>
    <sheetView tabSelected="1" topLeftCell="A18" zoomScale="75" zoomScaleNormal="75" workbookViewId="0">
      <selection activeCell="BI37" sqref="BI37"/>
    </sheetView>
  </sheetViews>
  <sheetFormatPr defaultColWidth="2.85546875" defaultRowHeight="15" x14ac:dyDescent="0.25"/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86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86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86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86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86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86" ht="15.75" thickBot="1" x14ac:dyDescent="0.3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86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  <c r="CB23" s="967"/>
      <c r="CC23" s="968"/>
      <c r="CD23" s="968"/>
      <c r="CE23" s="969"/>
      <c r="CF23" s="968"/>
      <c r="CG23" s="970"/>
      <c r="CH23" s="971"/>
    </row>
    <row r="24" spans="1:86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  <c r="CB24" s="972"/>
      <c r="CC24" s="960"/>
      <c r="CD24" s="961"/>
      <c r="CE24" s="962"/>
      <c r="CF24" s="6"/>
      <c r="CG24" s="963"/>
      <c r="CH24" s="973"/>
    </row>
    <row r="25" spans="1:86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  <c r="CB25" s="974"/>
      <c r="CC25" s="6"/>
      <c r="CD25" s="963"/>
      <c r="CE25" s="964"/>
      <c r="CF25" s="965"/>
      <c r="CG25" s="966"/>
      <c r="CH25" s="973"/>
    </row>
    <row r="26" spans="1:86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  <c r="CB26" s="975"/>
      <c r="CC26" s="965"/>
      <c r="CD26" s="966"/>
      <c r="CE26" s="6"/>
      <c r="CF26" s="959"/>
      <c r="CG26" s="960"/>
      <c r="CH26" s="976"/>
    </row>
    <row r="27" spans="1:86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  <c r="CB27" s="974"/>
      <c r="CC27" s="959"/>
      <c r="CD27" s="960"/>
      <c r="CE27" s="961"/>
      <c r="CF27" s="962"/>
      <c r="CG27" s="6"/>
      <c r="CH27" s="973"/>
    </row>
    <row r="28" spans="1:86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  <c r="CB28" s="974"/>
      <c r="CC28" s="962"/>
      <c r="CD28" s="6"/>
      <c r="CE28" s="963"/>
      <c r="CF28" s="964"/>
      <c r="CG28" s="965"/>
      <c r="CH28" s="977"/>
    </row>
    <row r="29" spans="1:86" ht="15.75" thickBot="1" x14ac:dyDescent="0.3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  <c r="CB29" s="978"/>
      <c r="CC29" s="979"/>
      <c r="CD29" s="980"/>
      <c r="CE29" s="981"/>
      <c r="CF29" s="980"/>
      <c r="CG29" s="980"/>
      <c r="CH29" s="982"/>
    </row>
    <row r="30" spans="1:86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86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86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91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91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91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91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91" x14ac:dyDescent="0.25">
      <c r="A37" s="233" t="s">
        <v>395</v>
      </c>
      <c r="R37" s="233"/>
      <c r="S37" s="233" t="s">
        <v>395</v>
      </c>
      <c r="AJ37" s="233"/>
    </row>
    <row r="38" spans="1:91" x14ac:dyDescent="0.25">
      <c r="CB38" s="959"/>
      <c r="CC38" s="960"/>
      <c r="CD38" s="961"/>
    </row>
    <row r="39" spans="1:91" x14ac:dyDescent="0.25">
      <c r="CB39" s="962"/>
      <c r="CC39" s="6"/>
      <c r="CD39" s="963"/>
      <c r="CE39" s="959"/>
      <c r="CF39" s="960"/>
      <c r="CG39" s="961"/>
    </row>
    <row r="40" spans="1:91" x14ac:dyDescent="0.25">
      <c r="A40" s="233"/>
      <c r="B40" s="65">
        <v>0</v>
      </c>
      <c r="C40" s="65">
        <f t="shared" ref="C40" si="52">B40+1</f>
        <v>1</v>
      </c>
      <c r="D40" s="65">
        <f t="shared" ref="D40" si="53">C40+1</f>
        <v>2</v>
      </c>
      <c r="E40" s="65">
        <f t="shared" ref="E40" si="54">D40+1</f>
        <v>3</v>
      </c>
      <c r="F40" s="65">
        <f t="shared" ref="F40" si="55">E40+1</f>
        <v>4</v>
      </c>
      <c r="G40" s="65">
        <f t="shared" ref="G40" si="56">F40+1</f>
        <v>5</v>
      </c>
      <c r="H40" s="65">
        <f t="shared" ref="H40" si="57">G40+1</f>
        <v>6</v>
      </c>
      <c r="I40" s="65">
        <f t="shared" ref="I40" si="58">H40+1</f>
        <v>7</v>
      </c>
      <c r="J40" s="65">
        <f t="shared" ref="J40" si="59">I40+1</f>
        <v>8</v>
      </c>
      <c r="K40" s="65">
        <f t="shared" ref="K40" si="60">J40+1</f>
        <v>9</v>
      </c>
      <c r="L40" s="65">
        <f t="shared" ref="L40" si="61">K40+1</f>
        <v>10</v>
      </c>
      <c r="M40" s="65">
        <f t="shared" ref="M40" si="62">L40+1</f>
        <v>11</v>
      </c>
      <c r="N40" s="65">
        <f t="shared" ref="N40" si="63">M40+1</f>
        <v>12</v>
      </c>
      <c r="O40" s="65">
        <f t="shared" ref="O40" si="64">N40+1</f>
        <v>13</v>
      </c>
      <c r="P40" s="65">
        <f t="shared" ref="P40" si="65">O40+1</f>
        <v>14</v>
      </c>
      <c r="Q40" s="65">
        <f t="shared" ref="Q40" si="66">P40+1</f>
        <v>15</v>
      </c>
      <c r="R40" s="233" t="s">
        <v>394</v>
      </c>
      <c r="T40" s="233"/>
      <c r="U40" s="65">
        <v>0</v>
      </c>
      <c r="V40" s="65">
        <f t="shared" ref="V40" si="67">U40+1</f>
        <v>1</v>
      </c>
      <c r="W40" s="65">
        <f t="shared" ref="W40" si="68">V40+1</f>
        <v>2</v>
      </c>
      <c r="X40" s="65">
        <f t="shared" ref="X40" si="69">W40+1</f>
        <v>3</v>
      </c>
      <c r="Y40" s="65">
        <f t="shared" ref="Y40" si="70">X40+1</f>
        <v>4</v>
      </c>
      <c r="Z40" s="65">
        <f t="shared" ref="Z40" si="71">Y40+1</f>
        <v>5</v>
      </c>
      <c r="AA40" s="65">
        <f t="shared" ref="AA40" si="72">Z40+1</f>
        <v>6</v>
      </c>
      <c r="AB40" s="65">
        <f t="shared" ref="AB40" si="73">AA40+1</f>
        <v>7</v>
      </c>
      <c r="AC40" s="65">
        <f t="shared" ref="AC40" si="74">AB40+1</f>
        <v>8</v>
      </c>
      <c r="AD40" s="65">
        <f t="shared" ref="AD40" si="75">AC40+1</f>
        <v>9</v>
      </c>
      <c r="AE40" s="65">
        <f t="shared" ref="AE40" si="76">AD40+1</f>
        <v>10</v>
      </c>
      <c r="AF40" s="65">
        <f t="shared" ref="AF40" si="77">AE40+1</f>
        <v>11</v>
      </c>
      <c r="AG40" s="65">
        <f t="shared" ref="AG40" si="78">AF40+1</f>
        <v>12</v>
      </c>
      <c r="AH40" s="65">
        <f t="shared" ref="AH40" si="79">AG40+1</f>
        <v>13</v>
      </c>
      <c r="AI40" s="65">
        <f t="shared" ref="AI40" si="80">AH40+1</f>
        <v>14</v>
      </c>
      <c r="AJ40" s="65">
        <f t="shared" ref="AJ40" si="81">AI40+1</f>
        <v>15</v>
      </c>
      <c r="AK40" s="233" t="s">
        <v>394</v>
      </c>
      <c r="AM40" s="233"/>
      <c r="AN40" s="65">
        <v>0</v>
      </c>
      <c r="AO40" s="65">
        <f t="shared" ref="AO40" si="82">AN40+1</f>
        <v>1</v>
      </c>
      <c r="AP40" s="65">
        <f t="shared" ref="AP40" si="83">AO40+1</f>
        <v>2</v>
      </c>
      <c r="AQ40" s="65">
        <f t="shared" ref="AQ40" si="84">AP40+1</f>
        <v>3</v>
      </c>
      <c r="AR40" s="65">
        <f t="shared" ref="AR40" si="85">AQ40+1</f>
        <v>4</v>
      </c>
      <c r="AS40" s="65">
        <f t="shared" ref="AS40" si="86">AR40+1</f>
        <v>5</v>
      </c>
      <c r="AT40" s="65">
        <f t="shared" ref="AT40" si="87">AS40+1</f>
        <v>6</v>
      </c>
      <c r="AU40" s="65">
        <f t="shared" ref="AU40" si="88">AT40+1</f>
        <v>7</v>
      </c>
      <c r="AV40" s="65">
        <f t="shared" ref="AV40" si="89">AU40+1</f>
        <v>8</v>
      </c>
      <c r="AW40" s="65">
        <f t="shared" ref="AW40" si="90">AV40+1</f>
        <v>9</v>
      </c>
      <c r="AX40" s="65">
        <f t="shared" ref="AX40" si="91">AW40+1</f>
        <v>10</v>
      </c>
      <c r="AY40" s="65">
        <f t="shared" ref="AY40" si="92">AX40+1</f>
        <v>11</v>
      </c>
      <c r="AZ40" s="65">
        <f t="shared" ref="AZ40" si="93">AY40+1</f>
        <v>12</v>
      </c>
      <c r="BA40" s="65">
        <f t="shared" ref="BA40" si="94">AZ40+1</f>
        <v>13</v>
      </c>
      <c r="BB40" s="65">
        <f t="shared" ref="BB40" si="95">BA40+1</f>
        <v>14</v>
      </c>
      <c r="BC40" s="65">
        <f t="shared" ref="BC40" si="96">BB40+1</f>
        <v>15</v>
      </c>
      <c r="BD40" s="233" t="s">
        <v>394</v>
      </c>
      <c r="BF40" s="233"/>
      <c r="BG40" s="65">
        <v>0</v>
      </c>
      <c r="BH40" s="65">
        <f t="shared" ref="BH40" si="97">BG40+1</f>
        <v>1</v>
      </c>
      <c r="BI40" s="65">
        <f t="shared" ref="BI40" si="98">BH40+1</f>
        <v>2</v>
      </c>
      <c r="BJ40" s="65">
        <f t="shared" ref="BJ40" si="99">BI40+1</f>
        <v>3</v>
      </c>
      <c r="BK40" s="65">
        <f t="shared" ref="BK40" si="100">BJ40+1</f>
        <v>4</v>
      </c>
      <c r="BL40" s="65">
        <f t="shared" ref="BL40" si="101">BK40+1</f>
        <v>5</v>
      </c>
      <c r="BM40" s="65">
        <f t="shared" ref="BM40" si="102">BL40+1</f>
        <v>6</v>
      </c>
      <c r="BN40" s="65">
        <f t="shared" ref="BN40" si="103">BM40+1</f>
        <v>7</v>
      </c>
      <c r="BO40" s="65">
        <f t="shared" ref="BO40" si="104">BN40+1</f>
        <v>8</v>
      </c>
      <c r="BP40" s="65">
        <f t="shared" ref="BP40" si="105">BO40+1</f>
        <v>9</v>
      </c>
      <c r="BQ40" s="65">
        <f t="shared" ref="BQ40" si="106">BP40+1</f>
        <v>10</v>
      </c>
      <c r="BR40" s="65">
        <f t="shared" ref="BR40" si="107">BQ40+1</f>
        <v>11</v>
      </c>
      <c r="BS40" s="65">
        <f t="shared" ref="BS40" si="108">BR40+1</f>
        <v>12</v>
      </c>
      <c r="BT40" s="65">
        <f t="shared" ref="BT40" si="109">BS40+1</f>
        <v>13</v>
      </c>
      <c r="BU40" s="65">
        <f t="shared" ref="BU40" si="110">BT40+1</f>
        <v>14</v>
      </c>
      <c r="BV40" s="65">
        <f t="shared" ref="BV40" si="111">BU40+1</f>
        <v>15</v>
      </c>
      <c r="BW40" s="233" t="s">
        <v>394</v>
      </c>
      <c r="CB40" s="964"/>
      <c r="CC40" s="965"/>
      <c r="CD40" s="966"/>
      <c r="CE40" s="962"/>
      <c r="CF40" s="6"/>
      <c r="CG40" s="963"/>
      <c r="CH40" s="959"/>
      <c r="CI40" s="960"/>
      <c r="CJ40" s="961"/>
    </row>
    <row r="41" spans="1:91" x14ac:dyDescent="0.25">
      <c r="A41" s="65">
        <v>0</v>
      </c>
      <c r="B41" s="256"/>
      <c r="C41" s="257"/>
      <c r="D41" s="257"/>
      <c r="E41" s="257"/>
      <c r="F41" s="257"/>
      <c r="G41" s="257"/>
      <c r="H41" s="292"/>
      <c r="I41" s="297"/>
      <c r="J41" s="297"/>
      <c r="K41" s="292"/>
      <c r="L41" s="2"/>
      <c r="M41" s="257"/>
      <c r="N41" s="257"/>
      <c r="O41" s="257"/>
      <c r="P41" s="257"/>
      <c r="Q41" s="258"/>
      <c r="R41" s="65"/>
      <c r="T41" s="65">
        <v>0</v>
      </c>
      <c r="U41" s="256"/>
      <c r="V41" s="257"/>
      <c r="W41" s="257"/>
      <c r="X41" s="257"/>
      <c r="Y41" s="257"/>
      <c r="Z41" s="257"/>
      <c r="AA41" s="257"/>
      <c r="AB41" s="257"/>
      <c r="AC41" s="257"/>
      <c r="AD41" s="257"/>
      <c r="AE41" s="20"/>
      <c r="AF41" s="257"/>
      <c r="AG41" s="257"/>
      <c r="AH41" s="257"/>
      <c r="AI41" s="257"/>
      <c r="AJ41" s="258"/>
      <c r="AK41" s="65"/>
      <c r="AM41" s="65">
        <v>0</v>
      </c>
      <c r="AN41" s="256"/>
      <c r="AO41" s="257"/>
      <c r="AP41" s="257"/>
      <c r="AQ41" s="257"/>
      <c r="AR41" s="257"/>
      <c r="AS41" s="257"/>
      <c r="AT41" s="292"/>
      <c r="AU41" s="297"/>
      <c r="AV41" s="297"/>
      <c r="AW41" s="292"/>
      <c r="AX41" s="2"/>
      <c r="AY41" s="257"/>
      <c r="AZ41" s="257"/>
      <c r="BA41" s="257"/>
      <c r="BB41" s="257"/>
      <c r="BC41" s="258"/>
      <c r="BD41" s="65"/>
      <c r="BF41" s="65">
        <v>0</v>
      </c>
      <c r="BG41" s="256"/>
      <c r="BH41" s="257"/>
      <c r="BI41" s="257"/>
      <c r="BJ41" s="815"/>
      <c r="BK41" s="257"/>
      <c r="BL41" s="258"/>
      <c r="BM41" s="292"/>
      <c r="BN41" s="297"/>
      <c r="BO41" s="297"/>
      <c r="BP41" s="292"/>
      <c r="BQ41" s="2"/>
      <c r="BR41" s="257"/>
      <c r="BS41" s="257"/>
      <c r="BT41" s="257"/>
      <c r="BU41" s="257"/>
      <c r="BV41" s="258"/>
      <c r="BW41" s="65"/>
      <c r="CE41" s="964"/>
      <c r="CF41" s="965"/>
      <c r="CG41" s="966"/>
      <c r="CH41" s="962"/>
      <c r="CI41" s="6"/>
      <c r="CJ41" s="963"/>
      <c r="CK41" s="959"/>
      <c r="CL41" s="960"/>
      <c r="CM41" s="961"/>
    </row>
    <row r="42" spans="1:91" x14ac:dyDescent="0.25">
      <c r="A42" s="65">
        <f>A41+1</f>
        <v>1</v>
      </c>
      <c r="B42" s="259"/>
      <c r="C42" s="235"/>
      <c r="D42" s="235"/>
      <c r="E42" s="235"/>
      <c r="F42" s="235"/>
      <c r="G42" s="235"/>
      <c r="H42" s="271"/>
      <c r="I42" s="286"/>
      <c r="J42" s="286"/>
      <c r="K42" s="271"/>
      <c r="L42" s="235"/>
      <c r="M42" s="235"/>
      <c r="N42" s="235"/>
      <c r="O42" s="235"/>
      <c r="P42" s="235"/>
      <c r="Q42" s="260"/>
      <c r="R42" s="65"/>
      <c r="T42" s="65">
        <f>T41+1</f>
        <v>1</v>
      </c>
      <c r="U42" s="259"/>
      <c r="V42" s="235"/>
      <c r="W42" s="235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35"/>
      <c r="AJ42" s="260"/>
      <c r="AK42" s="65"/>
      <c r="AM42" s="65">
        <f>AM41+1</f>
        <v>1</v>
      </c>
      <c r="AN42" s="259"/>
      <c r="AO42" s="235"/>
      <c r="AP42" s="235"/>
      <c r="AQ42" s="235"/>
      <c r="AR42" s="235"/>
      <c r="AS42" s="235"/>
      <c r="AT42" s="271"/>
      <c r="AU42" s="286"/>
      <c r="AV42" s="286"/>
      <c r="AW42" s="271"/>
      <c r="AX42" s="235"/>
      <c r="AY42" s="235"/>
      <c r="AZ42" s="235"/>
      <c r="BA42" s="235"/>
      <c r="BB42" s="235"/>
      <c r="BC42" s="260"/>
      <c r="BD42" s="65"/>
      <c r="BF42" s="65">
        <f>BF41+1</f>
        <v>1</v>
      </c>
      <c r="BG42" s="815"/>
      <c r="BH42" s="257"/>
      <c r="BI42" s="258"/>
      <c r="BJ42" s="259"/>
      <c r="BK42" s="235"/>
      <c r="BL42" s="260"/>
      <c r="BM42" s="271"/>
      <c r="BN42" s="286"/>
      <c r="BO42" s="286"/>
      <c r="BP42" s="271"/>
      <c r="BQ42" s="235"/>
      <c r="BR42" s="235"/>
      <c r="BS42" s="235"/>
      <c r="BT42" s="235"/>
      <c r="BU42" s="235"/>
      <c r="BV42" s="260"/>
      <c r="BW42" s="65"/>
      <c r="CH42" s="964"/>
      <c r="CI42" s="965"/>
      <c r="CJ42" s="966"/>
      <c r="CK42" s="962"/>
      <c r="CL42" s="6"/>
      <c r="CM42" s="963"/>
    </row>
    <row r="43" spans="1:91" x14ac:dyDescent="0.25">
      <c r="A43" s="65">
        <f t="shared" ref="A43:A56" si="112">A42+1</f>
        <v>2</v>
      </c>
      <c r="B43" s="259"/>
      <c r="C43" s="235"/>
      <c r="D43" s="235"/>
      <c r="E43" s="235"/>
      <c r="F43" s="235"/>
      <c r="G43" s="235"/>
      <c r="H43" s="271"/>
      <c r="I43" s="290"/>
      <c r="J43" s="290"/>
      <c r="K43" s="271"/>
      <c r="L43" s="235"/>
      <c r="M43" s="235"/>
      <c r="N43" s="235"/>
      <c r="O43" s="235"/>
      <c r="P43" s="235"/>
      <c r="Q43" s="9"/>
      <c r="R43" s="65"/>
      <c r="T43" s="65">
        <f t="shared" ref="T43:T56" si="113">T42+1</f>
        <v>2</v>
      </c>
      <c r="U43" s="259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6"/>
      <c r="AK43" s="65"/>
      <c r="AM43" s="65">
        <f t="shared" ref="AM43:AM56" si="114">AM42+1</f>
        <v>2</v>
      </c>
      <c r="AN43" s="259"/>
      <c r="AO43" s="235"/>
      <c r="AP43" s="235"/>
      <c r="AQ43" s="235"/>
      <c r="AR43" s="235"/>
      <c r="AS43" s="235"/>
      <c r="AT43" s="271"/>
      <c r="AU43" s="290"/>
      <c r="AV43" s="290"/>
      <c r="AW43" s="271"/>
      <c r="AX43" s="235"/>
      <c r="AY43" s="235"/>
      <c r="AZ43" s="235"/>
      <c r="BA43" s="235"/>
      <c r="BB43" s="235"/>
      <c r="BC43" s="9"/>
      <c r="BD43" s="65"/>
      <c r="BF43" s="65">
        <f t="shared" ref="BF43:BF56" si="115">BF42+1</f>
        <v>2</v>
      </c>
      <c r="BG43" s="259"/>
      <c r="BH43" s="235"/>
      <c r="BI43" s="260"/>
      <c r="BJ43" s="261"/>
      <c r="BK43" s="262"/>
      <c r="BL43" s="263"/>
      <c r="BM43" s="271"/>
      <c r="BN43" s="290"/>
      <c r="BO43" s="290"/>
      <c r="BP43" s="271"/>
      <c r="BQ43" s="235"/>
      <c r="BR43" s="235"/>
      <c r="BS43" s="235"/>
      <c r="BT43" s="235"/>
      <c r="BU43" s="235"/>
      <c r="BV43" s="9"/>
      <c r="BW43" s="65"/>
      <c r="CK43" s="964"/>
      <c r="CL43" s="965"/>
      <c r="CM43" s="966"/>
    </row>
    <row r="44" spans="1:91" x14ac:dyDescent="0.25">
      <c r="A44" s="65">
        <f t="shared" si="112"/>
        <v>3</v>
      </c>
      <c r="B44" s="259"/>
      <c r="C44" s="17"/>
      <c r="D44" s="17"/>
      <c r="E44" s="17"/>
      <c r="F44" s="17"/>
      <c r="G44" s="17"/>
      <c r="H44" s="123"/>
      <c r="I44" s="295"/>
      <c r="J44" s="295"/>
      <c r="K44" s="123"/>
      <c r="L44" s="235"/>
      <c r="M44" s="17"/>
      <c r="N44" s="17"/>
      <c r="O44" s="17"/>
      <c r="P44" s="17"/>
      <c r="Q44" s="9"/>
      <c r="R44" s="65"/>
      <c r="T44" s="65">
        <f t="shared" si="113"/>
        <v>3</v>
      </c>
      <c r="U44" s="259"/>
      <c r="V44" s="17"/>
      <c r="W44" s="17"/>
      <c r="X44" s="17"/>
      <c r="Y44" s="935"/>
      <c r="Z44" s="921"/>
      <c r="AA44" s="922"/>
      <c r="AB44" s="936"/>
      <c r="AC44" s="921"/>
      <c r="AD44" s="922"/>
      <c r="AE44" s="235"/>
      <c r="AF44" s="17"/>
      <c r="AG44" s="17"/>
      <c r="AH44" s="17"/>
      <c r="AI44" s="17"/>
      <c r="AJ44" s="26"/>
      <c r="AK44" s="65"/>
      <c r="AM44" s="65">
        <f t="shared" si="114"/>
        <v>3</v>
      </c>
      <c r="AN44" s="259"/>
      <c r="AO44" s="17"/>
      <c r="AP44" s="17"/>
      <c r="AQ44" s="935"/>
      <c r="AR44" s="921"/>
      <c r="AS44" s="922"/>
      <c r="AT44" s="935"/>
      <c r="AU44" s="940"/>
      <c r="AV44" s="940"/>
      <c r="AW44" s="941"/>
      <c r="AX44" s="937"/>
      <c r="AY44" s="921"/>
      <c r="AZ44" s="922"/>
      <c r="BA44" s="17"/>
      <c r="BB44" s="17"/>
      <c r="BC44" s="9"/>
      <c r="BD44" s="65"/>
      <c r="BF44" s="65">
        <f t="shared" si="115"/>
        <v>3</v>
      </c>
      <c r="BG44" s="261"/>
      <c r="BH44" s="22"/>
      <c r="BI44" s="33"/>
      <c r="BJ44" s="133"/>
      <c r="BK44" s="139"/>
      <c r="BL44" s="20"/>
      <c r="BM44" s="196"/>
      <c r="BN44" s="295"/>
      <c r="BO44" s="295"/>
      <c r="BP44" s="123"/>
      <c r="BQ44" s="235"/>
      <c r="BR44" s="17"/>
      <c r="BS44" s="17"/>
      <c r="BT44" s="17"/>
      <c r="BU44" s="17"/>
      <c r="BV44" s="9"/>
      <c r="BW44" s="65"/>
    </row>
    <row r="45" spans="1:91" x14ac:dyDescent="0.25">
      <c r="A45" s="65">
        <f t="shared" si="112"/>
        <v>4</v>
      </c>
      <c r="B45" s="259"/>
      <c r="C45" s="235"/>
      <c r="D45" s="235"/>
      <c r="E45" s="235"/>
      <c r="F45" s="17"/>
      <c r="G45" s="17"/>
      <c r="H45" s="271"/>
      <c r="I45" s="210"/>
      <c r="J45" s="210"/>
      <c r="K45" s="123"/>
      <c r="L45" s="235"/>
      <c r="M45" s="235"/>
      <c r="N45" s="235"/>
      <c r="O45" s="235"/>
      <c r="P45" s="17"/>
      <c r="Q45" s="9"/>
      <c r="R45" s="65"/>
      <c r="T45" s="65">
        <f t="shared" si="113"/>
        <v>4</v>
      </c>
      <c r="U45" s="259"/>
      <c r="V45" s="235"/>
      <c r="W45" s="235"/>
      <c r="X45" s="235"/>
      <c r="Y45" s="923"/>
      <c r="Z45" s="17"/>
      <c r="AA45" s="931"/>
      <c r="AB45" s="17"/>
      <c r="AC45" s="17"/>
      <c r="AD45" s="17"/>
      <c r="AE45" s="937"/>
      <c r="AF45" s="928"/>
      <c r="AG45" s="930"/>
      <c r="AH45" s="235"/>
      <c r="AI45" s="17"/>
      <c r="AJ45" s="26"/>
      <c r="AK45" s="65"/>
      <c r="AM45" s="65">
        <f t="shared" si="114"/>
        <v>4</v>
      </c>
      <c r="AN45" s="259"/>
      <c r="AO45" s="235"/>
      <c r="AP45" s="235"/>
      <c r="AQ45" s="929"/>
      <c r="AR45" s="17"/>
      <c r="AS45" s="924"/>
      <c r="AT45" s="942"/>
      <c r="AU45" s="210"/>
      <c r="AV45" s="210"/>
      <c r="AW45" s="943"/>
      <c r="AX45" s="929"/>
      <c r="AY45" s="235"/>
      <c r="AZ45" s="931"/>
      <c r="BA45" s="235"/>
      <c r="BB45" s="17"/>
      <c r="BC45" s="9"/>
      <c r="BD45" s="65"/>
      <c r="BF45" s="65">
        <f t="shared" si="115"/>
        <v>4</v>
      </c>
      <c r="BG45" s="259"/>
      <c r="BH45" s="815"/>
      <c r="BI45" s="257"/>
      <c r="BJ45" s="258"/>
      <c r="BK45" s="16"/>
      <c r="BL45" s="17"/>
      <c r="BM45" s="288"/>
      <c r="BN45" s="210"/>
      <c r="BO45" s="210"/>
      <c r="BP45" s="123"/>
      <c r="BQ45" s="235"/>
      <c r="BR45" s="235"/>
      <c r="BS45" s="235"/>
      <c r="BT45" s="235"/>
      <c r="BU45" s="17"/>
      <c r="BV45" s="9"/>
      <c r="BW45" s="65"/>
    </row>
    <row r="46" spans="1:91" x14ac:dyDescent="0.25">
      <c r="A46" s="65">
        <f t="shared" si="112"/>
        <v>5</v>
      </c>
      <c r="B46" s="259"/>
      <c r="C46" s="17"/>
      <c r="D46" s="17"/>
      <c r="E46" s="17"/>
      <c r="F46" s="17"/>
      <c r="G46" s="17"/>
      <c r="H46" s="123"/>
      <c r="I46" s="295"/>
      <c r="J46" s="295"/>
      <c r="K46" s="123"/>
      <c r="L46" s="235"/>
      <c r="M46" s="17"/>
      <c r="N46" s="17"/>
      <c r="O46" s="17"/>
      <c r="P46" s="17"/>
      <c r="Q46" s="9"/>
      <c r="R46" s="65"/>
      <c r="T46" s="65">
        <f t="shared" si="113"/>
        <v>5</v>
      </c>
      <c r="U46" s="259"/>
      <c r="V46" s="17"/>
      <c r="W46" s="17"/>
      <c r="X46" s="17"/>
      <c r="Y46" s="925"/>
      <c r="Z46" s="926"/>
      <c r="AA46" s="927"/>
      <c r="AB46" s="926"/>
      <c r="AC46" s="926"/>
      <c r="AD46" s="926"/>
      <c r="AE46" s="929"/>
      <c r="AF46" s="17"/>
      <c r="AG46" s="924"/>
      <c r="AH46" s="17"/>
      <c r="AI46" s="17"/>
      <c r="AJ46" s="26"/>
      <c r="AK46" s="65"/>
      <c r="AM46" s="65">
        <f t="shared" si="114"/>
        <v>5</v>
      </c>
      <c r="AN46" s="259"/>
      <c r="AO46" s="17"/>
      <c r="AP46" s="17"/>
      <c r="AQ46" s="925"/>
      <c r="AR46" s="926"/>
      <c r="AS46" s="927"/>
      <c r="AT46" s="944"/>
      <c r="AU46" s="945"/>
      <c r="AV46" s="945"/>
      <c r="AW46" s="946"/>
      <c r="AX46" s="932"/>
      <c r="AY46" s="926"/>
      <c r="AZ46" s="927"/>
      <c r="BA46" s="17"/>
      <c r="BB46" s="17"/>
      <c r="BC46" s="9"/>
      <c r="BD46" s="65"/>
      <c r="BF46" s="65">
        <f t="shared" si="115"/>
        <v>5</v>
      </c>
      <c r="BG46" s="259"/>
      <c r="BH46" s="16"/>
      <c r="BI46" s="17"/>
      <c r="BJ46" s="26"/>
      <c r="BK46" s="32"/>
      <c r="BL46" s="22"/>
      <c r="BM46" s="198"/>
      <c r="BN46" s="295"/>
      <c r="BO46" s="295"/>
      <c r="BP46" s="123"/>
      <c r="BQ46" s="235"/>
      <c r="BR46" s="17"/>
      <c r="BS46" s="17"/>
      <c r="BT46" s="17"/>
      <c r="BU46" s="17"/>
      <c r="BV46" s="9"/>
      <c r="BW46" s="65"/>
      <c r="CB46" s="959"/>
      <c r="CC46" s="960"/>
      <c r="CD46" s="961"/>
    </row>
    <row r="47" spans="1:91" x14ac:dyDescent="0.25">
      <c r="A47" s="65">
        <f t="shared" si="112"/>
        <v>6</v>
      </c>
      <c r="B47" s="122"/>
      <c r="C47" s="271"/>
      <c r="D47" s="271"/>
      <c r="E47" s="271"/>
      <c r="F47" s="271"/>
      <c r="G47" s="123"/>
      <c r="H47" s="123"/>
      <c r="I47" s="295"/>
      <c r="J47" s="295"/>
      <c r="K47" s="123"/>
      <c r="L47" s="123"/>
      <c r="M47" s="271"/>
      <c r="N47" s="271"/>
      <c r="O47" s="271"/>
      <c r="P47" s="271"/>
      <c r="Q47" s="125"/>
      <c r="R47" s="65"/>
      <c r="T47" s="65">
        <f t="shared" si="113"/>
        <v>6</v>
      </c>
      <c r="U47" s="16"/>
      <c r="V47" s="235"/>
      <c r="W47" s="235"/>
      <c r="X47" s="937"/>
      <c r="Y47" s="235"/>
      <c r="Z47" s="924"/>
      <c r="AA47" s="217"/>
      <c r="AB47" s="217"/>
      <c r="AC47" s="217"/>
      <c r="AD47" s="217"/>
      <c r="AE47" s="925"/>
      <c r="AF47" s="933"/>
      <c r="AG47" s="934"/>
      <c r="AH47" s="235"/>
      <c r="AI47" s="235"/>
      <c r="AJ47" s="26"/>
      <c r="AK47" s="65"/>
      <c r="AM47" s="65">
        <f t="shared" si="114"/>
        <v>6</v>
      </c>
      <c r="AN47" s="122"/>
      <c r="AO47" s="271"/>
      <c r="AP47" s="271"/>
      <c r="AQ47" s="937"/>
      <c r="AR47" s="947"/>
      <c r="AS47" s="941"/>
      <c r="AT47" s="123"/>
      <c r="AU47" s="295"/>
      <c r="AV47" s="295"/>
      <c r="AW47" s="123"/>
      <c r="AX47" s="935"/>
      <c r="AY47" s="947"/>
      <c r="AZ47" s="948"/>
      <c r="BA47" s="271"/>
      <c r="BB47" s="271"/>
      <c r="BC47" s="125"/>
      <c r="BD47" s="65"/>
      <c r="BF47" s="65">
        <f t="shared" si="115"/>
        <v>6</v>
      </c>
      <c r="BG47" s="122"/>
      <c r="BH47" s="719"/>
      <c r="BI47" s="293"/>
      <c r="BJ47" s="721"/>
      <c r="BK47" s="271"/>
      <c r="BL47" s="123"/>
      <c r="BM47" s="123"/>
      <c r="BN47" s="295"/>
      <c r="BO47" s="295"/>
      <c r="BP47" s="123"/>
      <c r="BQ47" s="123"/>
      <c r="BR47" s="271"/>
      <c r="BS47" s="271"/>
      <c r="BT47" s="271"/>
      <c r="BU47" s="271"/>
      <c r="BV47" s="125"/>
      <c r="BW47" s="65"/>
      <c r="CB47" s="962"/>
      <c r="CC47" s="959"/>
      <c r="CD47" s="961"/>
      <c r="CE47" s="961"/>
    </row>
    <row r="48" spans="1:91" x14ac:dyDescent="0.25">
      <c r="A48" s="65">
        <f t="shared" si="112"/>
        <v>7</v>
      </c>
      <c r="B48" s="289"/>
      <c r="C48" s="286"/>
      <c r="D48" s="290"/>
      <c r="E48" s="290"/>
      <c r="F48" s="210"/>
      <c r="G48" s="295"/>
      <c r="H48" s="295"/>
      <c r="I48" s="295"/>
      <c r="J48" s="295"/>
      <c r="K48" s="295"/>
      <c r="L48" s="290"/>
      <c r="M48" s="286"/>
      <c r="N48" s="290"/>
      <c r="O48" s="290"/>
      <c r="P48" s="286"/>
      <c r="Q48" s="291"/>
      <c r="R48" s="65"/>
      <c r="T48" s="65">
        <f t="shared" si="113"/>
        <v>7</v>
      </c>
      <c r="U48" s="259"/>
      <c r="V48" s="235"/>
      <c r="W48" s="235"/>
      <c r="X48" s="929"/>
      <c r="Y48" s="17"/>
      <c r="Z48" s="924"/>
      <c r="AA48" s="217"/>
      <c r="AB48" s="217"/>
      <c r="AC48" s="217"/>
      <c r="AD48" s="217"/>
      <c r="AE48" s="938"/>
      <c r="AF48" s="235"/>
      <c r="AG48" s="931"/>
      <c r="AH48" s="235"/>
      <c r="AI48" s="235"/>
      <c r="AJ48" s="260"/>
      <c r="AK48" s="65"/>
      <c r="AM48" s="65">
        <f t="shared" si="114"/>
        <v>7</v>
      </c>
      <c r="AN48" s="289"/>
      <c r="AO48" s="286"/>
      <c r="AP48" s="290"/>
      <c r="AQ48" s="949"/>
      <c r="AR48" s="210"/>
      <c r="AS48" s="952"/>
      <c r="AT48" s="295"/>
      <c r="AU48" s="295"/>
      <c r="AV48" s="295"/>
      <c r="AW48" s="295"/>
      <c r="AX48" s="949"/>
      <c r="AY48" s="286"/>
      <c r="AZ48" s="950"/>
      <c r="BA48" s="290"/>
      <c r="BB48" s="286"/>
      <c r="BC48" s="291"/>
      <c r="BD48" s="65"/>
      <c r="BF48" s="65">
        <f t="shared" si="115"/>
        <v>7</v>
      </c>
      <c r="BG48" s="289"/>
      <c r="BH48" s="286"/>
      <c r="BI48" s="290"/>
      <c r="BJ48" s="290"/>
      <c r="BK48" s="210"/>
      <c r="BL48" s="295"/>
      <c r="BM48" s="295"/>
      <c r="BN48" s="295"/>
      <c r="BO48" s="295"/>
      <c r="BP48" s="295"/>
      <c r="BQ48" s="290"/>
      <c r="BR48" s="286"/>
      <c r="BS48" s="290"/>
      <c r="BT48" s="290"/>
      <c r="BU48" s="286"/>
      <c r="BV48" s="291"/>
      <c r="BW48" s="65"/>
      <c r="CB48" s="964"/>
      <c r="CC48" s="964"/>
      <c r="CD48" s="966"/>
      <c r="CE48" s="963"/>
    </row>
    <row r="49" spans="1:85" x14ac:dyDescent="0.25">
      <c r="A49" s="65">
        <f t="shared" si="112"/>
        <v>8</v>
      </c>
      <c r="B49" s="289"/>
      <c r="C49" s="210"/>
      <c r="D49" s="295"/>
      <c r="E49" s="295"/>
      <c r="F49" s="210"/>
      <c r="G49" s="295"/>
      <c r="H49" s="295"/>
      <c r="I49" s="295"/>
      <c r="J49" s="295"/>
      <c r="K49" s="295"/>
      <c r="L49" s="295"/>
      <c r="M49" s="210"/>
      <c r="N49" s="295"/>
      <c r="O49" s="290"/>
      <c r="P49" s="286"/>
      <c r="Q49" s="291"/>
      <c r="R49" s="65"/>
      <c r="T49" s="65">
        <f t="shared" si="113"/>
        <v>8</v>
      </c>
      <c r="U49" s="259"/>
      <c r="V49" s="17"/>
      <c r="W49" s="17"/>
      <c r="X49" s="923"/>
      <c r="Y49" s="17"/>
      <c r="Z49" s="924"/>
      <c r="AA49" s="217"/>
      <c r="AB49" s="217"/>
      <c r="AC49" s="217"/>
      <c r="AD49" s="217"/>
      <c r="AE49" s="923"/>
      <c r="AF49" s="17"/>
      <c r="AG49" s="924"/>
      <c r="AH49" s="235"/>
      <c r="AI49" s="235"/>
      <c r="AJ49" s="260"/>
      <c r="AK49" s="65"/>
      <c r="AM49" s="65">
        <f t="shared" si="114"/>
        <v>8</v>
      </c>
      <c r="AN49" s="289"/>
      <c r="AO49" s="210"/>
      <c r="AP49" s="295"/>
      <c r="AQ49" s="951"/>
      <c r="AR49" s="210"/>
      <c r="AS49" s="952"/>
      <c r="AT49" s="295"/>
      <c r="AU49" s="295"/>
      <c r="AV49" s="295"/>
      <c r="AW49" s="295"/>
      <c r="AX49" s="951"/>
      <c r="AY49" s="210"/>
      <c r="AZ49" s="952"/>
      <c r="BA49" s="290"/>
      <c r="BB49" s="286"/>
      <c r="BC49" s="291"/>
      <c r="BD49" s="65"/>
      <c r="BF49" s="65">
        <f t="shared" si="115"/>
        <v>8</v>
      </c>
      <c r="BG49" s="289"/>
      <c r="BH49" s="210"/>
      <c r="BI49" s="295"/>
      <c r="BJ49" s="295"/>
      <c r="BK49" s="210"/>
      <c r="BL49" s="295"/>
      <c r="BM49" s="295"/>
      <c r="BN49" s="295"/>
      <c r="BO49" s="295"/>
      <c r="BP49" s="295"/>
      <c r="BQ49" s="295"/>
      <c r="BR49" s="210"/>
      <c r="BS49" s="295"/>
      <c r="BT49" s="290"/>
      <c r="BU49" s="286"/>
      <c r="BV49" s="291"/>
      <c r="BW49" s="65"/>
      <c r="CC49" s="964"/>
      <c r="CD49" s="965"/>
      <c r="CE49" s="966"/>
    </row>
    <row r="50" spans="1:85" x14ac:dyDescent="0.25">
      <c r="A50" s="65">
        <f t="shared" si="112"/>
        <v>9</v>
      </c>
      <c r="B50" s="287"/>
      <c r="C50" s="123"/>
      <c r="D50" s="123"/>
      <c r="E50" s="123"/>
      <c r="F50" s="123"/>
      <c r="G50" s="271"/>
      <c r="H50" s="271"/>
      <c r="I50" s="290"/>
      <c r="J50" s="290"/>
      <c r="K50" s="271"/>
      <c r="L50" s="271"/>
      <c r="M50" s="123"/>
      <c r="N50" s="123"/>
      <c r="O50" s="123"/>
      <c r="P50" s="123"/>
      <c r="Q50" s="288"/>
      <c r="R50" s="65"/>
      <c r="T50" s="65">
        <f t="shared" si="113"/>
        <v>9</v>
      </c>
      <c r="U50" s="259"/>
      <c r="V50" s="17"/>
      <c r="W50" s="17"/>
      <c r="X50" s="935"/>
      <c r="Y50" s="921"/>
      <c r="Z50" s="930"/>
      <c r="AA50" s="324"/>
      <c r="AB50" s="324"/>
      <c r="AC50" s="324"/>
      <c r="AD50" s="324"/>
      <c r="AE50" s="929"/>
      <c r="AF50" s="17"/>
      <c r="AG50" s="927"/>
      <c r="AH50" s="17"/>
      <c r="AI50" s="17"/>
      <c r="AJ50" s="260"/>
      <c r="AK50" s="65"/>
      <c r="AM50" s="65">
        <f t="shared" si="114"/>
        <v>9</v>
      </c>
      <c r="AN50" s="287"/>
      <c r="AO50" s="123"/>
      <c r="AP50" s="123"/>
      <c r="AQ50" s="944"/>
      <c r="AR50" s="954"/>
      <c r="AS50" s="958"/>
      <c r="AT50" s="271"/>
      <c r="AU50" s="290"/>
      <c r="AV50" s="290"/>
      <c r="AW50" s="271"/>
      <c r="AX50" s="953"/>
      <c r="AY50" s="954"/>
      <c r="AZ50" s="946"/>
      <c r="BA50" s="123"/>
      <c r="BB50" s="123"/>
      <c r="BC50" s="288"/>
      <c r="BD50" s="65"/>
      <c r="BF50" s="65">
        <f t="shared" si="115"/>
        <v>9</v>
      </c>
      <c r="BG50" s="287"/>
      <c r="BH50" s="123"/>
      <c r="BI50" s="123"/>
      <c r="BJ50" s="123"/>
      <c r="BK50" s="123"/>
      <c r="BL50" s="271"/>
      <c r="BM50" s="271"/>
      <c r="BN50" s="290"/>
      <c r="BO50" s="290"/>
      <c r="BP50" s="271"/>
      <c r="BQ50" s="271"/>
      <c r="BR50" s="123"/>
      <c r="BS50" s="123"/>
      <c r="BT50" s="123"/>
      <c r="BU50" s="123"/>
      <c r="BV50" s="288"/>
      <c r="BW50" s="65"/>
    </row>
    <row r="51" spans="1:85" x14ac:dyDescent="0.25">
      <c r="A51" s="65">
        <f t="shared" si="112"/>
        <v>10</v>
      </c>
      <c r="B51" s="10"/>
      <c r="C51" s="235"/>
      <c r="D51" s="235"/>
      <c r="E51" s="235"/>
      <c r="F51" s="17"/>
      <c r="G51" s="235"/>
      <c r="H51" s="271"/>
      <c r="I51" s="290"/>
      <c r="J51" s="290"/>
      <c r="K51" s="271"/>
      <c r="L51" s="235"/>
      <c r="M51" s="235"/>
      <c r="N51" s="235"/>
      <c r="O51" s="235"/>
      <c r="P51" s="17"/>
      <c r="Q51" s="9"/>
      <c r="R51" s="65"/>
      <c r="T51" s="65">
        <f t="shared" si="113"/>
        <v>10</v>
      </c>
      <c r="U51" s="16"/>
      <c r="V51" s="235"/>
      <c r="W51" s="235"/>
      <c r="X51" s="929"/>
      <c r="Y51" s="17"/>
      <c r="Z51" s="931"/>
      <c r="AA51" s="939"/>
      <c r="AB51" s="928"/>
      <c r="AC51" s="928"/>
      <c r="AD51" s="937"/>
      <c r="AE51" s="928"/>
      <c r="AF51" s="930"/>
      <c r="AG51" s="235"/>
      <c r="AH51" s="235"/>
      <c r="AI51" s="17"/>
      <c r="AJ51" s="26"/>
      <c r="AK51" s="65"/>
      <c r="AM51" s="65">
        <f t="shared" si="114"/>
        <v>10</v>
      </c>
      <c r="AN51" s="10"/>
      <c r="AO51" s="235"/>
      <c r="AP51" s="235"/>
      <c r="AQ51" s="937"/>
      <c r="AR51" s="921"/>
      <c r="AS51" s="930"/>
      <c r="AT51" s="937"/>
      <c r="AU51" s="955"/>
      <c r="AV51" s="955"/>
      <c r="AW51" s="948"/>
      <c r="AX51" s="937"/>
      <c r="AY51" s="928"/>
      <c r="AZ51" s="930"/>
      <c r="BA51" s="235"/>
      <c r="BB51" s="17"/>
      <c r="BC51" s="9"/>
      <c r="BD51" s="65"/>
      <c r="BF51" s="65">
        <f t="shared" si="115"/>
        <v>10</v>
      </c>
      <c r="BG51" s="10"/>
      <c r="BH51" s="235"/>
      <c r="BI51" s="235"/>
      <c r="BJ51" s="235"/>
      <c r="BK51" s="17"/>
      <c r="BL51" s="235"/>
      <c r="BM51" s="271"/>
      <c r="BN51" s="290"/>
      <c r="BO51" s="290"/>
      <c r="BP51" s="271"/>
      <c r="BQ51" s="235"/>
      <c r="BR51" s="235"/>
      <c r="BS51" s="235"/>
      <c r="BT51" s="235"/>
      <c r="BU51" s="17"/>
      <c r="BV51" s="9"/>
      <c r="BW51" s="65"/>
      <c r="CB51" s="959"/>
      <c r="CC51" s="960"/>
      <c r="CD51" s="961"/>
      <c r="CE51" s="959"/>
      <c r="CF51" s="960"/>
      <c r="CG51" s="961"/>
    </row>
    <row r="52" spans="1:85" x14ac:dyDescent="0.25">
      <c r="A52" s="65">
        <f t="shared" si="112"/>
        <v>11</v>
      </c>
      <c r="B52" s="259"/>
      <c r="C52" s="17"/>
      <c r="D52" s="17"/>
      <c r="E52" s="17"/>
      <c r="F52" s="17"/>
      <c r="G52" s="235"/>
      <c r="H52" s="271"/>
      <c r="I52" s="286"/>
      <c r="J52" s="286"/>
      <c r="K52" s="271"/>
      <c r="L52" s="235"/>
      <c r="M52" s="17"/>
      <c r="N52" s="17"/>
      <c r="O52" s="17"/>
      <c r="P52" s="17"/>
      <c r="Q52" s="9"/>
      <c r="R52" s="65"/>
      <c r="T52" s="65">
        <f t="shared" si="113"/>
        <v>11</v>
      </c>
      <c r="U52" s="259"/>
      <c r="V52" s="17"/>
      <c r="W52" s="17"/>
      <c r="X52" s="925"/>
      <c r="Y52" s="926"/>
      <c r="Z52" s="934"/>
      <c r="AA52" s="235"/>
      <c r="AB52" s="235"/>
      <c r="AC52" s="235"/>
      <c r="AD52" s="929"/>
      <c r="AE52" s="235"/>
      <c r="AF52" s="924"/>
      <c r="AG52" s="17"/>
      <c r="AH52" s="17"/>
      <c r="AI52" s="17"/>
      <c r="AJ52" s="26"/>
      <c r="AK52" s="65"/>
      <c r="AM52" s="65">
        <f t="shared" si="114"/>
        <v>11</v>
      </c>
      <c r="AN52" s="259"/>
      <c r="AO52" s="17"/>
      <c r="AP52" s="17"/>
      <c r="AQ52" s="923"/>
      <c r="AR52" s="17"/>
      <c r="AS52" s="931"/>
      <c r="AT52" s="942"/>
      <c r="AU52" s="286"/>
      <c r="AV52" s="286"/>
      <c r="AW52" s="956"/>
      <c r="AX52" s="929"/>
      <c r="AY52" s="17"/>
      <c r="AZ52" s="924"/>
      <c r="BA52" s="17"/>
      <c r="BB52" s="17"/>
      <c r="BC52" s="9"/>
      <c r="BD52" s="65"/>
      <c r="BF52" s="65">
        <f t="shared" si="115"/>
        <v>11</v>
      </c>
      <c r="BG52" s="259"/>
      <c r="BH52" s="17"/>
      <c r="BI52" s="17"/>
      <c r="BJ52" s="17"/>
      <c r="BK52" s="17"/>
      <c r="BL52" s="235"/>
      <c r="BM52" s="271"/>
      <c r="BN52" s="286"/>
      <c r="BO52" s="286"/>
      <c r="BP52" s="271"/>
      <c r="BQ52" s="235"/>
      <c r="BR52" s="17"/>
      <c r="BS52" s="17"/>
      <c r="BT52" s="17"/>
      <c r="BU52" s="17"/>
      <c r="BV52" s="9"/>
      <c r="BW52" s="65"/>
      <c r="CB52" s="962"/>
      <c r="CC52" s="6"/>
      <c r="CD52" s="963"/>
      <c r="CE52" s="962"/>
      <c r="CF52" s="6"/>
      <c r="CG52" s="963"/>
    </row>
    <row r="53" spans="1:85" x14ac:dyDescent="0.25">
      <c r="A53" s="65">
        <f t="shared" si="112"/>
        <v>12</v>
      </c>
      <c r="B53" s="259"/>
      <c r="C53" s="235"/>
      <c r="D53" s="235"/>
      <c r="E53" s="235"/>
      <c r="F53" s="235"/>
      <c r="G53" s="235"/>
      <c r="H53" s="271"/>
      <c r="I53" s="290"/>
      <c r="J53" s="290"/>
      <c r="K53" s="271"/>
      <c r="L53" s="235"/>
      <c r="M53" s="235"/>
      <c r="N53" s="235"/>
      <c r="O53" s="235"/>
      <c r="P53" s="235"/>
      <c r="Q53" s="9"/>
      <c r="R53" s="65"/>
      <c r="T53" s="65">
        <f t="shared" si="113"/>
        <v>12</v>
      </c>
      <c r="U53" s="259"/>
      <c r="V53" s="235"/>
      <c r="W53" s="235"/>
      <c r="X53" s="235"/>
      <c r="Y53" s="235"/>
      <c r="Z53" s="235"/>
      <c r="AA53" s="932"/>
      <c r="AB53" s="933"/>
      <c r="AC53" s="933"/>
      <c r="AD53" s="932"/>
      <c r="AE53" s="933"/>
      <c r="AF53" s="934"/>
      <c r="AG53" s="235"/>
      <c r="AH53" s="235"/>
      <c r="AI53" s="235"/>
      <c r="AJ53" s="26"/>
      <c r="AK53" s="65"/>
      <c r="AM53" s="65">
        <f t="shared" si="114"/>
        <v>12</v>
      </c>
      <c r="AN53" s="259"/>
      <c r="AO53" s="235"/>
      <c r="AP53" s="235"/>
      <c r="AQ53" s="932"/>
      <c r="AR53" s="933"/>
      <c r="AS53" s="934"/>
      <c r="AT53" s="953"/>
      <c r="AU53" s="957"/>
      <c r="AV53" s="957"/>
      <c r="AW53" s="958"/>
      <c r="AX53" s="932"/>
      <c r="AY53" s="933"/>
      <c r="AZ53" s="934"/>
      <c r="BA53" s="235"/>
      <c r="BB53" s="235"/>
      <c r="BC53" s="9"/>
      <c r="BD53" s="65"/>
      <c r="BF53" s="65">
        <f t="shared" si="115"/>
        <v>12</v>
      </c>
      <c r="BG53" s="259"/>
      <c r="BH53" s="235"/>
      <c r="BI53" s="235"/>
      <c r="BJ53" s="235"/>
      <c r="BK53" s="235"/>
      <c r="BL53" s="235"/>
      <c r="BM53" s="271"/>
      <c r="BN53" s="290"/>
      <c r="BO53" s="290"/>
      <c r="BP53" s="271"/>
      <c r="BQ53" s="235"/>
      <c r="BR53" s="235"/>
      <c r="BS53" s="235"/>
      <c r="BT53" s="235"/>
      <c r="BU53" s="235"/>
      <c r="BV53" s="9"/>
      <c r="BW53" s="65"/>
      <c r="CB53" s="964"/>
      <c r="CC53" s="965"/>
      <c r="CD53" s="966"/>
      <c r="CE53" s="964"/>
      <c r="CF53" s="965"/>
      <c r="CG53" s="966"/>
    </row>
    <row r="54" spans="1:85" x14ac:dyDescent="0.25">
      <c r="A54" s="65">
        <f t="shared" si="112"/>
        <v>13</v>
      </c>
      <c r="B54" s="259"/>
      <c r="C54" s="235"/>
      <c r="D54" s="235"/>
      <c r="E54" s="235"/>
      <c r="F54" s="17"/>
      <c r="G54" s="17"/>
      <c r="H54" s="123"/>
      <c r="I54" s="295"/>
      <c r="J54" s="295"/>
      <c r="K54" s="123"/>
      <c r="L54" s="235"/>
      <c r="M54" s="235"/>
      <c r="N54" s="235"/>
      <c r="O54" s="17"/>
      <c r="P54" s="17"/>
      <c r="Q54" s="9"/>
      <c r="R54" s="65"/>
      <c r="T54" s="65">
        <f t="shared" si="113"/>
        <v>13</v>
      </c>
      <c r="U54" s="259"/>
      <c r="V54" s="235"/>
      <c r="W54" s="235"/>
      <c r="X54" s="235"/>
      <c r="Y54" s="17"/>
      <c r="Z54" s="17"/>
      <c r="AA54" s="17"/>
      <c r="AB54" s="17"/>
      <c r="AC54" s="17"/>
      <c r="AD54" s="17"/>
      <c r="AE54" s="235"/>
      <c r="AF54" s="235"/>
      <c r="AG54" s="235"/>
      <c r="AH54" s="17"/>
      <c r="AI54" s="17"/>
      <c r="AJ54" s="26"/>
      <c r="AK54" s="65"/>
      <c r="AM54" s="65">
        <f t="shared" si="114"/>
        <v>13</v>
      </c>
      <c r="AN54" s="259"/>
      <c r="AO54" s="235"/>
      <c r="AP54" s="235"/>
      <c r="AQ54" s="235"/>
      <c r="AR54" s="17"/>
      <c r="AS54" s="17"/>
      <c r="AT54" s="123"/>
      <c r="AU54" s="295"/>
      <c r="AV54" s="295"/>
      <c r="AW54" s="123"/>
      <c r="AX54" s="235"/>
      <c r="AY54" s="235"/>
      <c r="AZ54" s="235"/>
      <c r="BA54" s="17"/>
      <c r="BB54" s="17"/>
      <c r="BC54" s="9"/>
      <c r="BD54" s="65"/>
      <c r="BF54" s="65">
        <f t="shared" si="115"/>
        <v>13</v>
      </c>
      <c r="BG54" s="259"/>
      <c r="BH54" s="235"/>
      <c r="BI54" s="235"/>
      <c r="BJ54" s="235"/>
      <c r="BK54" s="17"/>
      <c r="BL54" s="17"/>
      <c r="BM54" s="123"/>
      <c r="BN54" s="295"/>
      <c r="BO54" s="295"/>
      <c r="BP54" s="123"/>
      <c r="BQ54" s="235"/>
      <c r="BR54" s="235"/>
      <c r="BS54" s="235"/>
      <c r="BT54" s="17"/>
      <c r="BU54" s="17"/>
      <c r="BV54" s="9"/>
      <c r="BW54" s="65"/>
      <c r="CB54" s="959"/>
      <c r="CC54" s="960"/>
      <c r="CD54" s="961"/>
      <c r="CE54" s="959"/>
      <c r="CF54" s="960"/>
      <c r="CG54" s="961"/>
    </row>
    <row r="55" spans="1:85" x14ac:dyDescent="0.25">
      <c r="A55" s="65">
        <f t="shared" si="112"/>
        <v>14</v>
      </c>
      <c r="B55" s="16"/>
      <c r="C55" s="17"/>
      <c r="D55" s="17"/>
      <c r="E55" s="17"/>
      <c r="F55" s="17"/>
      <c r="G55" s="17"/>
      <c r="H55" s="123"/>
      <c r="I55" s="210"/>
      <c r="J55" s="210"/>
      <c r="K55" s="123"/>
      <c r="L55" s="17"/>
      <c r="M55" s="17"/>
      <c r="N55" s="17"/>
      <c r="O55" s="17"/>
      <c r="P55" s="17"/>
      <c r="Q55" s="9"/>
      <c r="R55" s="65"/>
      <c r="T55" s="65">
        <f t="shared" si="113"/>
        <v>14</v>
      </c>
      <c r="U55" s="16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26"/>
      <c r="AK55" s="65"/>
      <c r="AM55" s="65">
        <f t="shared" si="114"/>
        <v>14</v>
      </c>
      <c r="AN55" s="16"/>
      <c r="AO55" s="17"/>
      <c r="AP55" s="17"/>
      <c r="AQ55" s="17"/>
      <c r="AR55" s="17"/>
      <c r="AS55" s="17"/>
      <c r="AT55" s="123"/>
      <c r="AU55" s="210"/>
      <c r="AV55" s="210"/>
      <c r="AW55" s="123"/>
      <c r="AX55" s="17"/>
      <c r="AY55" s="17"/>
      <c r="AZ55" s="17"/>
      <c r="BA55" s="17"/>
      <c r="BB55" s="17"/>
      <c r="BC55" s="9"/>
      <c r="BD55" s="65"/>
      <c r="BF55" s="65">
        <f t="shared" si="115"/>
        <v>14</v>
      </c>
      <c r="BG55" s="16"/>
      <c r="BH55" s="17"/>
      <c r="BI55" s="17"/>
      <c r="BJ55" s="17"/>
      <c r="BK55" s="17"/>
      <c r="BL55" s="17"/>
      <c r="BM55" s="123"/>
      <c r="BN55" s="210"/>
      <c r="BO55" s="210"/>
      <c r="BP55" s="123"/>
      <c r="BQ55" s="17"/>
      <c r="BR55" s="17"/>
      <c r="BS55" s="17"/>
      <c r="BT55" s="17"/>
      <c r="BU55" s="17"/>
      <c r="BV55" s="9"/>
      <c r="BW55" s="65"/>
      <c r="CB55" s="962"/>
      <c r="CC55" s="6"/>
      <c r="CD55" s="963"/>
      <c r="CE55" s="962"/>
      <c r="CF55" s="6"/>
      <c r="CG55" s="963"/>
    </row>
    <row r="56" spans="1:85" x14ac:dyDescent="0.25">
      <c r="A56" s="65">
        <f t="shared" si="112"/>
        <v>15</v>
      </c>
      <c r="B56" s="32"/>
      <c r="C56" s="22"/>
      <c r="D56" s="14"/>
      <c r="E56" s="14"/>
      <c r="F56" s="14"/>
      <c r="G56" s="14"/>
      <c r="H56" s="293"/>
      <c r="I56" s="296"/>
      <c r="J56" s="296"/>
      <c r="K56" s="293"/>
      <c r="L56" s="14"/>
      <c r="M56" s="14"/>
      <c r="N56" s="14"/>
      <c r="O56" s="14"/>
      <c r="P56" s="14"/>
      <c r="Q56" s="15"/>
      <c r="R56" s="65"/>
      <c r="T56" s="65">
        <f t="shared" si="113"/>
        <v>15</v>
      </c>
      <c r="U56" s="32"/>
      <c r="V56" s="22"/>
      <c r="W56" s="22"/>
      <c r="X56" s="22"/>
      <c r="Y56" s="22"/>
      <c r="Z56" s="22"/>
      <c r="AA56" s="262"/>
      <c r="AB56" s="262"/>
      <c r="AC56" s="262"/>
      <c r="AD56" s="262"/>
      <c r="AE56" s="22"/>
      <c r="AF56" s="22"/>
      <c r="AG56" s="22"/>
      <c r="AH56" s="22"/>
      <c r="AI56" s="22"/>
      <c r="AJ56" s="33"/>
      <c r="AK56" s="65"/>
      <c r="AM56" s="65">
        <f t="shared" si="114"/>
        <v>15</v>
      </c>
      <c r="AN56" s="32"/>
      <c r="AO56" s="22"/>
      <c r="AP56" s="14"/>
      <c r="AQ56" s="14"/>
      <c r="AR56" s="14"/>
      <c r="AS56" s="14"/>
      <c r="AT56" s="293"/>
      <c r="AU56" s="296"/>
      <c r="AV56" s="296"/>
      <c r="AW56" s="293"/>
      <c r="AX56" s="14"/>
      <c r="AY56" s="14"/>
      <c r="AZ56" s="14"/>
      <c r="BA56" s="14"/>
      <c r="BB56" s="14"/>
      <c r="BC56" s="15"/>
      <c r="BD56" s="65"/>
      <c r="BF56" s="65">
        <f t="shared" si="115"/>
        <v>15</v>
      </c>
      <c r="BG56" s="32"/>
      <c r="BH56" s="22"/>
      <c r="BI56" s="14"/>
      <c r="BJ56" s="14"/>
      <c r="BK56" s="14"/>
      <c r="BL56" s="14"/>
      <c r="BM56" s="293"/>
      <c r="BN56" s="296"/>
      <c r="BO56" s="296"/>
      <c r="BP56" s="293"/>
      <c r="BQ56" s="14"/>
      <c r="BR56" s="14"/>
      <c r="BS56" s="14"/>
      <c r="BT56" s="14"/>
      <c r="BU56" s="14"/>
      <c r="BV56" s="15"/>
      <c r="BW56" s="65"/>
      <c r="CB56" s="964"/>
      <c r="CC56" s="965"/>
      <c r="CD56" s="966"/>
      <c r="CE56" s="964"/>
      <c r="CF56" s="965"/>
      <c r="CG56" s="966"/>
    </row>
    <row r="57" spans="1:85" x14ac:dyDescent="0.25">
      <c r="A57" s="233" t="s">
        <v>395</v>
      </c>
      <c r="R57" s="233"/>
      <c r="T57" s="233" t="s">
        <v>395</v>
      </c>
      <c r="AK57" s="233"/>
      <c r="AM57" s="233" t="s">
        <v>395</v>
      </c>
      <c r="BD57" s="233"/>
      <c r="BF57" s="233" t="s">
        <v>395</v>
      </c>
      <c r="BW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1:DE73"/>
  <sheetViews>
    <sheetView zoomScale="55" zoomScaleNormal="55" workbookViewId="0">
      <selection activeCell="A37" sqref="A1:XFD1048576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U72"/>
  <sheetViews>
    <sheetView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EO72"/>
  <sheetViews>
    <sheetView topLeftCell="BE37" zoomScaleNormal="55" workbookViewId="0">
      <selection activeCell="CI61" sqref="CI6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509"/>
      <c r="CP56" s="298"/>
      <c r="CQ56" s="298"/>
      <c r="CR56" s="298"/>
      <c r="CS56" s="298"/>
      <c r="CT56" s="298"/>
      <c r="CU56" s="298"/>
      <c r="CV56" s="319"/>
      <c r="CW56" s="257"/>
      <c r="CX56" s="257"/>
      <c r="CY56" s="257"/>
      <c r="CZ56" s="257"/>
      <c r="DA56" s="257">
        <v>0</v>
      </c>
      <c r="DB56" s="257">
        <f>DA56+1</f>
        <v>1</v>
      </c>
      <c r="DC56" s="257">
        <f t="shared" ref="DC56" si="318">DB56+1</f>
        <v>2</v>
      </c>
      <c r="DD56" s="319">
        <f t="shared" ref="DD56" si="319">DC56+1</f>
        <v>3</v>
      </c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259">
        <v>0</v>
      </c>
      <c r="CP57" s="324"/>
      <c r="CQ57" s="920"/>
      <c r="CR57" s="235"/>
      <c r="CS57" s="920"/>
      <c r="CT57" s="324"/>
      <c r="CU57" s="235"/>
      <c r="CV57" s="260"/>
      <c r="CW57" s="235"/>
      <c r="CX57" s="235"/>
      <c r="CY57" s="235"/>
      <c r="CZ57" s="324"/>
      <c r="DA57" s="324"/>
      <c r="DB57" s="324"/>
      <c r="DC57" s="324"/>
      <c r="DD57" s="320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20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21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2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3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4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259">
        <f t="shared" ref="CO58:CO60" si="325">CO57+1</f>
        <v>1</v>
      </c>
      <c r="CP58" s="324"/>
      <c r="CQ58" s="264"/>
      <c r="CR58" s="235"/>
      <c r="CS58" s="264"/>
      <c r="CT58" s="324"/>
      <c r="CU58" s="235"/>
      <c r="CV58" s="260"/>
      <c r="CW58" s="235"/>
      <c r="CX58" s="235"/>
      <c r="CY58" s="65">
        <v>0</v>
      </c>
      <c r="CZ58" s="324"/>
      <c r="DA58" s="264"/>
      <c r="DB58" s="264"/>
      <c r="DC58" s="920"/>
      <c r="DD58" s="320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20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6">M58+1</f>
        <v>1</v>
      </c>
      <c r="N59" s="324"/>
      <c r="O59" s="72"/>
      <c r="P59" s="235"/>
      <c r="Q59" s="539"/>
      <c r="R59" s="320"/>
      <c r="S59" s="34"/>
      <c r="T59" s="65"/>
      <c r="U59" s="259">
        <f t="shared" si="321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7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2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8">AW58+1</f>
        <v>1</v>
      </c>
      <c r="AX59" s="324"/>
      <c r="AY59" s="331"/>
      <c r="AZ59" s="510"/>
      <c r="BA59" s="331"/>
      <c r="BB59" s="320"/>
      <c r="BC59" s="34"/>
      <c r="BD59" s="436">
        <f t="shared" si="323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4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259">
        <f t="shared" si="325"/>
        <v>2</v>
      </c>
      <c r="CP59" s="324"/>
      <c r="CQ59" s="264"/>
      <c r="CR59" s="235"/>
      <c r="CS59" s="264"/>
      <c r="CT59" s="324"/>
      <c r="CU59" s="235"/>
      <c r="CV59" s="260"/>
      <c r="CW59" s="235"/>
      <c r="CX59" s="235"/>
      <c r="CY59" s="65">
        <f t="shared" ref="CY59:CY61" si="329">CY58+1</f>
        <v>1</v>
      </c>
      <c r="CZ59" s="324"/>
      <c r="DA59" s="235"/>
      <c r="DB59" s="235"/>
      <c r="DC59" s="235"/>
      <c r="DD59" s="320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20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6"/>
        <v>2</v>
      </c>
      <c r="N60" s="324"/>
      <c r="O60" s="72"/>
      <c r="P60" s="283"/>
      <c r="Q60" s="539"/>
      <c r="R60" s="320"/>
      <c r="S60" s="34"/>
      <c r="T60" s="65"/>
      <c r="U60" s="259">
        <f t="shared" si="321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7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2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8"/>
        <v>2</v>
      </c>
      <c r="AX60" s="324"/>
      <c r="AY60" s="235"/>
      <c r="AZ60" s="331"/>
      <c r="BA60" s="235"/>
      <c r="BB60" s="320"/>
      <c r="BC60" s="34"/>
      <c r="BD60" s="436">
        <f t="shared" si="323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4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259">
        <f t="shared" si="325"/>
        <v>3</v>
      </c>
      <c r="CP60" s="324"/>
      <c r="CQ60" s="324"/>
      <c r="CR60" s="324"/>
      <c r="CS60" s="324"/>
      <c r="CT60" s="217"/>
      <c r="CU60" s="17"/>
      <c r="CV60" s="26"/>
      <c r="CW60" s="17"/>
      <c r="CX60" s="17"/>
      <c r="CY60" s="65">
        <f t="shared" si="329"/>
        <v>2</v>
      </c>
      <c r="CZ60" s="324"/>
      <c r="DA60" s="264"/>
      <c r="DB60" s="264"/>
      <c r="DC60" s="920"/>
      <c r="DD60" s="320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30">F61+1</f>
        <v>2</v>
      </c>
      <c r="H61" s="65">
        <f t="shared" ref="H61" si="331">G61+1</f>
        <v>3</v>
      </c>
      <c r="I61" s="17"/>
      <c r="J61" s="260"/>
      <c r="K61" s="17"/>
      <c r="L61" s="17"/>
      <c r="M61" s="17">
        <f t="shared" si="326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32">X61+1</f>
        <v>2</v>
      </c>
      <c r="Z61" s="65">
        <f t="shared" ref="Z61" si="333">Y61+1</f>
        <v>3</v>
      </c>
      <c r="AA61" s="17"/>
      <c r="AB61" s="260"/>
      <c r="AC61" s="17"/>
      <c r="AD61" s="17"/>
      <c r="AE61" s="17">
        <f t="shared" si="327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4">AP61+1</f>
        <v>2</v>
      </c>
      <c r="AR61" s="65">
        <f t="shared" ref="AR61" si="335">AQ61+1</f>
        <v>3</v>
      </c>
      <c r="AS61" s="17"/>
      <c r="AT61" s="260"/>
      <c r="AU61" s="17"/>
      <c r="AV61" s="17"/>
      <c r="AW61" s="17">
        <f t="shared" si="328"/>
        <v>3</v>
      </c>
      <c r="AX61" s="324"/>
      <c r="AY61" s="324"/>
      <c r="AZ61" s="324"/>
      <c r="BA61" s="324"/>
      <c r="BB61" s="320"/>
      <c r="BC61" s="34"/>
      <c r="BD61" s="436">
        <f t="shared" si="323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4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259"/>
      <c r="CP61" s="235"/>
      <c r="CQ61" s="235">
        <v>0</v>
      </c>
      <c r="CR61" s="235">
        <f>CQ61+1</f>
        <v>1</v>
      </c>
      <c r="CS61" s="235">
        <f t="shared" ref="CS61" si="336">CR61+1</f>
        <v>2</v>
      </c>
      <c r="CT61" s="17">
        <f t="shared" ref="CT61" si="337">CS61+1</f>
        <v>3</v>
      </c>
      <c r="CU61" s="17"/>
      <c r="CV61" s="260"/>
      <c r="CW61" s="17"/>
      <c r="CX61" s="17"/>
      <c r="CY61" s="65">
        <f t="shared" si="329"/>
        <v>3</v>
      </c>
      <c r="CZ61" s="324"/>
      <c r="DA61" s="324"/>
      <c r="DB61" s="324"/>
      <c r="DC61" s="324"/>
      <c r="DD61" s="320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3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4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320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3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4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118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3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4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22"/>
      <c r="CP64" s="235"/>
      <c r="CQ64" s="235"/>
      <c r="CR64" s="235"/>
      <c r="CS64" s="235"/>
      <c r="CT64" s="17"/>
      <c r="CU64" s="17"/>
      <c r="CV64" s="17"/>
      <c r="CW64" s="513" t="s">
        <v>894</v>
      </c>
      <c r="CX64" s="20"/>
      <c r="CY64" s="20"/>
      <c r="CZ64" s="257"/>
      <c r="DA64" s="257"/>
      <c r="DB64" s="257"/>
      <c r="DC64" s="257"/>
      <c r="DD64" s="258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3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4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22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8">O66+1</f>
        <v>2</v>
      </c>
      <c r="Q66" s="235">
        <f t="shared" ref="Q66" si="339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40">AG66+1</f>
        <v>2</v>
      </c>
      <c r="AI66" s="235">
        <f t="shared" ref="AI66" si="341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42">AY66+1</f>
        <v>2</v>
      </c>
      <c r="BA66" s="235">
        <f t="shared" ref="BA66" si="343">AZ66+1</f>
        <v>3</v>
      </c>
      <c r="BB66" s="260"/>
      <c r="BC66" s="34"/>
      <c r="BD66" s="436">
        <f t="shared" si="323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4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22"/>
      <c r="CP66" s="324"/>
      <c r="CQ66" s="324"/>
      <c r="CR66" s="324"/>
      <c r="CS66" s="324"/>
      <c r="CT66" s="235"/>
      <c r="CU66" s="235"/>
      <c r="CV66" s="235"/>
      <c r="CW66" s="259"/>
      <c r="CX66" s="235"/>
      <c r="CY66" s="235"/>
      <c r="CZ66" s="235">
        <v>0</v>
      </c>
      <c r="DA66" s="235">
        <f>CZ66+1</f>
        <v>1</v>
      </c>
      <c r="DB66" s="235">
        <f t="shared" ref="DB66" si="344">DA66+1</f>
        <v>2</v>
      </c>
      <c r="DC66" s="235">
        <f t="shared" ref="DC66" si="345">DB66+1</f>
        <v>3</v>
      </c>
      <c r="DD66" s="260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3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4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22"/>
      <c r="CP67" s="920"/>
      <c r="CQ67" s="264"/>
      <c r="CR67" s="264"/>
      <c r="CS67" s="324"/>
      <c r="CT67" s="235">
        <v>0</v>
      </c>
      <c r="CU67" s="235"/>
      <c r="CV67" s="235"/>
      <c r="CW67" s="259"/>
      <c r="CX67" s="235"/>
      <c r="CY67" s="324"/>
      <c r="CZ67" s="324"/>
      <c r="DA67" s="324"/>
      <c r="DB67" s="324"/>
      <c r="DC67" s="324"/>
      <c r="DD67" s="260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46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47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8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3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4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22"/>
      <c r="CP68" s="235"/>
      <c r="CQ68" s="235"/>
      <c r="CR68" s="235"/>
      <c r="CS68" s="324"/>
      <c r="CT68" s="235">
        <f t="shared" ref="CT68:CT70" si="349">CT67+1</f>
        <v>1</v>
      </c>
      <c r="CU68" s="235"/>
      <c r="CV68" s="235"/>
      <c r="CW68" s="259"/>
      <c r="CX68" s="235">
        <v>0</v>
      </c>
      <c r="CY68" s="324"/>
      <c r="CZ68" s="264"/>
      <c r="DA68" s="235"/>
      <c r="DB68" s="264"/>
      <c r="DC68" s="324"/>
      <c r="DD68" s="260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46"/>
        <v>2</v>
      </c>
      <c r="I69" s="235"/>
      <c r="J69" s="235"/>
      <c r="K69" s="259"/>
      <c r="L69" s="235">
        <f t="shared" ref="L69:L71" si="350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47"/>
        <v>2</v>
      </c>
      <c r="AA69" s="235"/>
      <c r="AB69" s="235"/>
      <c r="AC69" s="259"/>
      <c r="AD69" s="235">
        <f t="shared" ref="AD69:AD71" si="351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8"/>
        <v>2</v>
      </c>
      <c r="AS69" s="235"/>
      <c r="AT69" s="235"/>
      <c r="AU69" s="259"/>
      <c r="AV69" s="235">
        <f t="shared" ref="AV69:AV71" si="352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3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4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22"/>
      <c r="CP69" s="920"/>
      <c r="CQ69" s="264"/>
      <c r="CR69" s="264"/>
      <c r="CS69" s="324"/>
      <c r="CT69" s="235">
        <f t="shared" si="349"/>
        <v>2</v>
      </c>
      <c r="CU69" s="235"/>
      <c r="CV69" s="235"/>
      <c r="CW69" s="259"/>
      <c r="CX69" s="235">
        <f t="shared" ref="CX69:CX71" si="353">CX68+1</f>
        <v>1</v>
      </c>
      <c r="CY69" s="324"/>
      <c r="CZ69" s="264"/>
      <c r="DA69" s="235"/>
      <c r="DB69" s="264"/>
      <c r="DC69" s="324"/>
      <c r="DD69" s="260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46"/>
        <v>3</v>
      </c>
      <c r="I70" s="17"/>
      <c r="J70" s="17"/>
      <c r="K70" s="16"/>
      <c r="L70" s="17">
        <f t="shared" si="350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47"/>
        <v>3</v>
      </c>
      <c r="AA70" s="17"/>
      <c r="AB70" s="17"/>
      <c r="AC70" s="16"/>
      <c r="AD70" s="17">
        <f t="shared" si="351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8"/>
        <v>3</v>
      </c>
      <c r="AS70" s="17"/>
      <c r="AT70" s="17"/>
      <c r="AU70" s="16"/>
      <c r="AV70" s="17">
        <f t="shared" si="352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3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4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115"/>
      <c r="CP70" s="217"/>
      <c r="CQ70" s="324"/>
      <c r="CR70" s="324"/>
      <c r="CS70" s="324"/>
      <c r="CT70" s="17">
        <f t="shared" si="349"/>
        <v>3</v>
      </c>
      <c r="CU70" s="17"/>
      <c r="CV70" s="17"/>
      <c r="CW70" s="16"/>
      <c r="CX70" s="17">
        <f t="shared" si="353"/>
        <v>2</v>
      </c>
      <c r="CY70" s="217"/>
      <c r="CZ70" s="920"/>
      <c r="DA70" s="235"/>
      <c r="DB70" s="920"/>
      <c r="DC70" s="217"/>
      <c r="DD70" s="26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54">E71+1</f>
        <v>2</v>
      </c>
      <c r="G71" s="22">
        <f t="shared" ref="G71" si="355">F71+1</f>
        <v>3</v>
      </c>
      <c r="H71" s="22"/>
      <c r="I71" s="22"/>
      <c r="J71" s="22"/>
      <c r="K71" s="121"/>
      <c r="L71" s="119">
        <f t="shared" si="350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56">W71+1</f>
        <v>2</v>
      </c>
      <c r="Y71" s="22">
        <f t="shared" ref="Y71" si="357">X71+1</f>
        <v>3</v>
      </c>
      <c r="Z71" s="22"/>
      <c r="AA71" s="22"/>
      <c r="AB71" s="22"/>
      <c r="AC71" s="121"/>
      <c r="AD71" s="119">
        <f t="shared" si="351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58">AO71+1</f>
        <v>2</v>
      </c>
      <c r="AQ71" s="22">
        <f t="shared" ref="AQ71" si="359">AP71+1</f>
        <v>3</v>
      </c>
      <c r="AR71" s="22"/>
      <c r="AS71" s="22"/>
      <c r="AT71" s="22"/>
      <c r="AU71" s="121"/>
      <c r="AV71" s="119">
        <f t="shared" si="352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3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4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121"/>
      <c r="CP71" s="22">
        <v>0</v>
      </c>
      <c r="CQ71" s="22">
        <f>CP71+1</f>
        <v>1</v>
      </c>
      <c r="CR71" s="22">
        <f t="shared" ref="CR71" si="360">CQ71+1</f>
        <v>2</v>
      </c>
      <c r="CS71" s="22">
        <f t="shared" ref="CS71" si="361">CR71+1</f>
        <v>3</v>
      </c>
      <c r="CT71" s="22"/>
      <c r="CU71" s="22"/>
      <c r="CV71" s="22"/>
      <c r="CW71" s="121"/>
      <c r="CX71" s="119">
        <f t="shared" si="353"/>
        <v>3</v>
      </c>
      <c r="CY71" s="119"/>
      <c r="CZ71" s="119"/>
      <c r="DA71" s="119"/>
      <c r="DB71" s="119"/>
      <c r="DC71" s="119"/>
      <c r="DD71" s="120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K66"/>
  <sheetViews>
    <sheetView topLeftCell="AJ1" zoomScale="70" zoomScaleNormal="70" workbookViewId="0">
      <selection activeCell="BP13" sqref="BP13"/>
    </sheetView>
  </sheetViews>
  <sheetFormatPr defaultColWidth="2.5703125" defaultRowHeight="15" x14ac:dyDescent="0.25"/>
  <cols>
    <col min="1" max="16384" width="2.57031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CV74"/>
  <sheetViews>
    <sheetView topLeftCell="BN37" zoomScale="85" zoomScaleNormal="85" workbookViewId="0">
      <selection activeCell="CR56" sqref="CR56"/>
    </sheetView>
  </sheetViews>
  <sheetFormatPr defaultColWidth="2.285156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96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96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96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96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96" ht="15.75" thickBot="1" x14ac:dyDescent="0.3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96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439"/>
      <c r="AN38" s="440"/>
      <c r="AO38" s="440"/>
      <c r="AP38" s="440"/>
      <c r="AQ38" s="440"/>
      <c r="AR38" s="440"/>
      <c r="AS38" s="440"/>
      <c r="AT38" s="441"/>
      <c r="AU38" s="440"/>
      <c r="AV38" s="442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CB38">
        <f t="shared" ref="CB38:CB51" si="45">CB39+1</f>
        <v>15</v>
      </c>
    </row>
    <row r="39" spans="2:96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443"/>
      <c r="AN39" s="235"/>
      <c r="AO39" s="235"/>
      <c r="AP39" s="235"/>
      <c r="AQ39" s="235"/>
      <c r="AR39" s="235"/>
      <c r="AS39" s="235"/>
      <c r="AT39" s="260"/>
      <c r="AU39" s="235"/>
      <c r="AV39" s="444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CB39">
        <f t="shared" si="45"/>
        <v>14</v>
      </c>
    </row>
    <row r="40" spans="2:96" x14ac:dyDescent="0.25">
      <c r="B40" s="65">
        <f t="shared" ref="B40:B53" si="46">B39+1</f>
        <v>2</v>
      </c>
      <c r="C40" s="259"/>
      <c r="D40" s="235"/>
      <c r="E40" s="325"/>
      <c r="F40" s="325"/>
      <c r="G40" s="325"/>
      <c r="H40" s="325"/>
      <c r="I40" s="325"/>
      <c r="J40" s="260"/>
      <c r="K40" s="235"/>
      <c r="L40" s="235"/>
      <c r="M40" s="325"/>
      <c r="N40" s="325"/>
      <c r="O40" s="325"/>
      <c r="P40" s="325"/>
      <c r="Q40" s="325"/>
      <c r="R40" s="260"/>
      <c r="S40" s="34"/>
      <c r="T40" s="436">
        <f t="shared" ref="T40:T53" si="47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8">AL39+1</f>
        <v>2</v>
      </c>
      <c r="AM40" s="443"/>
      <c r="AN40" s="235"/>
      <c r="AO40" s="235"/>
      <c r="AP40" s="235"/>
      <c r="AQ40" s="235"/>
      <c r="AR40" s="235"/>
      <c r="AS40" s="235"/>
      <c r="AT40" s="260"/>
      <c r="AU40" s="235"/>
      <c r="AV40" s="444"/>
      <c r="AW40" s="235"/>
      <c r="AX40" s="235"/>
      <c r="AY40" s="235"/>
      <c r="AZ40" s="235"/>
      <c r="BA40" s="235"/>
      <c r="BB40" s="260"/>
      <c r="BC40" s="34"/>
      <c r="BD40" s="436">
        <f t="shared" ref="BD40:BD53" si="49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50">BV39+1</f>
        <v>2</v>
      </c>
      <c r="CB40">
        <f t="shared" si="45"/>
        <v>13</v>
      </c>
    </row>
    <row r="41" spans="2:96" x14ac:dyDescent="0.25">
      <c r="B41" s="65">
        <f t="shared" si="46"/>
        <v>3</v>
      </c>
      <c r="C41" s="259"/>
      <c r="D41" s="235"/>
      <c r="E41" s="325"/>
      <c r="F41" s="325"/>
      <c r="G41" s="325"/>
      <c r="H41" s="325"/>
      <c r="I41" s="325"/>
      <c r="J41" s="260"/>
      <c r="K41" s="235"/>
      <c r="L41" s="235"/>
      <c r="M41" s="325"/>
      <c r="N41" s="325"/>
      <c r="O41" s="325"/>
      <c r="P41" s="325"/>
      <c r="Q41" s="325"/>
      <c r="R41" s="260"/>
      <c r="S41" s="34"/>
      <c r="T41" s="436">
        <f t="shared" si="47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8"/>
        <v>3</v>
      </c>
      <c r="AM41" s="443"/>
      <c r="AN41" s="235"/>
      <c r="AO41" s="235"/>
      <c r="AP41" s="235"/>
      <c r="AQ41" s="271"/>
      <c r="AR41" s="281"/>
      <c r="AS41" s="235"/>
      <c r="AT41" s="260"/>
      <c r="AU41" s="235"/>
      <c r="AV41" s="444"/>
      <c r="AW41" s="235"/>
      <c r="AX41" s="235"/>
      <c r="AY41" s="235"/>
      <c r="AZ41" s="235"/>
      <c r="BA41" s="235"/>
      <c r="BB41" s="260"/>
      <c r="BC41" s="34"/>
      <c r="BD41" s="436">
        <f t="shared" si="49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50"/>
        <v>3</v>
      </c>
      <c r="CB41">
        <f t="shared" si="45"/>
        <v>12</v>
      </c>
    </row>
    <row r="42" spans="2:96" x14ac:dyDescent="0.25">
      <c r="B42" s="65">
        <f t="shared" si="46"/>
        <v>4</v>
      </c>
      <c r="C42" s="259"/>
      <c r="D42" s="235"/>
      <c r="E42" s="325"/>
      <c r="F42" s="325"/>
      <c r="G42" s="325"/>
      <c r="H42" s="326"/>
      <c r="I42" s="326"/>
      <c r="J42" s="26"/>
      <c r="K42" s="17"/>
      <c r="L42" s="17"/>
      <c r="M42" s="326"/>
      <c r="N42" s="325"/>
      <c r="O42" s="325"/>
      <c r="P42" s="325"/>
      <c r="Q42" s="325"/>
      <c r="R42" s="260"/>
      <c r="S42" s="34"/>
      <c r="T42" s="436">
        <f t="shared" si="47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8"/>
        <v>4</v>
      </c>
      <c r="AM42" s="443"/>
      <c r="AN42" s="235"/>
      <c r="AO42" s="235"/>
      <c r="AP42" s="281"/>
      <c r="AQ42" s="230"/>
      <c r="AR42" s="116"/>
      <c r="AS42" s="123"/>
      <c r="AT42" s="260"/>
      <c r="AU42" s="17"/>
      <c r="AV42" s="446"/>
      <c r="AW42" s="17"/>
      <c r="AX42" s="235"/>
      <c r="AY42" s="235"/>
      <c r="AZ42" s="235"/>
      <c r="BA42" s="235"/>
      <c r="BB42" s="260"/>
      <c r="BC42" s="34"/>
      <c r="BD42" s="436">
        <f t="shared" si="49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50"/>
        <v>4</v>
      </c>
      <c r="CB42">
        <f t="shared" si="45"/>
        <v>11</v>
      </c>
    </row>
    <row r="43" spans="2:96" x14ac:dyDescent="0.25">
      <c r="B43" s="65">
        <f t="shared" si="46"/>
        <v>5</v>
      </c>
      <c r="C43" s="259"/>
      <c r="D43" s="235"/>
      <c r="E43" s="325"/>
      <c r="F43" s="325"/>
      <c r="G43" s="325"/>
      <c r="H43" s="326"/>
      <c r="I43" s="326"/>
      <c r="J43" s="260"/>
      <c r="K43" s="17"/>
      <c r="L43" s="17"/>
      <c r="M43" s="326"/>
      <c r="N43" s="325"/>
      <c r="O43" s="325"/>
      <c r="P43" s="325"/>
      <c r="Q43" s="325"/>
      <c r="R43" s="260"/>
      <c r="S43" s="34"/>
      <c r="T43" s="436">
        <f t="shared" si="47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8"/>
        <v>5</v>
      </c>
      <c r="AM43" s="443"/>
      <c r="AN43" s="235"/>
      <c r="AO43" s="235"/>
      <c r="AP43" s="271"/>
      <c r="AQ43" s="230"/>
      <c r="AR43" s="116"/>
      <c r="AS43" s="157"/>
      <c r="AT43" s="26"/>
      <c r="AU43" s="17"/>
      <c r="AV43" s="446"/>
      <c r="AW43" s="17"/>
      <c r="AX43" s="235"/>
      <c r="AY43" s="235"/>
      <c r="AZ43" s="235"/>
      <c r="BA43" s="235"/>
      <c r="BB43" s="260"/>
      <c r="BC43" s="34"/>
      <c r="BD43" s="436">
        <f t="shared" si="49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50"/>
        <v>5</v>
      </c>
      <c r="CB43">
        <f t="shared" si="45"/>
        <v>10</v>
      </c>
    </row>
    <row r="44" spans="2:96" x14ac:dyDescent="0.25">
      <c r="B44" s="65">
        <f t="shared" si="46"/>
        <v>6</v>
      </c>
      <c r="C44" s="259"/>
      <c r="D44" s="235"/>
      <c r="E44" s="325"/>
      <c r="F44" s="325"/>
      <c r="G44" s="325"/>
      <c r="H44" s="326"/>
      <c r="I44" s="326"/>
      <c r="J44" s="26"/>
      <c r="K44" s="17"/>
      <c r="L44" s="17"/>
      <c r="M44" s="326"/>
      <c r="N44" s="325"/>
      <c r="O44" s="325"/>
      <c r="P44" s="325"/>
      <c r="Q44" s="325"/>
      <c r="R44" s="260"/>
      <c r="S44" s="34"/>
      <c r="T44" s="436">
        <f t="shared" si="47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8"/>
        <v>6</v>
      </c>
      <c r="AM44" s="443"/>
      <c r="AN44" s="235"/>
      <c r="AO44" s="235"/>
      <c r="AP44" s="235"/>
      <c r="AQ44" s="281"/>
      <c r="AR44" s="123"/>
      <c r="AS44" s="17"/>
      <c r="AT44" s="26"/>
      <c r="AU44" s="17"/>
      <c r="AV44" s="446"/>
      <c r="AW44" s="17"/>
      <c r="AX44" s="235"/>
      <c r="AY44" s="235"/>
      <c r="AZ44" s="235"/>
      <c r="BA44" s="235"/>
      <c r="BB44" s="260"/>
      <c r="BC44" s="34"/>
      <c r="BD44" s="436">
        <f t="shared" si="49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50"/>
        <v>6</v>
      </c>
      <c r="CB44">
        <f t="shared" si="45"/>
        <v>9</v>
      </c>
    </row>
    <row r="45" spans="2:96" x14ac:dyDescent="0.25">
      <c r="B45" s="65">
        <f t="shared" si="46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7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8"/>
        <v>7</v>
      </c>
      <c r="AM45" s="445"/>
      <c r="AN45" s="22"/>
      <c r="AO45" s="22"/>
      <c r="AP45" s="22"/>
      <c r="AQ45" s="22"/>
      <c r="AR45" s="22"/>
      <c r="AS45" s="22"/>
      <c r="AT45" s="33"/>
      <c r="AU45" s="17"/>
      <c r="AV45" s="446"/>
      <c r="AW45" s="17"/>
      <c r="AX45" s="17"/>
      <c r="AY45" s="17"/>
      <c r="AZ45" s="17"/>
      <c r="BA45" s="17"/>
      <c r="BB45" s="26"/>
      <c r="BC45" s="34"/>
      <c r="BD45" s="436">
        <f t="shared" si="49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50"/>
        <v>7</v>
      </c>
      <c r="CB45">
        <f t="shared" si="45"/>
        <v>8</v>
      </c>
      <c r="CR45">
        <v>8</v>
      </c>
    </row>
    <row r="46" spans="2:96" x14ac:dyDescent="0.25">
      <c r="B46" s="65">
        <f t="shared" si="46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7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8"/>
        <v>8</v>
      </c>
      <c r="AM46" s="443"/>
      <c r="AN46" s="235"/>
      <c r="AO46" s="235"/>
      <c r="AP46" s="235"/>
      <c r="AQ46" s="17"/>
      <c r="AR46" s="17"/>
      <c r="AS46" s="17"/>
      <c r="AT46" s="17"/>
      <c r="AU46" s="25"/>
      <c r="AV46" s="915"/>
      <c r="AW46" s="20"/>
      <c r="AX46" s="257"/>
      <c r="AY46" s="257"/>
      <c r="AZ46" s="257"/>
      <c r="BA46" s="257"/>
      <c r="BB46" s="258"/>
      <c r="BC46" s="34"/>
      <c r="BD46" s="436">
        <f t="shared" si="49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50"/>
        <v>8</v>
      </c>
      <c r="CB46">
        <f t="shared" si="45"/>
        <v>7</v>
      </c>
      <c r="CP46">
        <v>7</v>
      </c>
      <c r="CR46" s="918"/>
    </row>
    <row r="47" spans="2:96" ht="15.75" thickBot="1" x14ac:dyDescent="0.3">
      <c r="B47" s="65">
        <f t="shared" si="46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7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8"/>
        <v>9</v>
      </c>
      <c r="AM47" s="833"/>
      <c r="AN47" s="834"/>
      <c r="AO47" s="450"/>
      <c r="AP47" s="450"/>
      <c r="AQ47" s="450"/>
      <c r="AR47" s="450"/>
      <c r="AS47" s="450"/>
      <c r="AT47" s="450"/>
      <c r="AU47" s="916"/>
      <c r="AV47" s="452"/>
      <c r="AW47" s="17"/>
      <c r="AX47" s="17"/>
      <c r="AY47" s="17"/>
      <c r="AZ47" s="17"/>
      <c r="BA47" s="235"/>
      <c r="BB47" s="260"/>
      <c r="BC47" s="34"/>
      <c r="BD47" s="436">
        <f t="shared" si="49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50"/>
        <v>9</v>
      </c>
      <c r="CB47">
        <f t="shared" si="45"/>
        <v>6</v>
      </c>
      <c r="CN47">
        <v>6</v>
      </c>
      <c r="CP47" s="918"/>
      <c r="CR47" s="588"/>
    </row>
    <row r="48" spans="2:96" x14ac:dyDescent="0.25">
      <c r="B48" s="65">
        <f t="shared" si="46"/>
        <v>10</v>
      </c>
      <c r="C48" s="259"/>
      <c r="D48" s="235"/>
      <c r="E48" s="325"/>
      <c r="F48" s="325"/>
      <c r="G48" s="325"/>
      <c r="H48" s="325"/>
      <c r="I48" s="325"/>
      <c r="J48" s="235"/>
      <c r="K48" s="259"/>
      <c r="L48" s="235"/>
      <c r="M48" s="325"/>
      <c r="N48" s="325"/>
      <c r="O48" s="325"/>
      <c r="P48" s="325"/>
      <c r="Q48" s="325"/>
      <c r="R48" s="260"/>
      <c r="S48" s="34"/>
      <c r="T48" s="436">
        <f t="shared" si="47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8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9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50"/>
        <v>10</v>
      </c>
      <c r="CB48">
        <f t="shared" si="45"/>
        <v>5</v>
      </c>
      <c r="CL48">
        <v>5</v>
      </c>
      <c r="CN48" s="918"/>
      <c r="CP48" s="588"/>
      <c r="CR48" s="588"/>
    </row>
    <row r="49" spans="2:96" x14ac:dyDescent="0.25">
      <c r="B49" s="65">
        <f t="shared" si="46"/>
        <v>11</v>
      </c>
      <c r="C49" s="259"/>
      <c r="D49" s="235"/>
      <c r="E49" s="325"/>
      <c r="F49" s="325"/>
      <c r="G49" s="325"/>
      <c r="H49" s="325"/>
      <c r="I49" s="325"/>
      <c r="J49" s="235"/>
      <c r="K49" s="259"/>
      <c r="L49" s="235"/>
      <c r="M49" s="325"/>
      <c r="N49" s="325"/>
      <c r="O49" s="325"/>
      <c r="P49" s="325"/>
      <c r="Q49" s="325"/>
      <c r="R49" s="260"/>
      <c r="S49" s="34"/>
      <c r="T49" s="436">
        <f t="shared" si="47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8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9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50"/>
        <v>11</v>
      </c>
      <c r="CB49">
        <f t="shared" si="45"/>
        <v>4</v>
      </c>
      <c r="CJ49">
        <v>4</v>
      </c>
      <c r="CL49" s="918"/>
      <c r="CN49" s="588"/>
      <c r="CP49" s="588"/>
      <c r="CR49" s="152"/>
    </row>
    <row r="50" spans="2:96" x14ac:dyDescent="0.25">
      <c r="B50" s="65">
        <f t="shared" si="46"/>
        <v>12</v>
      </c>
      <c r="C50" s="259"/>
      <c r="D50" s="235"/>
      <c r="E50" s="325"/>
      <c r="F50" s="325"/>
      <c r="G50" s="325"/>
      <c r="H50" s="325"/>
      <c r="I50" s="325"/>
      <c r="J50" s="235"/>
      <c r="K50" s="259"/>
      <c r="L50" s="235"/>
      <c r="M50" s="325"/>
      <c r="N50" s="325"/>
      <c r="O50" s="325"/>
      <c r="P50" s="325"/>
      <c r="Q50" s="325"/>
      <c r="R50" s="260"/>
      <c r="S50" s="34"/>
      <c r="T50" s="436">
        <f t="shared" si="47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8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9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50"/>
        <v>12</v>
      </c>
      <c r="CB50">
        <f t="shared" si="45"/>
        <v>3</v>
      </c>
      <c r="CH50">
        <v>3</v>
      </c>
      <c r="CJ50" s="918"/>
      <c r="CL50" s="588"/>
      <c r="CN50" s="588"/>
      <c r="CP50" s="152"/>
      <c r="CR50" s="152"/>
    </row>
    <row r="51" spans="2:96" x14ac:dyDescent="0.25">
      <c r="B51" s="65">
        <f t="shared" si="46"/>
        <v>13</v>
      </c>
      <c r="C51" s="259"/>
      <c r="D51" s="235"/>
      <c r="E51" s="325"/>
      <c r="F51" s="325"/>
      <c r="G51" s="325"/>
      <c r="H51" s="325"/>
      <c r="I51" s="325"/>
      <c r="J51" s="235"/>
      <c r="K51" s="259"/>
      <c r="L51" s="235"/>
      <c r="M51" s="325"/>
      <c r="N51" s="325"/>
      <c r="O51" s="325"/>
      <c r="P51" s="325"/>
      <c r="Q51" s="325"/>
      <c r="R51" s="260"/>
      <c r="S51" s="34"/>
      <c r="T51" s="436">
        <f t="shared" si="47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8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9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50"/>
        <v>13</v>
      </c>
      <c r="CB51">
        <f t="shared" si="45"/>
        <v>2</v>
      </c>
      <c r="CF51">
        <v>2</v>
      </c>
      <c r="CH51" s="918"/>
      <c r="CJ51" s="152"/>
      <c r="CL51" s="152"/>
      <c r="CN51" s="152"/>
      <c r="CP51" s="152"/>
      <c r="CR51" s="152"/>
    </row>
    <row r="52" spans="2:96" x14ac:dyDescent="0.25">
      <c r="B52" s="65">
        <f t="shared" si="46"/>
        <v>14</v>
      </c>
      <c r="C52" s="16"/>
      <c r="D52" s="17"/>
      <c r="E52" s="325"/>
      <c r="F52" s="325"/>
      <c r="G52" s="325"/>
      <c r="H52" s="326"/>
      <c r="I52" s="326"/>
      <c r="J52" s="17"/>
      <c r="K52" s="16"/>
      <c r="L52" s="17"/>
      <c r="M52" s="326"/>
      <c r="N52" s="325"/>
      <c r="O52" s="325"/>
      <c r="P52" s="325"/>
      <c r="Q52" s="326"/>
      <c r="R52" s="26"/>
      <c r="S52" s="34"/>
      <c r="T52" s="436">
        <f t="shared" si="47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8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9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50"/>
        <v>14</v>
      </c>
      <c r="CB52">
        <f>CB53+1</f>
        <v>1</v>
      </c>
      <c r="CD52">
        <v>1</v>
      </c>
      <c r="CF52" s="918"/>
      <c r="CH52" s="152"/>
      <c r="CJ52" s="152"/>
      <c r="CL52" s="152"/>
      <c r="CN52" s="152"/>
      <c r="CP52" s="152"/>
      <c r="CR52" s="152"/>
    </row>
    <row r="53" spans="2:96" x14ac:dyDescent="0.25">
      <c r="B53" s="65">
        <f t="shared" si="46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7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8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9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50"/>
        <v>15</v>
      </c>
      <c r="CB53">
        <v>0</v>
      </c>
      <c r="CD53" s="917"/>
      <c r="CF53" s="917"/>
      <c r="CH53" s="917"/>
      <c r="CJ53" s="917"/>
      <c r="CL53" s="917"/>
      <c r="CN53" s="917"/>
      <c r="CP53" s="917"/>
      <c r="CR53" s="917"/>
    </row>
    <row r="54" spans="2:96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96" x14ac:dyDescent="0.25">
      <c r="B55" s="233"/>
      <c r="C55" s="436">
        <v>0</v>
      </c>
      <c r="D55" s="436">
        <f t="shared" ref="D55:R55" si="51">C55+1</f>
        <v>1</v>
      </c>
      <c r="E55" s="436">
        <f t="shared" si="51"/>
        <v>2</v>
      </c>
      <c r="F55" s="436">
        <f t="shared" si="51"/>
        <v>3</v>
      </c>
      <c r="G55" s="436">
        <f t="shared" si="51"/>
        <v>4</v>
      </c>
      <c r="H55" s="436">
        <f t="shared" si="51"/>
        <v>5</v>
      </c>
      <c r="I55" s="436">
        <f t="shared" si="51"/>
        <v>6</v>
      </c>
      <c r="J55" s="436">
        <f t="shared" si="51"/>
        <v>7</v>
      </c>
      <c r="K55" s="436">
        <f t="shared" si="51"/>
        <v>8</v>
      </c>
      <c r="L55" s="436">
        <f t="shared" si="51"/>
        <v>9</v>
      </c>
      <c r="M55" s="436">
        <f t="shared" si="51"/>
        <v>10</v>
      </c>
      <c r="N55" s="436">
        <f t="shared" si="51"/>
        <v>11</v>
      </c>
      <c r="O55" s="436">
        <f t="shared" si="51"/>
        <v>12</v>
      </c>
      <c r="P55" s="436">
        <f t="shared" si="51"/>
        <v>13</v>
      </c>
      <c r="Q55" s="436">
        <f t="shared" si="51"/>
        <v>14</v>
      </c>
      <c r="R55" s="436">
        <f t="shared" si="51"/>
        <v>15</v>
      </c>
      <c r="S55" s="34"/>
      <c r="T55" s="477"/>
      <c r="U55" s="436">
        <v>0</v>
      </c>
      <c r="V55" s="436">
        <f t="shared" ref="V55:AJ55" si="52">U55+1</f>
        <v>1</v>
      </c>
      <c r="W55" s="436">
        <f t="shared" si="52"/>
        <v>2</v>
      </c>
      <c r="X55" s="436">
        <f t="shared" si="52"/>
        <v>3</v>
      </c>
      <c r="Y55" s="436">
        <f t="shared" si="52"/>
        <v>4</v>
      </c>
      <c r="Z55" s="436">
        <f t="shared" si="52"/>
        <v>5</v>
      </c>
      <c r="AA55" s="436">
        <f t="shared" si="52"/>
        <v>6</v>
      </c>
      <c r="AB55" s="436">
        <f t="shared" si="52"/>
        <v>7</v>
      </c>
      <c r="AC55" s="436">
        <f t="shared" si="52"/>
        <v>8</v>
      </c>
      <c r="AD55" s="436">
        <f t="shared" si="52"/>
        <v>9</v>
      </c>
      <c r="AE55" s="436">
        <f t="shared" si="52"/>
        <v>10</v>
      </c>
      <c r="AF55" s="436">
        <f t="shared" si="52"/>
        <v>11</v>
      </c>
      <c r="AG55" s="436">
        <f t="shared" si="52"/>
        <v>12</v>
      </c>
      <c r="AH55" s="436">
        <f t="shared" si="52"/>
        <v>13</v>
      </c>
      <c r="AI55" s="436">
        <f t="shared" si="52"/>
        <v>14</v>
      </c>
      <c r="AJ55" s="436">
        <f t="shared" si="52"/>
        <v>15</v>
      </c>
      <c r="AK55" s="34"/>
      <c r="AL55" s="477"/>
      <c r="AM55" s="436">
        <v>0</v>
      </c>
      <c r="AN55" s="436">
        <f t="shared" ref="AN55:BB55" si="53">AM55+1</f>
        <v>1</v>
      </c>
      <c r="AO55" s="436">
        <f t="shared" si="53"/>
        <v>2</v>
      </c>
      <c r="AP55" s="436">
        <f t="shared" si="53"/>
        <v>3</v>
      </c>
      <c r="AQ55" s="436">
        <f t="shared" si="53"/>
        <v>4</v>
      </c>
      <c r="AR55" s="436">
        <f t="shared" si="53"/>
        <v>5</v>
      </c>
      <c r="AS55" s="436">
        <f t="shared" si="53"/>
        <v>6</v>
      </c>
      <c r="AT55" s="436">
        <f t="shared" si="53"/>
        <v>7</v>
      </c>
      <c r="AU55" s="436">
        <f t="shared" si="53"/>
        <v>8</v>
      </c>
      <c r="AV55" s="436">
        <f t="shared" si="53"/>
        <v>9</v>
      </c>
      <c r="AW55" s="436">
        <f t="shared" si="53"/>
        <v>10</v>
      </c>
      <c r="AX55" s="436">
        <f t="shared" si="53"/>
        <v>11</v>
      </c>
      <c r="AY55" s="436">
        <f t="shared" si="53"/>
        <v>12</v>
      </c>
      <c r="AZ55" s="436">
        <f t="shared" si="53"/>
        <v>13</v>
      </c>
      <c r="BA55" s="436">
        <f t="shared" si="53"/>
        <v>14</v>
      </c>
      <c r="BB55" s="436">
        <f t="shared" si="53"/>
        <v>15</v>
      </c>
      <c r="BC55" s="34"/>
      <c r="BD55" s="477"/>
      <c r="BE55" s="436">
        <v>0</v>
      </c>
      <c r="BF55" s="436">
        <f t="shared" ref="BF55:BT55" si="54">BE55+1</f>
        <v>1</v>
      </c>
      <c r="BG55" s="436">
        <f t="shared" si="54"/>
        <v>2</v>
      </c>
      <c r="BH55" s="436">
        <f t="shared" si="54"/>
        <v>3</v>
      </c>
      <c r="BI55" s="436">
        <f t="shared" si="54"/>
        <v>4</v>
      </c>
      <c r="BJ55" s="436">
        <f t="shared" si="54"/>
        <v>5</v>
      </c>
      <c r="BK55" s="436">
        <f t="shared" si="54"/>
        <v>6</v>
      </c>
      <c r="BL55" s="436">
        <f t="shared" si="54"/>
        <v>7</v>
      </c>
      <c r="BM55" s="436">
        <f t="shared" si="54"/>
        <v>8</v>
      </c>
      <c r="BN55" s="436">
        <f t="shared" si="54"/>
        <v>9</v>
      </c>
      <c r="BO55" s="436">
        <f t="shared" si="54"/>
        <v>10</v>
      </c>
      <c r="BP55" s="436">
        <f t="shared" si="54"/>
        <v>11</v>
      </c>
      <c r="BQ55" s="436">
        <f t="shared" si="54"/>
        <v>12</v>
      </c>
      <c r="BR55" s="436">
        <f t="shared" si="54"/>
        <v>13</v>
      </c>
      <c r="BS55" s="436">
        <f t="shared" si="54"/>
        <v>14</v>
      </c>
      <c r="BT55" s="436">
        <f t="shared" si="54"/>
        <v>15</v>
      </c>
      <c r="BU55" s="34"/>
      <c r="BV55" s="34"/>
    </row>
    <row r="56" spans="2:96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96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96" x14ac:dyDescent="0.25">
      <c r="B58" s="65">
        <f t="shared" ref="B58:B71" si="55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6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7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96" x14ac:dyDescent="0.25">
      <c r="B59" s="65">
        <f t="shared" si="55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6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7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96" x14ac:dyDescent="0.25">
      <c r="B60" s="65">
        <f t="shared" si="55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6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7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96" x14ac:dyDescent="0.25">
      <c r="B61" s="65">
        <f t="shared" si="55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6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7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96" x14ac:dyDescent="0.25">
      <c r="B62" s="65">
        <f t="shared" si="55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6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7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96" x14ac:dyDescent="0.25">
      <c r="B63" s="65">
        <f t="shared" si="55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6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7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96" x14ac:dyDescent="0.25">
      <c r="B64" s="65">
        <f t="shared" si="55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6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7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8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5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6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7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8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5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6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7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8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5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6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7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8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5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6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7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5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6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7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5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6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7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5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6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7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V36"/>
  <sheetViews>
    <sheetView topLeftCell="A16" workbookViewId="0">
      <selection activeCell="AU37" sqref="AU37"/>
    </sheetView>
  </sheetViews>
  <sheetFormatPr defaultColWidth="2.5703125" defaultRowHeight="15" x14ac:dyDescent="0.25"/>
  <cols>
    <col min="1" max="92" width="2.5703125" style="229"/>
    <col min="93" max="93" width="4" style="229" bestFit="1" customWidth="1"/>
    <col min="94" max="100" width="5.85546875" style="229" customWidth="1"/>
    <col min="101" max="16384" width="2.5703125" style="229"/>
  </cols>
  <sheetData>
    <row r="1" spans="1:10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10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  <c r="CO2"/>
      <c r="CP2" t="s">
        <v>889</v>
      </c>
      <c r="CQ2"/>
      <c r="CR2"/>
      <c r="CS2"/>
      <c r="CT2" t="s">
        <v>890</v>
      </c>
      <c r="CU2"/>
      <c r="CV2"/>
    </row>
    <row r="3" spans="1:10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  <c r="CO3"/>
      <c r="CP3" t="s">
        <v>891</v>
      </c>
      <c r="CQ3" t="s">
        <v>892</v>
      </c>
      <c r="CR3" t="s">
        <v>893</v>
      </c>
      <c r="CS3"/>
      <c r="CT3" t="s">
        <v>891</v>
      </c>
      <c r="CU3" t="s">
        <v>892</v>
      </c>
      <c r="CV3" t="s">
        <v>893</v>
      </c>
    </row>
    <row r="4" spans="1:10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  <c r="CO4">
        <f t="shared" ref="CO4:CO27" si="36">CO5+10</f>
        <v>250</v>
      </c>
      <c r="CP4" s="187">
        <f>IF(CO4&lt;64, 0, 1)</f>
        <v>1</v>
      </c>
      <c r="CQ4" s="187">
        <f>IF(CP4=0, 0, IF(CO4&gt;192, (64 - (CO4 - 192))/64,0))</f>
        <v>9.375E-2</v>
      </c>
      <c r="CR4" s="187">
        <f>IF(CO4&lt;64,0,IF(CO4&gt;192,CQ4, (CO4 - 64)/128))</f>
        <v>9.375E-2</v>
      </c>
      <c r="CS4" s="187"/>
      <c r="CT4" s="187">
        <f>IF(CO4&lt;64,0,1)</f>
        <v>1</v>
      </c>
      <c r="CU4" s="187">
        <f>IF(CO4&lt;64,0,IF(CO4&gt;192,0,1))</f>
        <v>0</v>
      </c>
      <c r="CV4" s="187">
        <f>IF(CO4&lt;64,0,IF(CO4&gt;192,CU4,1-(CO4 - 64)/128))</f>
        <v>0</v>
      </c>
    </row>
    <row r="5" spans="1:10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  <c r="CO5">
        <f t="shared" si="36"/>
        <v>240</v>
      </c>
      <c r="CP5" s="187">
        <f t="shared" ref="CP5:CP29" si="37">IF(CO5&lt;64, 0, 1)</f>
        <v>1</v>
      </c>
      <c r="CQ5" s="187">
        <f t="shared" ref="CQ5:CQ29" si="38">IF(CO5&lt;64, 0, IF(CO5&gt;192, (64 - (CO5 - 192))/64,0))</f>
        <v>0.25</v>
      </c>
      <c r="CR5" s="187">
        <f t="shared" ref="CR5:CR29" si="39">IF(CO5&lt;64,0,IF(CO5&gt;192,CQ5, (CO5 - 64)/128))</f>
        <v>0.25</v>
      </c>
      <c r="CS5" s="187"/>
      <c r="CT5" s="187">
        <f t="shared" ref="CT5:CT29" si="40">IF(CO5&lt;64,0,1)</f>
        <v>1</v>
      </c>
      <c r="CU5" s="187">
        <f t="shared" ref="CU5:CU29" si="41">IF(CO5&lt;64,0,IF(CO5&gt;192,0,1))</f>
        <v>0</v>
      </c>
      <c r="CV5" s="187">
        <f t="shared" ref="CV5:CV29" si="42">IF(CO5&lt;64,0,IF(CO5&gt;192,CU5,1-(CO5 - 64)/128))</f>
        <v>0</v>
      </c>
    </row>
    <row r="6" spans="1:10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  <c r="CO6">
        <f t="shared" si="36"/>
        <v>230</v>
      </c>
      <c r="CP6" s="187">
        <f t="shared" si="37"/>
        <v>1</v>
      </c>
      <c r="CQ6" s="187">
        <f t="shared" si="38"/>
        <v>0.40625</v>
      </c>
      <c r="CR6" s="187">
        <f t="shared" si="39"/>
        <v>0.40625</v>
      </c>
      <c r="CS6" s="187"/>
      <c r="CT6" s="187">
        <f t="shared" si="40"/>
        <v>1</v>
      </c>
      <c r="CU6" s="187">
        <f t="shared" si="41"/>
        <v>0</v>
      </c>
      <c r="CV6" s="187">
        <f t="shared" si="42"/>
        <v>0</v>
      </c>
    </row>
    <row r="7" spans="1:10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  <c r="CO7">
        <f t="shared" si="36"/>
        <v>220</v>
      </c>
      <c r="CP7" s="187">
        <f t="shared" si="37"/>
        <v>1</v>
      </c>
      <c r="CQ7" s="187">
        <f t="shared" si="38"/>
        <v>0.5625</v>
      </c>
      <c r="CR7" s="187">
        <f t="shared" si="39"/>
        <v>0.5625</v>
      </c>
      <c r="CS7" s="187"/>
      <c r="CT7" s="187">
        <f t="shared" si="40"/>
        <v>1</v>
      </c>
      <c r="CU7" s="187">
        <f t="shared" si="41"/>
        <v>0</v>
      </c>
      <c r="CV7" s="187">
        <f t="shared" si="42"/>
        <v>0</v>
      </c>
    </row>
    <row r="8" spans="1:10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  <c r="CO8">
        <f t="shared" si="36"/>
        <v>210</v>
      </c>
      <c r="CP8" s="187">
        <f t="shared" si="37"/>
        <v>1</v>
      </c>
      <c r="CQ8" s="187">
        <f t="shared" si="38"/>
        <v>0.71875</v>
      </c>
      <c r="CR8" s="187">
        <f t="shared" si="39"/>
        <v>0.71875</v>
      </c>
      <c r="CS8" s="187"/>
      <c r="CT8" s="187">
        <f t="shared" si="40"/>
        <v>1</v>
      </c>
      <c r="CU8" s="187">
        <f t="shared" si="41"/>
        <v>0</v>
      </c>
      <c r="CV8" s="187">
        <f t="shared" si="42"/>
        <v>0</v>
      </c>
    </row>
    <row r="9" spans="1:10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  <c r="CO9">
        <f t="shared" si="36"/>
        <v>200</v>
      </c>
      <c r="CP9" s="187">
        <f t="shared" si="37"/>
        <v>1</v>
      </c>
      <c r="CQ9" s="187">
        <f t="shared" si="38"/>
        <v>0.875</v>
      </c>
      <c r="CR9" s="187">
        <f t="shared" si="39"/>
        <v>0.875</v>
      </c>
      <c r="CS9" s="187"/>
      <c r="CT9" s="187">
        <f t="shared" si="40"/>
        <v>1</v>
      </c>
      <c r="CU9" s="187">
        <f t="shared" si="41"/>
        <v>0</v>
      </c>
      <c r="CV9" s="187">
        <f t="shared" si="42"/>
        <v>0</v>
      </c>
    </row>
    <row r="10" spans="1:10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  <c r="CO10">
        <f t="shared" si="36"/>
        <v>190</v>
      </c>
      <c r="CP10" s="187">
        <f t="shared" si="37"/>
        <v>1</v>
      </c>
      <c r="CQ10" s="187">
        <f t="shared" si="38"/>
        <v>0</v>
      </c>
      <c r="CR10" s="187">
        <f t="shared" si="39"/>
        <v>0.984375</v>
      </c>
      <c r="CS10" s="187"/>
      <c r="CT10" s="187">
        <f t="shared" si="40"/>
        <v>1</v>
      </c>
      <c r="CU10" s="187">
        <f t="shared" si="41"/>
        <v>1</v>
      </c>
      <c r="CV10" s="187">
        <f t="shared" si="42"/>
        <v>1.5625E-2</v>
      </c>
    </row>
    <row r="11" spans="1:10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  <c r="CO11">
        <f t="shared" si="36"/>
        <v>180</v>
      </c>
      <c r="CP11" s="187">
        <f t="shared" si="37"/>
        <v>1</v>
      </c>
      <c r="CQ11" s="187">
        <f t="shared" si="38"/>
        <v>0</v>
      </c>
      <c r="CR11" s="187">
        <f t="shared" si="39"/>
        <v>0.90625</v>
      </c>
      <c r="CS11" s="187"/>
      <c r="CT11" s="187">
        <f t="shared" si="40"/>
        <v>1</v>
      </c>
      <c r="CU11" s="187">
        <f t="shared" si="41"/>
        <v>1</v>
      </c>
      <c r="CV11" s="187">
        <f t="shared" si="42"/>
        <v>9.375E-2</v>
      </c>
    </row>
    <row r="12" spans="1:10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  <c r="CO12">
        <f t="shared" si="36"/>
        <v>170</v>
      </c>
      <c r="CP12" s="187">
        <f t="shared" si="37"/>
        <v>1</v>
      </c>
      <c r="CQ12" s="187">
        <f t="shared" si="38"/>
        <v>0</v>
      </c>
      <c r="CR12" s="187">
        <f t="shared" si="39"/>
        <v>0.828125</v>
      </c>
      <c r="CS12" s="187"/>
      <c r="CT12" s="187">
        <f t="shared" si="40"/>
        <v>1</v>
      </c>
      <c r="CU12" s="187">
        <f t="shared" si="41"/>
        <v>1</v>
      </c>
      <c r="CV12" s="187">
        <f t="shared" si="42"/>
        <v>0.171875</v>
      </c>
    </row>
    <row r="13" spans="1:10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  <c r="CO13">
        <f t="shared" si="36"/>
        <v>160</v>
      </c>
      <c r="CP13" s="187">
        <f t="shared" si="37"/>
        <v>1</v>
      </c>
      <c r="CQ13" s="187">
        <f t="shared" si="38"/>
        <v>0</v>
      </c>
      <c r="CR13" s="187">
        <f t="shared" si="39"/>
        <v>0.75</v>
      </c>
      <c r="CS13" s="187"/>
      <c r="CT13" s="187">
        <f t="shared" si="40"/>
        <v>1</v>
      </c>
      <c r="CU13" s="187">
        <f t="shared" si="41"/>
        <v>1</v>
      </c>
      <c r="CV13" s="187">
        <f t="shared" si="42"/>
        <v>0.25</v>
      </c>
    </row>
    <row r="14" spans="1:10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  <c r="CO14">
        <f t="shared" si="36"/>
        <v>150</v>
      </c>
      <c r="CP14" s="187">
        <f t="shared" si="37"/>
        <v>1</v>
      </c>
      <c r="CQ14" s="187">
        <f t="shared" si="38"/>
        <v>0</v>
      </c>
      <c r="CR14" s="187">
        <f t="shared" si="39"/>
        <v>0.671875</v>
      </c>
      <c r="CS14" s="187"/>
      <c r="CT14" s="187">
        <f t="shared" si="40"/>
        <v>1</v>
      </c>
      <c r="CU14" s="187">
        <f t="shared" si="41"/>
        <v>1</v>
      </c>
      <c r="CV14" s="187">
        <f t="shared" si="42"/>
        <v>0.328125</v>
      </c>
    </row>
    <row r="15" spans="1:10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  <c r="CO15">
        <f t="shared" si="36"/>
        <v>140</v>
      </c>
      <c r="CP15" s="187">
        <f t="shared" si="37"/>
        <v>1</v>
      </c>
      <c r="CQ15" s="187">
        <f t="shared" si="38"/>
        <v>0</v>
      </c>
      <c r="CR15" s="187">
        <f t="shared" si="39"/>
        <v>0.59375</v>
      </c>
      <c r="CS15" s="187"/>
      <c r="CT15" s="187">
        <f t="shared" si="40"/>
        <v>1</v>
      </c>
      <c r="CU15" s="187">
        <f t="shared" si="41"/>
        <v>1</v>
      </c>
      <c r="CV15" s="187">
        <f t="shared" si="42"/>
        <v>0.40625</v>
      </c>
    </row>
    <row r="16" spans="1:10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  <c r="CO16">
        <f t="shared" si="36"/>
        <v>130</v>
      </c>
      <c r="CP16" s="187">
        <f t="shared" si="37"/>
        <v>1</v>
      </c>
      <c r="CQ16" s="187">
        <f t="shared" si="38"/>
        <v>0</v>
      </c>
      <c r="CR16" s="187">
        <f t="shared" si="39"/>
        <v>0.515625</v>
      </c>
      <c r="CS16" s="187"/>
      <c r="CT16" s="187">
        <f t="shared" si="40"/>
        <v>1</v>
      </c>
      <c r="CU16" s="187">
        <f t="shared" si="41"/>
        <v>1</v>
      </c>
      <c r="CV16" s="187">
        <f t="shared" si="42"/>
        <v>0.484375</v>
      </c>
    </row>
    <row r="17" spans="1:10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  <c r="CO17">
        <f t="shared" si="36"/>
        <v>120</v>
      </c>
      <c r="CP17" s="187">
        <f t="shared" si="37"/>
        <v>1</v>
      </c>
      <c r="CQ17" s="187">
        <f t="shared" si="38"/>
        <v>0</v>
      </c>
      <c r="CR17" s="187">
        <f t="shared" si="39"/>
        <v>0.4375</v>
      </c>
      <c r="CS17" s="187"/>
      <c r="CT17" s="187">
        <f t="shared" si="40"/>
        <v>1</v>
      </c>
      <c r="CU17" s="187">
        <f t="shared" si="41"/>
        <v>1</v>
      </c>
      <c r="CV17" s="187">
        <f t="shared" si="42"/>
        <v>0.5625</v>
      </c>
    </row>
    <row r="18" spans="1:10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O18">
        <f t="shared" si="36"/>
        <v>110</v>
      </c>
      <c r="CP18" s="187">
        <f t="shared" si="37"/>
        <v>1</v>
      </c>
      <c r="CQ18" s="187">
        <f t="shared" si="38"/>
        <v>0</v>
      </c>
      <c r="CR18" s="187">
        <f t="shared" si="39"/>
        <v>0.359375</v>
      </c>
      <c r="CS18" s="187"/>
      <c r="CT18" s="187">
        <f t="shared" si="40"/>
        <v>1</v>
      </c>
      <c r="CU18" s="187">
        <f t="shared" si="41"/>
        <v>1</v>
      </c>
      <c r="CV18" s="187">
        <f t="shared" si="42"/>
        <v>0.640625</v>
      </c>
    </row>
    <row r="19" spans="1:100" x14ac:dyDescent="0.25">
      <c r="A19" s="65"/>
      <c r="B19" s="65">
        <v>0</v>
      </c>
      <c r="C19" s="65">
        <f>B19+1</f>
        <v>1</v>
      </c>
      <c r="D19" s="436">
        <f t="shared" ref="D19:Q19" si="43">C19+1</f>
        <v>2</v>
      </c>
      <c r="E19" s="436">
        <f t="shared" si="43"/>
        <v>3</v>
      </c>
      <c r="F19" s="436">
        <f t="shared" si="43"/>
        <v>4</v>
      </c>
      <c r="G19" s="436">
        <f t="shared" si="43"/>
        <v>5</v>
      </c>
      <c r="H19" s="436">
        <f t="shared" si="43"/>
        <v>6</v>
      </c>
      <c r="I19" s="436">
        <f t="shared" si="43"/>
        <v>7</v>
      </c>
      <c r="J19" s="436">
        <f t="shared" si="43"/>
        <v>8</v>
      </c>
      <c r="K19" s="436">
        <f t="shared" si="43"/>
        <v>9</v>
      </c>
      <c r="L19" s="436">
        <f t="shared" si="43"/>
        <v>10</v>
      </c>
      <c r="M19" s="436">
        <f t="shared" si="43"/>
        <v>11</v>
      </c>
      <c r="N19" s="436">
        <f t="shared" si="43"/>
        <v>12</v>
      </c>
      <c r="O19" s="436">
        <f t="shared" si="43"/>
        <v>13</v>
      </c>
      <c r="P19" s="436">
        <f t="shared" si="43"/>
        <v>14</v>
      </c>
      <c r="Q19" s="436">
        <f t="shared" si="43"/>
        <v>15</v>
      </c>
      <c r="R19" s="436" t="s">
        <v>394</v>
      </c>
      <c r="S19" s="65"/>
      <c r="T19" s="65">
        <v>0</v>
      </c>
      <c r="U19" s="65">
        <f>T19+1</f>
        <v>1</v>
      </c>
      <c r="V19" s="436">
        <f t="shared" ref="V19" si="44">U19+1</f>
        <v>2</v>
      </c>
      <c r="W19" s="436">
        <f t="shared" ref="W19" si="45">V19+1</f>
        <v>3</v>
      </c>
      <c r="X19" s="436">
        <f t="shared" ref="X19" si="46">W19+1</f>
        <v>4</v>
      </c>
      <c r="Y19" s="436">
        <f t="shared" ref="Y19" si="47">X19+1</f>
        <v>5</v>
      </c>
      <c r="Z19" s="436">
        <f t="shared" ref="Z19" si="48">Y19+1</f>
        <v>6</v>
      </c>
      <c r="AA19" s="436">
        <f t="shared" ref="AA19" si="49">Z19+1</f>
        <v>7</v>
      </c>
      <c r="AB19" s="436">
        <f t="shared" ref="AB19" si="50">AA19+1</f>
        <v>8</v>
      </c>
      <c r="AC19" s="436">
        <f t="shared" ref="AC19" si="51">AB19+1</f>
        <v>9</v>
      </c>
      <c r="AD19" s="436">
        <f t="shared" ref="AD19" si="52">AC19+1</f>
        <v>10</v>
      </c>
      <c r="AE19" s="436">
        <f t="shared" ref="AE19" si="53">AD19+1</f>
        <v>11</v>
      </c>
      <c r="AF19" s="436">
        <f t="shared" ref="AF19" si="54">AE19+1</f>
        <v>12</v>
      </c>
      <c r="AG19" s="436">
        <f t="shared" ref="AG19" si="55">AF19+1</f>
        <v>13</v>
      </c>
      <c r="AH19" s="436">
        <f t="shared" ref="AH19" si="56">AG19+1</f>
        <v>14</v>
      </c>
      <c r="AI19" s="436">
        <f t="shared" ref="AI19" si="57">AH19+1</f>
        <v>15</v>
      </c>
      <c r="AJ19" s="436" t="s">
        <v>394</v>
      </c>
      <c r="AK19" s="65"/>
      <c r="AL19" s="65">
        <v>0</v>
      </c>
      <c r="AM19" s="65">
        <f>AL19+1</f>
        <v>1</v>
      </c>
      <c r="AN19" s="436">
        <f t="shared" ref="AN19" si="58">AM19+1</f>
        <v>2</v>
      </c>
      <c r="AO19" s="436">
        <f t="shared" ref="AO19" si="59">AN19+1</f>
        <v>3</v>
      </c>
      <c r="AP19" s="436">
        <f t="shared" ref="AP19" si="60">AO19+1</f>
        <v>4</v>
      </c>
      <c r="AQ19" s="436">
        <f t="shared" ref="AQ19" si="61">AP19+1</f>
        <v>5</v>
      </c>
      <c r="AR19" s="436">
        <f t="shared" ref="AR19" si="62">AQ19+1</f>
        <v>6</v>
      </c>
      <c r="AS19" s="436">
        <f t="shared" ref="AS19" si="63">AR19+1</f>
        <v>7</v>
      </c>
      <c r="AT19" s="436">
        <f t="shared" ref="AT19" si="64">AS19+1</f>
        <v>8</v>
      </c>
      <c r="AU19" s="436">
        <f t="shared" ref="AU19" si="65">AT19+1</f>
        <v>9</v>
      </c>
      <c r="AV19" s="436">
        <f t="shared" ref="AV19" si="66">AU19+1</f>
        <v>10</v>
      </c>
      <c r="AW19" s="436">
        <f t="shared" ref="AW19" si="67">AV19+1</f>
        <v>11</v>
      </c>
      <c r="AX19" s="436">
        <f t="shared" ref="AX19" si="68">AW19+1</f>
        <v>12</v>
      </c>
      <c r="AY19" s="436">
        <f t="shared" ref="AY19" si="69">AX19+1</f>
        <v>13</v>
      </c>
      <c r="AZ19" s="436">
        <f t="shared" ref="AZ19" si="70">AY19+1</f>
        <v>14</v>
      </c>
      <c r="BA19" s="436">
        <f t="shared" ref="BA19" si="71">AZ19+1</f>
        <v>15</v>
      </c>
      <c r="BB19" s="436" t="s">
        <v>394</v>
      </c>
      <c r="BC19" s="436"/>
      <c r="BD19" s="436">
        <v>0</v>
      </c>
      <c r="BE19" s="436">
        <f>BD19+1</f>
        <v>1</v>
      </c>
      <c r="BF19" s="436">
        <f t="shared" ref="BF19" si="72">BE19+1</f>
        <v>2</v>
      </c>
      <c r="BG19" s="436">
        <f t="shared" ref="BG19" si="73">BF19+1</f>
        <v>3</v>
      </c>
      <c r="BH19" s="436">
        <f t="shared" ref="BH19" si="74">BG19+1</f>
        <v>4</v>
      </c>
      <c r="BI19" s="436">
        <f t="shared" ref="BI19" si="75">BH19+1</f>
        <v>5</v>
      </c>
      <c r="BJ19" s="436">
        <f t="shared" ref="BJ19" si="76">BI19+1</f>
        <v>6</v>
      </c>
      <c r="BK19" s="436">
        <f t="shared" ref="BK19" si="77">BJ19+1</f>
        <v>7</v>
      </c>
      <c r="BL19" s="436">
        <f t="shared" ref="BL19" si="78">BK19+1</f>
        <v>8</v>
      </c>
      <c r="BM19" s="436">
        <f t="shared" ref="BM19" si="79">BL19+1</f>
        <v>9</v>
      </c>
      <c r="BN19" s="436">
        <f t="shared" ref="BN19" si="80">BM19+1</f>
        <v>10</v>
      </c>
      <c r="BO19" s="436">
        <f t="shared" ref="BO19" si="81">BN19+1</f>
        <v>11</v>
      </c>
      <c r="BP19" s="436">
        <f t="shared" ref="BP19" si="82">BO19+1</f>
        <v>12</v>
      </c>
      <c r="BQ19" s="436">
        <f t="shared" ref="BQ19" si="83">BP19+1</f>
        <v>13</v>
      </c>
      <c r="BR19" s="65">
        <f t="shared" ref="BR19" si="84">BQ19+1</f>
        <v>14</v>
      </c>
      <c r="BS19" s="65">
        <f t="shared" ref="BS19" si="85">BR19+1</f>
        <v>15</v>
      </c>
      <c r="BT19" s="65" t="s">
        <v>394</v>
      </c>
      <c r="CO19">
        <f t="shared" si="36"/>
        <v>100</v>
      </c>
      <c r="CP19" s="187">
        <f t="shared" si="37"/>
        <v>1</v>
      </c>
      <c r="CQ19" s="187">
        <f t="shared" si="38"/>
        <v>0</v>
      </c>
      <c r="CR19" s="187">
        <f t="shared" si="39"/>
        <v>0.28125</v>
      </c>
      <c r="CS19" s="187"/>
      <c r="CT19" s="187">
        <f t="shared" si="40"/>
        <v>1</v>
      </c>
      <c r="CU19" s="187">
        <f t="shared" si="41"/>
        <v>1</v>
      </c>
      <c r="CV19" s="187">
        <f t="shared" si="42"/>
        <v>0.71875</v>
      </c>
    </row>
    <row r="20" spans="1:10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602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CO20">
        <f t="shared" si="36"/>
        <v>90</v>
      </c>
      <c r="CP20" s="187">
        <f t="shared" si="37"/>
        <v>1</v>
      </c>
      <c r="CQ20" s="187">
        <f t="shared" si="38"/>
        <v>0</v>
      </c>
      <c r="CR20" s="187">
        <f t="shared" si="39"/>
        <v>0.203125</v>
      </c>
      <c r="CS20" s="187"/>
      <c r="CT20" s="187">
        <f t="shared" si="40"/>
        <v>1</v>
      </c>
      <c r="CU20" s="187">
        <f t="shared" si="41"/>
        <v>1</v>
      </c>
      <c r="CV20" s="187">
        <f t="shared" si="42"/>
        <v>0.796875</v>
      </c>
    </row>
    <row r="21" spans="1:10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602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CO21">
        <f t="shared" si="36"/>
        <v>80</v>
      </c>
      <c r="CP21" s="187">
        <f t="shared" si="37"/>
        <v>1</v>
      </c>
      <c r="CQ21" s="187">
        <f t="shared" si="38"/>
        <v>0</v>
      </c>
      <c r="CR21" s="187">
        <f t="shared" si="39"/>
        <v>0.125</v>
      </c>
      <c r="CS21" s="187"/>
      <c r="CT21" s="187">
        <f t="shared" si="40"/>
        <v>1</v>
      </c>
      <c r="CU21" s="187">
        <f t="shared" si="41"/>
        <v>1</v>
      </c>
      <c r="CV21" s="187">
        <f t="shared" si="42"/>
        <v>0.875</v>
      </c>
    </row>
    <row r="22" spans="1:100" x14ac:dyDescent="0.25">
      <c r="A22" s="65">
        <f t="shared" ref="A22:A35" si="86">A21+1</f>
        <v>2</v>
      </c>
      <c r="B22" s="259"/>
      <c r="C22" s="235"/>
      <c r="D22" s="777"/>
      <c r="E22" s="235"/>
      <c r="F22" s="235"/>
      <c r="G22" s="235"/>
      <c r="H22" s="235"/>
      <c r="I22" s="235"/>
      <c r="J22" s="235"/>
      <c r="K22" s="235"/>
      <c r="L22" s="351"/>
      <c r="M22" s="235"/>
      <c r="N22" s="235"/>
      <c r="O22" s="235"/>
      <c r="P22" s="235"/>
      <c r="Q22" s="260"/>
      <c r="R22" s="602"/>
      <c r="S22" s="65">
        <f t="shared" ref="S22:S35" si="87">S21+1</f>
        <v>2</v>
      </c>
      <c r="T22" s="259"/>
      <c r="U22" s="235"/>
      <c r="V22" s="56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  <c r="AK22" s="65">
        <f t="shared" ref="AK22:AK35" si="88">AK21+1</f>
        <v>2</v>
      </c>
      <c r="AL22" s="259"/>
      <c r="AM22" s="235"/>
      <c r="AN22" s="56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602"/>
      <c r="BC22" s="436">
        <f t="shared" ref="BC22:BC35" si="89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CO22">
        <f t="shared" si="36"/>
        <v>70</v>
      </c>
      <c r="CP22" s="187">
        <f t="shared" si="37"/>
        <v>1</v>
      </c>
      <c r="CQ22" s="187">
        <f t="shared" si="38"/>
        <v>0</v>
      </c>
      <c r="CR22" s="187">
        <f t="shared" si="39"/>
        <v>4.6875E-2</v>
      </c>
      <c r="CS22" s="187"/>
      <c r="CT22" s="187">
        <f t="shared" si="40"/>
        <v>1</v>
      </c>
      <c r="CU22" s="187">
        <f t="shared" si="41"/>
        <v>1</v>
      </c>
      <c r="CV22" s="187">
        <f t="shared" si="42"/>
        <v>0.953125</v>
      </c>
    </row>
    <row r="23" spans="1:100" x14ac:dyDescent="0.25">
      <c r="A23" s="65">
        <f t="shared" si="86"/>
        <v>3</v>
      </c>
      <c r="B23" s="259"/>
      <c r="C23" s="235"/>
      <c r="D23" s="565"/>
      <c r="F23" s="565"/>
      <c r="G23" s="565"/>
      <c r="H23" s="565"/>
      <c r="I23" s="565"/>
      <c r="K23" s="235"/>
      <c r="L23" s="565"/>
      <c r="N23" s="235"/>
      <c r="O23" s="235"/>
      <c r="Q23" s="260"/>
      <c r="R23" s="602"/>
      <c r="S23" s="65">
        <f t="shared" si="87"/>
        <v>3</v>
      </c>
      <c r="T23" s="259"/>
      <c r="U23" s="235"/>
      <c r="V23" s="565"/>
      <c r="X23" s="565"/>
      <c r="Y23" s="565"/>
      <c r="Z23" s="565"/>
      <c r="AA23" s="565"/>
      <c r="AC23" s="235"/>
      <c r="AD23" s="565"/>
      <c r="AF23" s="235"/>
      <c r="AG23" s="235"/>
      <c r="AI23" s="260"/>
      <c r="AJ23" s="602"/>
      <c r="AK23" s="65">
        <f t="shared" si="88"/>
        <v>3</v>
      </c>
      <c r="AL23" s="259"/>
      <c r="AM23" s="235"/>
      <c r="AN23" s="565"/>
      <c r="AO23" s="919"/>
      <c r="AT23" s="919"/>
      <c r="AX23" s="235"/>
      <c r="AY23" s="919"/>
      <c r="BA23" s="260"/>
      <c r="BB23" s="602"/>
      <c r="BC23" s="436">
        <f t="shared" si="89"/>
        <v>3</v>
      </c>
      <c r="BD23" s="259"/>
      <c r="BE23" s="235"/>
      <c r="BF23" s="235"/>
      <c r="BG23" s="265"/>
      <c r="BH23" s="265"/>
      <c r="BI23" s="235"/>
      <c r="BJ23" s="235"/>
      <c r="BK23" s="235"/>
      <c r="BL23" s="235"/>
      <c r="BM23" s="235"/>
      <c r="BN23" s="235"/>
      <c r="BO23" s="265"/>
      <c r="BP23" s="265"/>
      <c r="BQ23" s="235"/>
      <c r="BR23" s="235"/>
      <c r="BS23" s="260"/>
      <c r="CO23">
        <f t="shared" si="36"/>
        <v>60</v>
      </c>
      <c r="CP23" s="187">
        <f t="shared" si="37"/>
        <v>0</v>
      </c>
      <c r="CQ23" s="187">
        <f t="shared" si="38"/>
        <v>0</v>
      </c>
      <c r="CR23" s="187">
        <f t="shared" si="39"/>
        <v>0</v>
      </c>
      <c r="CS23" s="187"/>
      <c r="CT23" s="187">
        <f t="shared" si="40"/>
        <v>0</v>
      </c>
      <c r="CU23" s="187">
        <f t="shared" si="41"/>
        <v>0</v>
      </c>
      <c r="CV23" s="187">
        <f t="shared" si="42"/>
        <v>0</v>
      </c>
    </row>
    <row r="24" spans="1:100" x14ac:dyDescent="0.25">
      <c r="A24" s="65">
        <f t="shared" si="86"/>
        <v>4</v>
      </c>
      <c r="B24" s="259"/>
      <c r="C24" s="235"/>
      <c r="D24" s="565"/>
      <c r="F24" s="565"/>
      <c r="G24" s="565"/>
      <c r="H24" s="565"/>
      <c r="I24" s="565"/>
      <c r="K24" s="565"/>
      <c r="L24" s="235"/>
      <c r="N24" s="235"/>
      <c r="O24" s="235"/>
      <c r="Q24" s="260"/>
      <c r="R24" s="602"/>
      <c r="S24" s="65">
        <f t="shared" si="87"/>
        <v>4</v>
      </c>
      <c r="T24" s="259"/>
      <c r="U24" s="235"/>
      <c r="V24" s="565"/>
      <c r="AG24" s="235"/>
      <c r="AI24" s="260"/>
      <c r="AJ24" s="602"/>
      <c r="AK24" s="65">
        <f t="shared" si="88"/>
        <v>4</v>
      </c>
      <c r="AL24" s="259"/>
      <c r="AM24" s="235"/>
      <c r="AN24" s="565"/>
      <c r="AP24" s="565"/>
      <c r="AQ24" s="602"/>
      <c r="AR24" s="565"/>
      <c r="AS24" s="565"/>
      <c r="AT24" s="602"/>
      <c r="AU24" s="602"/>
      <c r="AV24" s="602"/>
      <c r="AW24" s="235"/>
      <c r="AX24" s="235"/>
      <c r="BA24" s="260"/>
      <c r="BB24" s="602"/>
      <c r="BC24" s="436">
        <f t="shared" si="89"/>
        <v>4</v>
      </c>
      <c r="BD24" s="259"/>
      <c r="BE24" s="235"/>
      <c r="BF24" s="235"/>
      <c r="BG24" s="265"/>
      <c r="BH24" s="265"/>
      <c r="BI24" s="565"/>
      <c r="BJ24" s="565"/>
      <c r="BK24" s="565"/>
      <c r="BL24" s="565"/>
      <c r="BM24" s="565"/>
      <c r="BN24" s="565"/>
      <c r="BO24" s="265"/>
      <c r="BP24" s="265"/>
      <c r="BQ24" s="235"/>
      <c r="BR24" s="235"/>
      <c r="BS24" s="260"/>
      <c r="CO24">
        <f t="shared" si="36"/>
        <v>50</v>
      </c>
      <c r="CP24" s="187">
        <f t="shared" si="37"/>
        <v>0</v>
      </c>
      <c r="CQ24" s="187">
        <f t="shared" si="38"/>
        <v>0</v>
      </c>
      <c r="CR24" s="187">
        <f t="shared" si="39"/>
        <v>0</v>
      </c>
      <c r="CS24" s="187"/>
      <c r="CT24" s="187">
        <f t="shared" si="40"/>
        <v>0</v>
      </c>
      <c r="CU24" s="187">
        <f t="shared" si="41"/>
        <v>0</v>
      </c>
      <c r="CV24" s="187">
        <f t="shared" si="42"/>
        <v>0</v>
      </c>
    </row>
    <row r="25" spans="1:100" x14ac:dyDescent="0.25">
      <c r="A25" s="65">
        <f t="shared" si="86"/>
        <v>5</v>
      </c>
      <c r="B25" s="259"/>
      <c r="C25" s="235"/>
      <c r="D25" s="565"/>
      <c r="F25" s="565"/>
      <c r="G25" s="565"/>
      <c r="H25" s="565"/>
      <c r="I25" s="565"/>
      <c r="K25" s="235"/>
      <c r="L25" s="565"/>
      <c r="Q25" s="260"/>
      <c r="R25" s="602"/>
      <c r="S25" s="65">
        <f t="shared" si="87"/>
        <v>5</v>
      </c>
      <c r="T25" s="259"/>
      <c r="U25" s="235"/>
      <c r="V25" s="565"/>
      <c r="Y25" s="777"/>
      <c r="AA25" s="565"/>
      <c r="AB25" s="565"/>
      <c r="AC25" s="602"/>
      <c r="AF25" s="235"/>
      <c r="AG25" s="351"/>
      <c r="AI25" s="260"/>
      <c r="AJ25" s="602"/>
      <c r="AK25" s="65">
        <f t="shared" si="88"/>
        <v>5</v>
      </c>
      <c r="AL25" s="259"/>
      <c r="AM25" s="235"/>
      <c r="AN25" s="565"/>
      <c r="AP25" s="602"/>
      <c r="AQ25" s="602"/>
      <c r="AR25" s="602"/>
      <c r="AS25" s="602"/>
      <c r="AT25" s="565"/>
      <c r="AU25" s="602"/>
      <c r="AV25" s="602"/>
      <c r="AW25" s="602"/>
      <c r="AX25" s="602"/>
      <c r="BA25" s="260"/>
      <c r="BB25" s="602"/>
      <c r="BC25" s="436">
        <f t="shared" si="89"/>
        <v>5</v>
      </c>
      <c r="BD25" s="259"/>
      <c r="BE25" s="235"/>
      <c r="BF25" s="235"/>
      <c r="BG25" s="235"/>
      <c r="BH25" s="235"/>
      <c r="BI25" s="565"/>
      <c r="BJ25" s="565"/>
      <c r="BK25" s="235"/>
      <c r="BL25" s="565"/>
      <c r="BM25" s="565"/>
      <c r="BN25" s="565"/>
      <c r="BO25" s="235"/>
      <c r="BP25" s="235"/>
      <c r="BQ25" s="235"/>
      <c r="BR25" s="235"/>
      <c r="BS25" s="260"/>
      <c r="CO25">
        <f t="shared" si="36"/>
        <v>40</v>
      </c>
      <c r="CP25" s="187">
        <f t="shared" si="37"/>
        <v>0</v>
      </c>
      <c r="CQ25" s="187">
        <f t="shared" si="38"/>
        <v>0</v>
      </c>
      <c r="CR25" s="187">
        <f t="shared" si="39"/>
        <v>0</v>
      </c>
      <c r="CS25" s="187"/>
      <c r="CT25" s="187">
        <f t="shared" si="40"/>
        <v>0</v>
      </c>
      <c r="CU25" s="187">
        <f t="shared" si="41"/>
        <v>0</v>
      </c>
      <c r="CV25" s="187">
        <f t="shared" si="42"/>
        <v>0</v>
      </c>
    </row>
    <row r="26" spans="1:100" x14ac:dyDescent="0.25">
      <c r="A26" s="65">
        <f t="shared" si="86"/>
        <v>6</v>
      </c>
      <c r="B26" s="259"/>
      <c r="C26" s="235"/>
      <c r="D26" s="235"/>
      <c r="F26" s="565"/>
      <c r="G26" s="565"/>
      <c r="H26" s="777"/>
      <c r="J26" s="565"/>
      <c r="K26" s="565"/>
      <c r="O26" s="235"/>
      <c r="P26" s="351"/>
      <c r="Q26" s="260"/>
      <c r="R26" s="602"/>
      <c r="S26" s="65">
        <f t="shared" si="87"/>
        <v>6</v>
      </c>
      <c r="T26" s="259"/>
      <c r="U26" s="235"/>
      <c r="V26" s="235"/>
      <c r="AC26" s="565"/>
      <c r="AI26" s="260"/>
      <c r="AJ26" s="602"/>
      <c r="AK26" s="65">
        <f t="shared" si="88"/>
        <v>6</v>
      </c>
      <c r="AL26" s="259"/>
      <c r="AM26" s="235"/>
      <c r="AN26" s="235"/>
      <c r="AP26" s="565"/>
      <c r="AQ26" s="602"/>
      <c r="AR26" s="565"/>
      <c r="AS26" s="565"/>
      <c r="AT26" s="565"/>
      <c r="AU26" s="602"/>
      <c r="AV26" s="602"/>
      <c r="AW26" s="565"/>
      <c r="AX26" s="565"/>
      <c r="BA26" s="260"/>
      <c r="BB26" s="602"/>
      <c r="BC26" s="436">
        <f t="shared" si="89"/>
        <v>6</v>
      </c>
      <c r="BD26" s="259"/>
      <c r="BE26" s="235"/>
      <c r="BF26" s="235"/>
      <c r="BG26" s="235"/>
      <c r="BH26" s="235"/>
      <c r="BI26" s="565"/>
      <c r="BJ26" s="565"/>
      <c r="BK26" s="565"/>
      <c r="BL26" s="565"/>
      <c r="BM26" s="565"/>
      <c r="BN26" s="565"/>
      <c r="BO26" s="235"/>
      <c r="BP26" s="235"/>
      <c r="BQ26" s="235"/>
      <c r="BR26" s="235"/>
      <c r="BS26" s="260"/>
      <c r="CO26">
        <f t="shared" si="36"/>
        <v>30</v>
      </c>
      <c r="CP26" s="187">
        <f t="shared" si="37"/>
        <v>0</v>
      </c>
      <c r="CQ26" s="187">
        <f t="shared" si="38"/>
        <v>0</v>
      </c>
      <c r="CR26" s="187">
        <f t="shared" si="39"/>
        <v>0</v>
      </c>
      <c r="CS26" s="187"/>
      <c r="CT26" s="187">
        <f t="shared" si="40"/>
        <v>0</v>
      </c>
      <c r="CU26" s="187">
        <f t="shared" si="41"/>
        <v>0</v>
      </c>
      <c r="CV26" s="187">
        <f t="shared" si="42"/>
        <v>0</v>
      </c>
    </row>
    <row r="27" spans="1:100" x14ac:dyDescent="0.25">
      <c r="A27" s="65">
        <f t="shared" si="86"/>
        <v>7</v>
      </c>
      <c r="B27" s="564"/>
      <c r="C27" s="565"/>
      <c r="D27" s="235"/>
      <c r="F27" s="235"/>
      <c r="G27" s="235"/>
      <c r="L27" s="565"/>
      <c r="Q27" s="571"/>
      <c r="R27" s="602"/>
      <c r="S27" s="65">
        <f t="shared" si="87"/>
        <v>7</v>
      </c>
      <c r="T27" s="564"/>
      <c r="U27" s="565"/>
      <c r="V27" s="235"/>
      <c r="Y27" s="565"/>
      <c r="AA27" s="565"/>
      <c r="AB27" s="565"/>
      <c r="AC27" s="565"/>
      <c r="AF27" s="565"/>
      <c r="AG27" s="565"/>
      <c r="AI27" s="571"/>
      <c r="AJ27" s="602"/>
      <c r="AK27" s="65">
        <f t="shared" si="88"/>
        <v>7</v>
      </c>
      <c r="AL27" s="564"/>
      <c r="AM27" s="565"/>
      <c r="AN27" s="235"/>
      <c r="AP27" s="565"/>
      <c r="AQ27" s="602"/>
      <c r="AR27" s="565"/>
      <c r="AS27" s="565"/>
      <c r="AT27" s="602"/>
      <c r="AU27" s="602"/>
      <c r="AV27" s="602"/>
      <c r="AW27" s="235"/>
      <c r="AX27" s="235"/>
      <c r="BA27" s="571"/>
      <c r="BB27" s="602"/>
      <c r="BC27" s="436">
        <f t="shared" si="89"/>
        <v>7</v>
      </c>
      <c r="BD27" s="564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/>
      <c r="BS27" s="571"/>
      <c r="CO27">
        <f t="shared" si="36"/>
        <v>20</v>
      </c>
      <c r="CP27" s="187">
        <f t="shared" si="37"/>
        <v>0</v>
      </c>
      <c r="CQ27" s="187">
        <f t="shared" si="38"/>
        <v>0</v>
      </c>
      <c r="CR27" s="187">
        <f t="shared" si="39"/>
        <v>0</v>
      </c>
      <c r="CS27" s="187"/>
      <c r="CT27" s="187">
        <f t="shared" si="40"/>
        <v>0</v>
      </c>
      <c r="CU27" s="187">
        <f t="shared" si="41"/>
        <v>0</v>
      </c>
      <c r="CV27" s="187">
        <f t="shared" si="42"/>
        <v>0</v>
      </c>
    </row>
    <row r="28" spans="1:100" x14ac:dyDescent="0.25">
      <c r="A28" s="65">
        <f t="shared" si="86"/>
        <v>8</v>
      </c>
      <c r="B28" s="259"/>
      <c r="C28" s="235"/>
      <c r="D28" s="235"/>
      <c r="F28" s="235"/>
      <c r="G28" s="235"/>
      <c r="H28" s="565"/>
      <c r="J28" s="565"/>
      <c r="K28" s="565"/>
      <c r="L28" s="565"/>
      <c r="O28" s="565"/>
      <c r="P28" s="565"/>
      <c r="Q28" s="260"/>
      <c r="R28" s="602"/>
      <c r="S28" s="65">
        <f t="shared" si="87"/>
        <v>8</v>
      </c>
      <c r="T28" s="259"/>
      <c r="U28" s="235"/>
      <c r="V28" s="235"/>
      <c r="Y28" s="565"/>
      <c r="AA28" s="565"/>
      <c r="AB28" s="565"/>
      <c r="AC28" s="602"/>
      <c r="AF28" s="235"/>
      <c r="AG28" s="235"/>
      <c r="AI28" s="260"/>
      <c r="AJ28" s="602"/>
      <c r="AK28" s="65">
        <f t="shared" si="88"/>
        <v>8</v>
      </c>
      <c r="AL28" s="259"/>
      <c r="AM28" s="235"/>
      <c r="AN28" s="235"/>
      <c r="AO28" s="919"/>
      <c r="AP28" s="602"/>
      <c r="AQ28" s="602"/>
      <c r="AR28" s="602"/>
      <c r="AS28" s="602"/>
      <c r="AT28" s="286"/>
      <c r="AU28" s="602"/>
      <c r="AV28" s="602"/>
      <c r="AW28" s="565"/>
      <c r="AX28" s="235"/>
      <c r="AY28" s="919"/>
      <c r="BA28" s="260"/>
      <c r="BB28" s="602"/>
      <c r="BC28" s="436">
        <f t="shared" si="89"/>
        <v>8</v>
      </c>
      <c r="BD28" s="259"/>
      <c r="BE28" s="235"/>
      <c r="BF28" s="235"/>
      <c r="BG28" s="235"/>
      <c r="BH28" s="235"/>
      <c r="BI28" s="565"/>
      <c r="BJ28" s="565"/>
      <c r="BK28" s="565"/>
      <c r="BL28" s="565"/>
      <c r="BM28" s="565"/>
      <c r="BN28" s="565"/>
      <c r="BO28" s="235"/>
      <c r="BP28" s="235"/>
      <c r="BQ28" s="235"/>
      <c r="BR28" s="235"/>
      <c r="BS28" s="260"/>
      <c r="CO28">
        <f>CO29+10</f>
        <v>10</v>
      </c>
      <c r="CP28" s="187">
        <f t="shared" si="37"/>
        <v>0</v>
      </c>
      <c r="CQ28" s="187">
        <f t="shared" si="38"/>
        <v>0</v>
      </c>
      <c r="CR28" s="187">
        <f t="shared" si="39"/>
        <v>0</v>
      </c>
      <c r="CS28" s="187"/>
      <c r="CT28" s="187">
        <f t="shared" si="40"/>
        <v>0</v>
      </c>
      <c r="CU28" s="187">
        <f t="shared" si="41"/>
        <v>0</v>
      </c>
      <c r="CV28" s="187">
        <f t="shared" si="42"/>
        <v>0</v>
      </c>
    </row>
    <row r="29" spans="1:100" x14ac:dyDescent="0.25">
      <c r="A29" s="65">
        <f t="shared" si="86"/>
        <v>9</v>
      </c>
      <c r="B29" s="259"/>
      <c r="C29" s="235"/>
      <c r="F29" s="235"/>
      <c r="G29" s="235"/>
      <c r="H29" s="565"/>
      <c r="J29" s="565"/>
      <c r="K29" s="565"/>
      <c r="O29" s="235"/>
      <c r="P29" s="235"/>
      <c r="Q29" s="260"/>
      <c r="R29" s="602"/>
      <c r="S29" s="65">
        <f t="shared" si="87"/>
        <v>9</v>
      </c>
      <c r="T29" s="259"/>
      <c r="U29" s="235"/>
      <c r="V29" s="602"/>
      <c r="AC29" s="235"/>
      <c r="AF29" s="565"/>
      <c r="AG29" s="235"/>
      <c r="AI29" s="260"/>
      <c r="AJ29" s="602"/>
      <c r="AK29" s="65">
        <f t="shared" si="88"/>
        <v>9</v>
      </c>
      <c r="AL29" s="259"/>
      <c r="AM29" s="235"/>
      <c r="AN29" s="602"/>
      <c r="AP29" s="565"/>
      <c r="AQ29" s="602"/>
      <c r="AR29" s="565"/>
      <c r="AS29" s="565"/>
      <c r="AT29" s="602"/>
      <c r="AU29" s="602"/>
      <c r="AV29" s="602"/>
      <c r="AW29" s="235"/>
      <c r="AX29" s="235"/>
      <c r="BA29" s="260"/>
      <c r="BB29" s="602"/>
      <c r="BC29" s="436">
        <f t="shared" si="89"/>
        <v>9</v>
      </c>
      <c r="BD29" s="259"/>
      <c r="BE29" s="235"/>
      <c r="BF29" s="565"/>
      <c r="BG29" s="565"/>
      <c r="BH29" s="565"/>
      <c r="BI29" s="565"/>
      <c r="BJ29" s="565"/>
      <c r="BK29" s="565"/>
      <c r="BL29" s="565"/>
      <c r="BM29" s="565"/>
      <c r="BN29" s="565"/>
      <c r="BO29" s="565"/>
      <c r="BP29" s="565"/>
      <c r="BQ29" s="565"/>
      <c r="BR29" s="235"/>
      <c r="BS29" s="260"/>
      <c r="CO29">
        <v>0</v>
      </c>
      <c r="CP29" s="187">
        <f t="shared" si="37"/>
        <v>0</v>
      </c>
      <c r="CQ29" s="187">
        <f t="shared" si="38"/>
        <v>0</v>
      </c>
      <c r="CR29" s="187">
        <f t="shared" si="39"/>
        <v>0</v>
      </c>
      <c r="CS29" s="187"/>
      <c r="CT29" s="187">
        <f t="shared" si="40"/>
        <v>0</v>
      </c>
      <c r="CU29" s="187">
        <f t="shared" si="41"/>
        <v>0</v>
      </c>
      <c r="CV29" s="187">
        <f t="shared" si="42"/>
        <v>0</v>
      </c>
    </row>
    <row r="30" spans="1:100" x14ac:dyDescent="0.25">
      <c r="A30" s="65">
        <f t="shared" si="86"/>
        <v>10</v>
      </c>
      <c r="B30" s="259"/>
      <c r="C30" s="235"/>
      <c r="D30" s="777"/>
      <c r="L30" s="351"/>
      <c r="O30" s="565"/>
      <c r="P30" s="235"/>
      <c r="Q30" s="260"/>
      <c r="R30" s="602"/>
      <c r="S30" s="65">
        <f t="shared" si="87"/>
        <v>10</v>
      </c>
      <c r="T30" s="259"/>
      <c r="U30" s="235"/>
      <c r="V30" s="565"/>
      <c r="Y30" s="565"/>
      <c r="AA30" s="565"/>
      <c r="AB30" s="565"/>
      <c r="AF30" s="235"/>
      <c r="AG30" s="235"/>
      <c r="AI30" s="260"/>
      <c r="AJ30" s="602"/>
      <c r="AK30" s="65">
        <f t="shared" si="88"/>
        <v>10</v>
      </c>
      <c r="AL30" s="259"/>
      <c r="AM30" s="235"/>
      <c r="AN30" s="565"/>
      <c r="AP30" s="235"/>
      <c r="AQ30" s="602"/>
      <c r="AR30" s="235"/>
      <c r="AS30" s="235"/>
      <c r="AT30" s="235"/>
      <c r="AU30" s="235"/>
      <c r="AV30" s="602"/>
      <c r="AW30" s="235"/>
      <c r="AX30" s="235"/>
      <c r="BA30" s="260"/>
      <c r="BB30" s="602"/>
      <c r="BC30" s="436">
        <f t="shared" si="89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</row>
    <row r="31" spans="1:100" x14ac:dyDescent="0.25">
      <c r="A31" s="65">
        <f t="shared" si="86"/>
        <v>11</v>
      </c>
      <c r="B31" s="259"/>
      <c r="C31" s="235"/>
      <c r="D31" s="235"/>
      <c r="F31" s="565"/>
      <c r="G31" s="565"/>
      <c r="H31" s="565"/>
      <c r="J31" s="565"/>
      <c r="K31" s="565"/>
      <c r="O31" s="235"/>
      <c r="P31" s="235"/>
      <c r="Q31" s="260"/>
      <c r="R31" s="602"/>
      <c r="S31" s="65">
        <f t="shared" si="87"/>
        <v>11</v>
      </c>
      <c r="T31" s="259"/>
      <c r="U31" s="235"/>
      <c r="V31" s="235"/>
      <c r="Y31" s="235"/>
      <c r="AA31" s="235"/>
      <c r="AB31" s="235"/>
      <c r="AC31" s="235"/>
      <c r="AD31" s="235"/>
      <c r="AF31" s="235"/>
      <c r="AG31" s="235"/>
      <c r="AI31" s="260"/>
      <c r="AJ31" s="602"/>
      <c r="AK31" s="65">
        <f t="shared" si="88"/>
        <v>11</v>
      </c>
      <c r="AL31" s="259"/>
      <c r="AM31" s="235"/>
      <c r="AN31" s="235"/>
      <c r="AP31" s="235"/>
      <c r="AQ31" s="602"/>
      <c r="AR31" s="235"/>
      <c r="AS31" s="235"/>
      <c r="AT31" s="235"/>
      <c r="AU31" s="235"/>
      <c r="AV31" s="602"/>
      <c r="AW31" s="235"/>
      <c r="AX31" s="235"/>
      <c r="BA31" s="260"/>
      <c r="BB31" s="602"/>
      <c r="BC31" s="436">
        <f t="shared" si="89"/>
        <v>11</v>
      </c>
      <c r="BD31" s="259"/>
      <c r="BE31" s="235"/>
      <c r="BF31" s="235"/>
      <c r="BG31" s="265"/>
      <c r="BH31" s="265"/>
      <c r="BI31" s="235"/>
      <c r="BJ31" s="235"/>
      <c r="BK31" s="235"/>
      <c r="BL31" s="235"/>
      <c r="BM31" s="235"/>
      <c r="BN31" s="235"/>
      <c r="BO31" s="265"/>
      <c r="BP31" s="265"/>
      <c r="BQ31" s="235"/>
      <c r="BR31" s="235"/>
      <c r="BS31" s="260"/>
    </row>
    <row r="32" spans="1:100" x14ac:dyDescent="0.25">
      <c r="A32" s="65">
        <f t="shared" si="86"/>
        <v>12</v>
      </c>
      <c r="B32" s="259"/>
      <c r="C32" s="235"/>
      <c r="D32" s="235"/>
      <c r="E32" s="235"/>
      <c r="F32" s="235"/>
      <c r="H32" s="235"/>
      <c r="J32" s="235"/>
      <c r="K32" s="235"/>
      <c r="L32" s="235"/>
      <c r="M32" s="235"/>
      <c r="O32" s="235"/>
      <c r="P32" s="235"/>
      <c r="Q32" s="260"/>
      <c r="R32" s="602"/>
      <c r="S32" s="65">
        <f t="shared" si="87"/>
        <v>12</v>
      </c>
      <c r="T32" s="259"/>
      <c r="U32" s="235"/>
      <c r="V32" s="235"/>
      <c r="W32" s="235"/>
      <c r="Y32" s="235"/>
      <c r="AA32" s="235"/>
      <c r="AB32" s="235"/>
      <c r="AC32" s="235"/>
      <c r="AD32" s="235"/>
      <c r="AF32" s="235"/>
      <c r="AG32" s="235"/>
      <c r="AI32" s="260"/>
      <c r="AJ32" s="602"/>
      <c r="AK32" s="65">
        <f t="shared" si="88"/>
        <v>12</v>
      </c>
      <c r="AL32" s="259"/>
      <c r="AM32" s="235"/>
      <c r="AN32" s="235"/>
      <c r="AO32" s="235"/>
      <c r="AP32" s="565"/>
      <c r="AQ32" s="602"/>
      <c r="AR32" s="565"/>
      <c r="AS32" s="565"/>
      <c r="AT32" s="565"/>
      <c r="AU32" s="565"/>
      <c r="AV32" s="602"/>
      <c r="AW32" s="235"/>
      <c r="AX32" s="565"/>
      <c r="BA32" s="260"/>
      <c r="BB32" s="602"/>
      <c r="BC32" s="436">
        <f t="shared" si="89"/>
        <v>12</v>
      </c>
      <c r="BD32" s="259"/>
      <c r="BE32" s="235"/>
      <c r="BF32" s="235"/>
      <c r="BG32" s="265"/>
      <c r="BH32" s="265"/>
      <c r="BI32" s="235"/>
      <c r="BJ32" s="235"/>
      <c r="BK32" s="235"/>
      <c r="BL32" s="235"/>
      <c r="BM32" s="235"/>
      <c r="BN32" s="235"/>
      <c r="BO32" s="265"/>
      <c r="BP32" s="265"/>
      <c r="BQ32" s="235"/>
      <c r="BR32" s="235"/>
      <c r="BS32" s="260"/>
    </row>
    <row r="33" spans="1:71" x14ac:dyDescent="0.25">
      <c r="A33" s="65">
        <f t="shared" si="86"/>
        <v>13</v>
      </c>
      <c r="B33" s="259"/>
      <c r="C33" s="235"/>
      <c r="D33" s="235"/>
      <c r="E33" s="235"/>
      <c r="F33" s="235"/>
      <c r="H33" s="235"/>
      <c r="J33" s="235"/>
      <c r="K33" s="235"/>
      <c r="L33" s="235"/>
      <c r="M33" s="235"/>
      <c r="O33" s="235"/>
      <c r="P33" s="235"/>
      <c r="Q33" s="260"/>
      <c r="R33" s="602"/>
      <c r="S33" s="65">
        <f t="shared" si="87"/>
        <v>13</v>
      </c>
      <c r="T33" s="259"/>
      <c r="U33" s="235"/>
      <c r="V33" s="235"/>
      <c r="W33" s="235"/>
      <c r="X33" s="235"/>
      <c r="Y33" s="777"/>
      <c r="AA33" s="565"/>
      <c r="AB33" s="565"/>
      <c r="AC33" s="565"/>
      <c r="AD33" s="565"/>
      <c r="AF33" s="235"/>
      <c r="AG33" s="777"/>
      <c r="AI33" s="260"/>
      <c r="AJ33" s="602"/>
      <c r="AK33" s="65">
        <f t="shared" si="88"/>
        <v>13</v>
      </c>
      <c r="AL33" s="259"/>
      <c r="AM33" s="235"/>
      <c r="AN33" s="235"/>
      <c r="AO33" s="919"/>
      <c r="AT33" s="919"/>
      <c r="AY33" s="919"/>
      <c r="BA33" s="260"/>
      <c r="BB33" s="602"/>
      <c r="BC33" s="436">
        <f t="shared" si="89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</row>
    <row r="34" spans="1:71" x14ac:dyDescent="0.25">
      <c r="A34" s="65">
        <f t="shared" si="86"/>
        <v>14</v>
      </c>
      <c r="B34" s="564"/>
      <c r="C34" s="565"/>
      <c r="D34" s="235"/>
      <c r="H34" s="777"/>
      <c r="J34" s="565"/>
      <c r="K34" s="565"/>
      <c r="L34" s="565"/>
      <c r="M34" s="565"/>
      <c r="O34" s="235"/>
      <c r="P34" s="777"/>
      <c r="Q34" s="571"/>
      <c r="S34" s="65">
        <f t="shared" si="87"/>
        <v>14</v>
      </c>
      <c r="T34" s="564"/>
      <c r="U34" s="565"/>
      <c r="V34" s="235"/>
      <c r="AI34" s="571"/>
      <c r="AK34" s="65">
        <f t="shared" si="88"/>
        <v>14</v>
      </c>
      <c r="AL34" s="564"/>
      <c r="AM34" s="565"/>
      <c r="AN34" s="235"/>
      <c r="BA34" s="571"/>
      <c r="BC34" s="65">
        <f t="shared" si="89"/>
        <v>14</v>
      </c>
      <c r="BD34" s="564"/>
      <c r="BE34" s="565"/>
      <c r="BF34" s="235"/>
      <c r="BG34" s="235"/>
      <c r="BH34" s="235"/>
      <c r="BI34" s="565"/>
      <c r="BJ34" s="565"/>
      <c r="BK34" s="565"/>
      <c r="BL34" s="565"/>
      <c r="BM34" s="565"/>
      <c r="BN34" s="565"/>
      <c r="BO34" s="235"/>
      <c r="BP34" s="235"/>
      <c r="BQ34" s="235"/>
      <c r="BR34" s="565"/>
      <c r="BS34" s="571"/>
    </row>
    <row r="35" spans="1:71" x14ac:dyDescent="0.25">
      <c r="A35" s="65">
        <f t="shared" si="8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8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K35" s="65">
        <f t="shared" si="88"/>
        <v>15</v>
      </c>
      <c r="AL35" s="566"/>
      <c r="AM35" s="567"/>
      <c r="AN35" s="567"/>
      <c r="AO35" s="567"/>
      <c r="AP35" s="567"/>
      <c r="AQ35" s="567"/>
      <c r="AR35" s="567"/>
      <c r="AS35" s="567"/>
      <c r="AT35" s="567"/>
      <c r="AU35" s="567"/>
      <c r="AV35" s="567"/>
      <c r="AW35" s="567"/>
      <c r="AX35" s="567"/>
      <c r="AY35" s="567"/>
      <c r="AZ35" s="567"/>
      <c r="BA35" s="580"/>
      <c r="BC35" s="65">
        <f t="shared" si="89"/>
        <v>15</v>
      </c>
      <c r="BD35" s="566"/>
      <c r="BE35" s="567"/>
      <c r="BF35" s="567"/>
      <c r="BG35" s="567"/>
      <c r="BH35" s="567"/>
      <c r="BI35" s="567"/>
      <c r="BJ35" s="567"/>
      <c r="BK35" s="567"/>
      <c r="BL35" s="567"/>
      <c r="BM35" s="567"/>
      <c r="BN35" s="567"/>
      <c r="BO35" s="567"/>
      <c r="BP35" s="567"/>
      <c r="BQ35" s="567"/>
      <c r="BR35" s="567"/>
      <c r="BS35" s="580"/>
    </row>
    <row r="36" spans="1:71" x14ac:dyDescent="0.25">
      <c r="A36" s="65" t="s">
        <v>395</v>
      </c>
      <c r="S36" s="65" t="s">
        <v>395</v>
      </c>
      <c r="AK36" s="65" t="s">
        <v>395</v>
      </c>
      <c r="BC36" s="65" t="s">
        <v>395</v>
      </c>
    </row>
  </sheetData>
  <conditionalFormatting sqref="E5:N14">
    <cfRule type="colorScale" priority="2">
      <colorScale>
        <cfvo type="min"/>
        <cfvo type="max"/>
        <color rgb="FFFFEF9C"/>
        <color rgb="FF63BE7B"/>
      </colorScale>
    </cfRule>
  </conditionalFormatting>
  <conditionalFormatting sqref="CP4:CV2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{CFE85783-310A-4827-BEC6-1D8BEE2427BE}</x14:id>
        </ext>
      </extLst>
    </cfRule>
  </conditionalFormatting>
  <pageMargins left="0.7" right="0.7" top="0.75" bottom="0.75" header="0.3" footer="0.3"/>
  <pageSetup orientation="portrait" r:id="rId1"/>
  <ignoredErrors>
    <ignoredError sqref="AB2:AF2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E85783-310A-4827-BEC6-1D8BEE242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CP4:CV29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2019-01-13T22:08:18Z</dcterms:modified>
</cp:coreProperties>
</file>