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926\Documents\GitHub\Dataing\TDAT2001 Realfag\statistikk\"/>
    </mc:Choice>
  </mc:AlternateContent>
  <xr:revisionPtr revIDLastSave="0" documentId="13_ncr:1_{C14A1262-7590-49AE-85CA-B009F86A865E}" xr6:coauthVersionLast="45" xr6:coauthVersionMax="45" xr10:uidLastSave="{00000000-0000-0000-0000-000000000000}"/>
  <bookViews>
    <workbookView xWindow="-120" yWindow="-120" windowWidth="29040" windowHeight="15840" xr2:uid="{4A07FC46-B875-476B-9449-775741E7CBA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5" i="1"/>
  <c r="C24" i="1"/>
  <c r="C23" i="1"/>
  <c r="C22" i="1"/>
  <c r="H22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G22" i="1"/>
  <c r="F22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F21" i="1"/>
  <c r="C15" i="1"/>
  <c r="C14" i="1"/>
  <c r="C13" i="1"/>
  <c r="C12" i="1"/>
  <c r="C10" i="1"/>
</calcChain>
</file>

<file path=xl/sharedStrings.xml><?xml version="1.0" encoding="utf-8"?>
<sst xmlns="http://schemas.openxmlformats.org/spreadsheetml/2006/main" count="23" uniqueCount="22">
  <si>
    <t>Statistikk - datasett 2</t>
  </si>
  <si>
    <t>elbiler</t>
  </si>
  <si>
    <t>totalt</t>
  </si>
  <si>
    <t>Fordeling</t>
  </si>
  <si>
    <t>Binomisk</t>
  </si>
  <si>
    <t>gj.snitt</t>
  </si>
  <si>
    <t>n</t>
  </si>
  <si>
    <t>p</t>
  </si>
  <si>
    <t>Var(X)</t>
  </si>
  <si>
    <t>E(X)</t>
  </si>
  <si>
    <t>Standard avvik</t>
  </si>
  <si>
    <t>Stokastisk var</t>
  </si>
  <si>
    <t>Punktestimering</t>
  </si>
  <si>
    <t>x</t>
  </si>
  <si>
    <t>P(X=x)</t>
  </si>
  <si>
    <t>P(X&lt;=x)</t>
  </si>
  <si>
    <t>^p = X/n</t>
  </si>
  <si>
    <t>σ^2</t>
  </si>
  <si>
    <t>µ = np</t>
  </si>
  <si>
    <t>P(X &gt; µ + σ)</t>
  </si>
  <si>
    <t>µ + σ</t>
  </si>
  <si>
    <t>1 - P(X &lt;= 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</si>
</sst>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E+00"/>
    <numFmt numFmtId="176" formatCode="0.00000000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170" fontId="0" fillId="0" borderId="0" xfId="0" applyNumberFormat="1"/>
    <xf numFmtId="0" fontId="1" fillId="0" borderId="0" xfId="0" applyFont="1" applyAlignment="1"/>
    <xf numFmtId="0" fontId="2" fillId="0" borderId="0" xfId="0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over sannsynlighetsfordeling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'Ark1'!$F$20:$DH$20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'Ark1'!$F$21:$DH$21</c:f>
              <c:numCache>
                <c:formatCode>General</c:formatCode>
                <c:ptCount val="107"/>
                <c:pt idx="0">
                  <c:v>7.9583054538821252E-29</c:v>
                </c:pt>
                <c:pt idx="1">
                  <c:v>3.8413035074719875E-27</c:v>
                </c:pt>
                <c:pt idx="2">
                  <c:v>1.2244154930066833E-25</c:v>
                </c:pt>
                <c:pt idx="3">
                  <c:v>2.8992409709408872E-24</c:v>
                </c:pt>
                <c:pt idx="4">
                  <c:v>5.4391831501258852E-23</c:v>
                </c:pt>
                <c:pt idx="5">
                  <c:v>8.4210210556411407E-22</c:v>
                </c:pt>
                <c:pt idx="6">
                  <c:v>1.1065479453471304E-20</c:v>
                </c:pt>
                <c:pt idx="7">
                  <c:v>1.2596862770693046E-19</c:v>
                </c:pt>
                <c:pt idx="8">
                  <c:v>1.2619357168497728E-18</c:v>
                </c:pt>
                <c:pt idx="9">
                  <c:v>1.1262776272884136E-17</c:v>
                </c:pt>
                <c:pt idx="10">
                  <c:v>9.04496010096731E-17</c:v>
                </c:pt>
                <c:pt idx="11">
                  <c:v>6.5898995021332583E-16</c:v>
                </c:pt>
                <c:pt idx="12">
                  <c:v>4.3857229516258108E-15</c:v>
                </c:pt>
                <c:pt idx="13">
                  <c:v>2.681780080369116E-14</c:v>
                </c:pt>
                <c:pt idx="14">
                  <c:v>1.5142479668084348E-13</c:v>
                </c:pt>
                <c:pt idx="15">
                  <c:v>7.9295217190459454E-13</c:v>
                </c:pt>
                <c:pt idx="16">
                  <c:v>3.8656418380348954E-12</c:v>
                </c:pt>
                <c:pt idx="17">
                  <c:v>1.7602476226765746E-11</c:v>
                </c:pt>
                <c:pt idx="18">
                  <c:v>7.5091766535047363E-11</c:v>
                </c:pt>
                <c:pt idx="19">
                  <c:v>3.0090343590115368E-10</c:v>
                </c:pt>
                <c:pt idx="20">
                  <c:v>1.1352963818821635E-9</c:v>
                </c:pt>
                <c:pt idx="21">
                  <c:v>4.0417288400448287E-9</c:v>
                </c:pt>
                <c:pt idx="22">
                  <c:v>1.3603178976392964E-8</c:v>
                </c:pt>
                <c:pt idx="23">
                  <c:v>4.3360132987252523E-8</c:v>
                </c:pt>
                <c:pt idx="24">
                  <c:v>1.3110245923931471E-7</c:v>
                </c:pt>
                <c:pt idx="25">
                  <c:v>3.7655939872171296E-7</c:v>
                </c:pt>
                <c:pt idx="26">
                  <c:v>1.0288140715075338E-6</c:v>
                </c:pt>
                <c:pt idx="27">
                  <c:v>2.6770162064736965E-6</c:v>
                </c:pt>
                <c:pt idx="28">
                  <c:v>6.6414398373660995E-6</c:v>
                </c:pt>
                <c:pt idx="29">
                  <c:v>1.572598075776324E-5</c:v>
                </c:pt>
                <c:pt idx="30">
                  <c:v>3.5573690343166122E-5</c:v>
                </c:pt>
                <c:pt idx="31">
                  <c:v>7.6943986478856554E-5</c:v>
                </c:pt>
                <c:pt idx="32">
                  <c:v>1.5925906292295797E-4</c:v>
                </c:pt>
                <c:pt idx="33">
                  <c:v>3.1567421400800674E-4</c:v>
                </c:pt>
                <c:pt idx="34">
                  <c:v>5.9961994834276024E-4</c:v>
                </c:pt>
                <c:pt idx="35">
                  <c:v>1.0921649059100254E-3</c:v>
                </c:pt>
                <c:pt idx="36">
                  <c:v>1.9086530522684356E-3</c:v>
                </c:pt>
                <c:pt idx="37">
                  <c:v>3.2020166337398096E-3</c:v>
                </c:pt>
                <c:pt idx="38">
                  <c:v>5.1592932848582365E-3</c:v>
                </c:pt>
                <c:pt idx="39">
                  <c:v>7.9876915678073271E-3</c:v>
                </c:pt>
                <c:pt idx="40">
                  <c:v>1.1887605438674927E-2</c:v>
                </c:pt>
                <c:pt idx="41">
                  <c:v>1.7012619007899524E-2</c:v>
                </c:pt>
                <c:pt idx="42">
                  <c:v>2.3420611300326823E-2</c:v>
                </c:pt>
                <c:pt idx="43">
                  <c:v>3.1024705878354993E-2</c:v>
                </c:pt>
                <c:pt idx="44">
                  <c:v>3.9556499994902641E-2</c:v>
                </c:pt>
                <c:pt idx="45">
                  <c:v>4.855498951237662E-2</c:v>
                </c:pt>
                <c:pt idx="46">
                  <c:v>5.7391554852964884E-2</c:v>
                </c:pt>
                <c:pt idx="47">
                  <c:v>6.5334136104937698E-2</c:v>
                </c:pt>
                <c:pt idx="48">
                  <c:v>7.1643737441602628E-2</c:v>
                </c:pt>
                <c:pt idx="49">
                  <c:v>7.5686491197235875E-2</c:v>
                </c:pt>
                <c:pt idx="50">
                  <c:v>7.7038035682900796E-2</c:v>
                </c:pt>
                <c:pt idx="51">
                  <c:v>7.5556534996691169E-2</c:v>
                </c:pt>
                <c:pt idx="52">
                  <c:v>7.1407035264730023E-2</c:v>
                </c:pt>
                <c:pt idx="53">
                  <c:v>6.5031407116093398E-2</c:v>
                </c:pt>
                <c:pt idx="54">
                  <c:v>5.7071393972337812E-2</c:v>
                </c:pt>
                <c:pt idx="55">
                  <c:v>4.8263181382219335E-2</c:v>
                </c:pt>
                <c:pt idx="56">
                  <c:v>3.9327235205248237E-2</c:v>
                </c:pt>
                <c:pt idx="57">
                  <c:v>3.0875754240573639E-2</c:v>
                </c:pt>
                <c:pt idx="58">
                  <c:v>2.3353059881111804E-2</c:v>
                </c:pt>
                <c:pt idx="59">
                  <c:v>1.7014372199095771E-2</c:v>
                </c:pt>
                <c:pt idx="60">
                  <c:v>1.1938949110431037E-2</c:v>
                </c:pt>
                <c:pt idx="61">
                  <c:v>8.0670433793407856E-3</c:v>
                </c:pt>
                <c:pt idx="62">
                  <c:v>5.2476940350303716E-3</c:v>
                </c:pt>
                <c:pt idx="63">
                  <c:v>3.285665573272359E-3</c:v>
                </c:pt>
                <c:pt idx="64">
                  <c:v>1.9795232423588677E-3</c:v>
                </c:pt>
                <c:pt idx="65">
                  <c:v>1.1472236972761649E-3</c:v>
                </c:pt>
                <c:pt idx="66">
                  <c:v>6.3935094642976042E-4</c:v>
                </c:pt>
                <c:pt idx="67">
                  <c:v>3.4250943558737071E-4</c:v>
                </c:pt>
                <c:pt idx="68">
                  <c:v>1.7630726381554876E-4</c:v>
                </c:pt>
                <c:pt idx="69">
                  <c:v>8.7164152365952436E-5</c:v>
                </c:pt>
                <c:pt idx="70">
                  <c:v>4.1367896256175191E-5</c:v>
                </c:pt>
                <c:pt idx="71">
                  <c:v>1.883716704522258E-5</c:v>
                </c:pt>
                <c:pt idx="72">
                  <c:v>8.2251328707735573E-6</c:v>
                </c:pt>
                <c:pt idx="73">
                  <c:v>3.4416941114675295E-6</c:v>
                </c:pt>
                <c:pt idx="74">
                  <c:v>1.3791359975237669E-6</c:v>
                </c:pt>
                <c:pt idx="75">
                  <c:v>5.2884162311061533E-7</c:v>
                </c:pt>
                <c:pt idx="76">
                  <c:v>1.9390041886314565E-7</c:v>
                </c:pt>
                <c:pt idx="77">
                  <c:v>6.7918415947942864E-8</c:v>
                </c:pt>
                <c:pt idx="78">
                  <c:v>2.270599845999236E-8</c:v>
                </c:pt>
                <c:pt idx="79">
                  <c:v>7.237537009122638E-9</c:v>
                </c:pt>
                <c:pt idx="80">
                  <c:v>2.1971094491979507E-9</c:v>
                </c:pt>
                <c:pt idx="81">
                  <c:v>6.344440613319797E-10</c:v>
                </c:pt>
                <c:pt idx="82">
                  <c:v>1.740353223318158E-10</c:v>
                </c:pt>
                <c:pt idx="83">
                  <c:v>4.5284701218993266E-11</c:v>
                </c:pt>
                <c:pt idx="84">
                  <c:v>1.1159444228966045E-11</c:v>
                </c:pt>
                <c:pt idx="85">
                  <c:v>2.5998539088247452E-12</c:v>
                </c:pt>
                <c:pt idx="86">
                  <c:v>5.7151960926751049E-13</c:v>
                </c:pt>
                <c:pt idx="87">
                  <c:v>1.1829342561949171E-13</c:v>
                </c:pt>
                <c:pt idx="88">
                  <c:v>2.299886224423919E-14</c:v>
                </c:pt>
                <c:pt idx="89">
                  <c:v>4.1890784802006903E-15</c:v>
                </c:pt>
                <c:pt idx="90">
                  <c:v>7.12702323848899E-16</c:v>
                </c:pt>
                <c:pt idx="91">
                  <c:v>1.12881423963646E-16</c:v>
                </c:pt>
                <c:pt idx="92">
                  <c:v>1.658108474120388E-17</c:v>
                </c:pt>
                <c:pt idx="93">
                  <c:v>2.2490301111739271E-18</c:v>
                </c:pt>
                <c:pt idx="94">
                  <c:v>2.8028326385494488E-19</c:v>
                </c:pt>
                <c:pt idx="95">
                  <c:v>3.1907246554915473E-20</c:v>
                </c:pt>
                <c:pt idx="96">
                  <c:v>3.2952808021553208E-21</c:v>
                </c:pt>
                <c:pt idx="97">
                  <c:v>3.0623054101662064E-22</c:v>
                </c:pt>
                <c:pt idx="98">
                  <c:v>2.535350258416798E-23</c:v>
                </c:pt>
                <c:pt idx="99">
                  <c:v>1.8471837597036939E-24</c:v>
                </c:pt>
                <c:pt idx="100">
                  <c:v>1.165920442387216E-25</c:v>
                </c:pt>
                <c:pt idx="101">
                  <c:v>6.2460023699316066E-27</c:v>
                </c:pt>
                <c:pt idx="102">
                  <c:v>2.7613221295640772E-28</c:v>
                </c:pt>
                <c:pt idx="103">
                  <c:v>9.6722135032806957E-30</c:v>
                </c:pt>
                <c:pt idx="104">
                  <c:v>2.5167494319761074E-31</c:v>
                </c:pt>
                <c:pt idx="105">
                  <c:v>4.3246031344602204E-33</c:v>
                </c:pt>
                <c:pt idx="106">
                  <c:v>3.6808204248577628E-35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2-4B1A-AA13-902E29E4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554111"/>
        <c:axId val="103330031"/>
      </c:barChart>
      <c:catAx>
        <c:axId val="2140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0031"/>
        <c:crosses val="autoZero"/>
        <c:auto val="1"/>
        <c:lblAlgn val="ctr"/>
        <c:lblOffset val="100"/>
        <c:noMultiLvlLbl val="0"/>
      </c:catAx>
      <c:valAx>
        <c:axId val="1033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Kumulativ fordeling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'Ark1'!$F$20:$DH$20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'Ark1'!$F$22:$DH$22</c:f>
              <c:numCache>
                <c:formatCode>0.000000E+00</c:formatCode>
                <c:ptCount val="107"/>
                <c:pt idx="0" formatCode="General">
                  <c:v>7.9583054538821252E-29</c:v>
                </c:pt>
                <c:pt idx="1">
                  <c:v>3.920886562010809E-27</c:v>
                </c:pt>
                <c:pt idx="2">
                  <c:v>1.2636243586267913E-25</c:v>
                </c:pt>
                <c:pt idx="3">
                  <c:v>3.0256034068035664E-24</c:v>
                </c:pt>
                <c:pt idx="4">
                  <c:v>5.7417434908062417E-23</c:v>
                </c:pt>
                <c:pt idx="5">
                  <c:v>8.9951954047217655E-22</c:v>
                </c:pt>
                <c:pt idx="6">
                  <c:v>1.1964998993943481E-20</c:v>
                </c:pt>
                <c:pt idx="7">
                  <c:v>1.3793362670087394E-19</c:v>
                </c:pt>
                <c:pt idx="8">
                  <c:v>1.3998693435506467E-18</c:v>
                </c:pt>
                <c:pt idx="9">
                  <c:v>1.2662645616434783E-17</c:v>
                </c:pt>
                <c:pt idx="10">
                  <c:v>1.0311224662610788E-16</c:v>
                </c:pt>
                <c:pt idx="11">
                  <c:v>7.6210219683943371E-16</c:v>
                </c:pt>
                <c:pt idx="12">
                  <c:v>5.1478251484652442E-15</c:v>
                </c:pt>
                <c:pt idx="13">
                  <c:v>3.1965625952156407E-14</c:v>
                </c:pt>
                <c:pt idx="14">
                  <c:v>1.8339042263299989E-13</c:v>
                </c:pt>
                <c:pt idx="15">
                  <c:v>9.7634259453759443E-13</c:v>
                </c:pt>
                <c:pt idx="16">
                  <c:v>4.84198443257249E-12</c:v>
                </c:pt>
                <c:pt idx="17">
                  <c:v>2.2444460659338236E-11</c:v>
                </c:pt>
                <c:pt idx="18">
                  <c:v>9.7536227194385602E-11</c:v>
                </c:pt>
                <c:pt idx="19">
                  <c:v>3.984396630955393E-10</c:v>
                </c:pt>
                <c:pt idx="20">
                  <c:v>1.5337360449777027E-9</c:v>
                </c:pt>
                <c:pt idx="21">
                  <c:v>5.5754648850225314E-9</c:v>
                </c:pt>
                <c:pt idx="22">
                  <c:v>1.9178643861415495E-8</c:v>
                </c:pt>
                <c:pt idx="23">
                  <c:v>6.2538776848668022E-8</c:v>
                </c:pt>
                <c:pt idx="24">
                  <c:v>1.9364123608798273E-7</c:v>
                </c:pt>
                <c:pt idx="25">
                  <c:v>5.7020063480969566E-7</c:v>
                </c:pt>
                <c:pt idx="26">
                  <c:v>1.5990147063172296E-6</c:v>
                </c:pt>
                <c:pt idx="27">
                  <c:v>4.276030912790926E-6</c:v>
                </c:pt>
                <c:pt idx="28">
                  <c:v>1.0917470750157026E-5</c:v>
                </c:pt>
                <c:pt idx="29">
                  <c:v>2.6643451507920267E-5</c:v>
                </c:pt>
                <c:pt idx="30">
                  <c:v>6.2217141851086396E-5</c:v>
                </c:pt>
                <c:pt idx="31">
                  <c:v>1.3916112832994295E-4</c:v>
                </c:pt>
                <c:pt idx="32">
                  <c:v>2.9842019125290092E-4</c:v>
                </c:pt>
                <c:pt idx="33">
                  <c:v>6.1409440526090766E-4</c:v>
                </c:pt>
                <c:pt idx="34">
                  <c:v>1.2137143536036679E-3</c:v>
                </c:pt>
                <c:pt idx="35">
                  <c:v>2.3058792595136933E-3</c:v>
                </c:pt>
                <c:pt idx="36">
                  <c:v>4.2145323117821288E-3</c:v>
                </c:pt>
                <c:pt idx="37">
                  <c:v>7.4165489455219388E-3</c:v>
                </c:pt>
                <c:pt idx="38">
                  <c:v>1.2575842230380175E-2</c:v>
                </c:pt>
                <c:pt idx="39">
                  <c:v>2.0563533798187504E-2</c:v>
                </c:pt>
                <c:pt idx="40">
                  <c:v>3.2451139236862429E-2</c:v>
                </c:pt>
                <c:pt idx="41">
                  <c:v>4.9463758244761957E-2</c:v>
                </c:pt>
                <c:pt idx="42">
                  <c:v>7.2884369545088784E-2</c:v>
                </c:pt>
                <c:pt idx="43">
                  <c:v>0.10390907542344377</c:v>
                </c:pt>
                <c:pt idx="44">
                  <c:v>0.14346557541834642</c:v>
                </c:pt>
                <c:pt idx="45">
                  <c:v>0.19202056493072306</c:v>
                </c:pt>
                <c:pt idx="46">
                  <c:v>0.24941211978368794</c:v>
                </c:pt>
                <c:pt idx="47">
                  <c:v>0.31474625588862565</c:v>
                </c:pt>
                <c:pt idx="48">
                  <c:v>0.38638999333022828</c:v>
                </c:pt>
                <c:pt idx="49">
                  <c:v>0.46207648452746414</c:v>
                </c:pt>
                <c:pt idx="50">
                  <c:v>0.53911452021036488</c:v>
                </c:pt>
                <c:pt idx="51">
                  <c:v>0.61467105520705601</c:v>
                </c:pt>
                <c:pt idx="52">
                  <c:v>0.68607809047178603</c:v>
                </c:pt>
                <c:pt idx="53">
                  <c:v>0.75110949758787937</c:v>
                </c:pt>
                <c:pt idx="54">
                  <c:v>0.80818089156021722</c:v>
                </c:pt>
                <c:pt idx="55">
                  <c:v>0.85644407294243652</c:v>
                </c:pt>
                <c:pt idx="56">
                  <c:v>0.8957713081476848</c:v>
                </c:pt>
                <c:pt idx="57">
                  <c:v>0.92664706238825845</c:v>
                </c:pt>
                <c:pt idx="58">
                  <c:v>0.95000012226937025</c:v>
                </c:pt>
                <c:pt idx="59">
                  <c:v>0.96701449446846599</c:v>
                </c:pt>
                <c:pt idx="60">
                  <c:v>0.97895344357889702</c:v>
                </c:pt>
                <c:pt idx="61">
                  <c:v>0.98702048695823785</c:v>
                </c:pt>
                <c:pt idx="62">
                  <c:v>0.99226818099326819</c:v>
                </c:pt>
                <c:pt idx="63">
                  <c:v>0.99555384656654056</c:v>
                </c:pt>
                <c:pt idx="64">
                  <c:v>0.9975333698088994</c:v>
                </c:pt>
                <c:pt idx="65">
                  <c:v>0.99868059350617555</c:v>
                </c:pt>
                <c:pt idx="66">
                  <c:v>0.9993199444526053</c:v>
                </c:pt>
                <c:pt idx="67">
                  <c:v>0.99966245388819264</c:v>
                </c:pt>
                <c:pt idx="68">
                  <c:v>0.9998387611520082</c:v>
                </c:pt>
                <c:pt idx="69">
                  <c:v>0.99992592530437419</c:v>
                </c:pt>
                <c:pt idx="70">
                  <c:v>0.99996729320063038</c:v>
                </c:pt>
                <c:pt idx="71">
                  <c:v>0.99998613036767559</c:v>
                </c:pt>
                <c:pt idx="72">
                  <c:v>0.99999435550054638</c:v>
                </c:pt>
                <c:pt idx="73">
                  <c:v>0.99999779719465787</c:v>
                </c:pt>
                <c:pt idx="74">
                  <c:v>0.99999917633065538</c:v>
                </c:pt>
                <c:pt idx="75">
                  <c:v>0.99999970517227854</c:v>
                </c:pt>
                <c:pt idx="76">
                  <c:v>0.99999989907269737</c:v>
                </c:pt>
                <c:pt idx="77">
                  <c:v>0.99999996699111338</c:v>
                </c:pt>
                <c:pt idx="78">
                  <c:v>0.99999998969711179</c:v>
                </c:pt>
                <c:pt idx="79">
                  <c:v>0.9999999969346488</c:v>
                </c:pt>
                <c:pt idx="80">
                  <c:v>0.9999999991317583</c:v>
                </c:pt>
                <c:pt idx="81">
                  <c:v>0.99999999976620235</c:v>
                </c:pt>
                <c:pt idx="82">
                  <c:v>0.99999999994023769</c:v>
                </c:pt>
                <c:pt idx="83">
                  <c:v>0.99999999998552236</c:v>
                </c:pt>
                <c:pt idx="84">
                  <c:v>0.99999999999668177</c:v>
                </c:pt>
                <c:pt idx="85">
                  <c:v>0.99999999999928157</c:v>
                </c:pt>
                <c:pt idx="86">
                  <c:v>0.99999999999985312</c:v>
                </c:pt>
                <c:pt idx="87">
                  <c:v>0.99999999999997136</c:v>
                </c:pt>
                <c:pt idx="88">
                  <c:v>0.99999999999999434</c:v>
                </c:pt>
                <c:pt idx="89">
                  <c:v>0.99999999999999856</c:v>
                </c:pt>
                <c:pt idx="90">
                  <c:v>0.99999999999999922</c:v>
                </c:pt>
                <c:pt idx="91">
                  <c:v>0.99999999999999933</c:v>
                </c:pt>
                <c:pt idx="92">
                  <c:v>0.99999999999999933</c:v>
                </c:pt>
                <c:pt idx="93">
                  <c:v>0.99999999999999933</c:v>
                </c:pt>
                <c:pt idx="94">
                  <c:v>0.99999999999999933</c:v>
                </c:pt>
                <c:pt idx="95">
                  <c:v>0.99999999999999933</c:v>
                </c:pt>
                <c:pt idx="96">
                  <c:v>0.99999999999999933</c:v>
                </c:pt>
                <c:pt idx="97">
                  <c:v>0.99999999999999933</c:v>
                </c:pt>
                <c:pt idx="98">
                  <c:v>0.99999999999999933</c:v>
                </c:pt>
                <c:pt idx="99">
                  <c:v>0.99999999999999933</c:v>
                </c:pt>
                <c:pt idx="100">
                  <c:v>0.99999999999999933</c:v>
                </c:pt>
                <c:pt idx="101">
                  <c:v>0.99999999999999933</c:v>
                </c:pt>
                <c:pt idx="102">
                  <c:v>0.99999999999999933</c:v>
                </c:pt>
                <c:pt idx="103">
                  <c:v>0.99999999999999933</c:v>
                </c:pt>
                <c:pt idx="104">
                  <c:v>0.99999999999999933</c:v>
                </c:pt>
                <c:pt idx="105">
                  <c:v>0.99999999999999933</c:v>
                </c:pt>
                <c:pt idx="106">
                  <c:v>0.99999999999999933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52-B150-E9186405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2607"/>
        <c:axId val="42386591"/>
      </c:barChart>
      <c:catAx>
        <c:axId val="472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591"/>
        <c:crosses val="autoZero"/>
        <c:auto val="1"/>
        <c:lblAlgn val="ctr"/>
        <c:lblOffset val="100"/>
        <c:noMultiLvlLbl val="0"/>
      </c:catAx>
      <c:valAx>
        <c:axId val="42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371474</xdr:colOff>
      <xdr:row>1</xdr:row>
      <xdr:rowOff>161925</xdr:rowOff>
    </xdr:from>
    <xdr:to>
      <xdr:col>10</xdr:col>
      <xdr:colOff>380999</xdr:colOff>
      <xdr:row>16</xdr:row>
      <xdr:rowOff>161703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DFCF5D4-AA40-4D47-BBDA-9085F2725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4" y="352425"/>
          <a:ext cx="4848225" cy="3028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190500</xdr:colOff>
      <xdr:row>24</xdr:row>
      <xdr:rowOff>52387</xdr:rowOff>
    </xdr:from>
    <xdr:to>
      <xdr:col>10</xdr:col>
      <xdr:colOff>152400</xdr:colOff>
      <xdr:row>38</xdr:row>
      <xdr:rowOff>128587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AB61453-FB64-497E-B44D-54768613F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376237</xdr:colOff>
      <xdr:row>24</xdr:row>
      <xdr:rowOff>71437</xdr:rowOff>
    </xdr:from>
    <xdr:to>
      <xdr:col>16</xdr:col>
      <xdr:colOff>33337</xdr:colOff>
      <xdr:row>38</xdr:row>
      <xdr:rowOff>147637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8C770FE-86B9-418B-A54D-AB1C4CB3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4F3A-CC60-40C8-923D-91E9EA9A28D5}">
  <dimension ref="B2:DH28"/>
  <sheetViews>
    <sheetView tabSelected="1" topLeftCell="A7" workbookViewId="0">
      <selection activeCell="O14" sqref="O14"/>
    </sheetView>
  </sheetViews>
  <sheetFormatPr baseColWidth="10" defaultRowHeight="15" x14ac:dyDescent="0.25"/>
  <cols>
    <col min="2" max="2" width="16.140625" customWidth="1"/>
    <col min="3" max="3" width="16.7109375" bestFit="1" customWidth="1"/>
    <col min="6" max="6" width="12" bestFit="1" customWidth="1"/>
    <col min="7" max="82" width="12.28515625" bestFit="1" customWidth="1"/>
    <col min="83" max="112" width="12.5703125" bestFit="1" customWidth="1"/>
  </cols>
  <sheetData>
    <row r="2" spans="2:14" ht="28.5" x14ac:dyDescent="0.45">
      <c r="B2" s="2" t="s">
        <v>0</v>
      </c>
      <c r="C2" s="2"/>
      <c r="D2" s="2"/>
    </row>
    <row r="4" spans="2:14" x14ac:dyDescent="0.25">
      <c r="B4" t="s">
        <v>1</v>
      </c>
      <c r="C4">
        <v>51</v>
      </c>
    </row>
    <row r="5" spans="2:14" x14ac:dyDescent="0.25">
      <c r="B5" t="s">
        <v>2</v>
      </c>
      <c r="C5">
        <v>107</v>
      </c>
    </row>
    <row r="6" spans="2:14" ht="15" customHeight="1" x14ac:dyDescent="0.25"/>
    <row r="7" spans="2:14" ht="15" customHeight="1" x14ac:dyDescent="0.45">
      <c r="B7" s="4"/>
      <c r="C7" s="4"/>
    </row>
    <row r="9" spans="2:14" x14ac:dyDescent="0.25">
      <c r="B9" t="s">
        <v>3</v>
      </c>
      <c r="C9" t="s">
        <v>4</v>
      </c>
    </row>
    <row r="10" spans="2:14" x14ac:dyDescent="0.25">
      <c r="B10" t="s">
        <v>5</v>
      </c>
      <c r="C10" s="1">
        <f>C4/C5</f>
        <v>0.47663551401869159</v>
      </c>
    </row>
    <row r="11" spans="2:14" x14ac:dyDescent="0.25">
      <c r="B11" t="s">
        <v>6</v>
      </c>
      <c r="C11" s="1">
        <v>107</v>
      </c>
    </row>
    <row r="12" spans="2:14" x14ac:dyDescent="0.25">
      <c r="B12" t="s">
        <v>7</v>
      </c>
      <c r="C12" s="1">
        <f>C10</f>
        <v>0.47663551401869159</v>
      </c>
    </row>
    <row r="13" spans="2:14" x14ac:dyDescent="0.25">
      <c r="B13" t="s">
        <v>8</v>
      </c>
      <c r="C13" s="1">
        <f>C11*C12*(1-C12)</f>
        <v>26.691588785046733</v>
      </c>
    </row>
    <row r="14" spans="2:14" x14ac:dyDescent="0.25">
      <c r="B14" t="s">
        <v>9</v>
      </c>
      <c r="C14" s="1">
        <f>C11*C12</f>
        <v>51</v>
      </c>
    </row>
    <row r="15" spans="2:14" x14ac:dyDescent="0.25">
      <c r="B15" t="s">
        <v>10</v>
      </c>
      <c r="C15" s="1">
        <f>SQRT(C13)</f>
        <v>5.166390305140208</v>
      </c>
    </row>
    <row r="16" spans="2:14" x14ac:dyDescent="0.25">
      <c r="N16" s="5"/>
    </row>
    <row r="17" spans="2:112" ht="15" customHeight="1" x14ac:dyDescent="0.45">
      <c r="B17" s="4"/>
      <c r="C17" s="4"/>
    </row>
    <row r="19" spans="2:112" x14ac:dyDescent="0.25">
      <c r="B19" t="s">
        <v>11</v>
      </c>
      <c r="C19">
        <v>51</v>
      </c>
      <c r="E19" t="s">
        <v>12</v>
      </c>
    </row>
    <row r="20" spans="2:112" x14ac:dyDescent="0.25">
      <c r="E20" t="s">
        <v>13</v>
      </c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>
        <v>13</v>
      </c>
      <c r="S20">
        <v>14</v>
      </c>
      <c r="T20">
        <v>15</v>
      </c>
      <c r="U20">
        <v>16</v>
      </c>
      <c r="V20">
        <v>17</v>
      </c>
      <c r="W20">
        <v>18</v>
      </c>
      <c r="X20">
        <v>19</v>
      </c>
      <c r="Y20">
        <v>20</v>
      </c>
      <c r="Z20">
        <v>21</v>
      </c>
      <c r="AA20">
        <v>22</v>
      </c>
      <c r="AB20">
        <v>23</v>
      </c>
      <c r="AC20">
        <v>24</v>
      </c>
      <c r="AD20">
        <v>25</v>
      </c>
      <c r="AE20">
        <v>26</v>
      </c>
      <c r="AF20">
        <v>27</v>
      </c>
      <c r="AG20">
        <v>28</v>
      </c>
      <c r="AH20">
        <v>29</v>
      </c>
      <c r="AI20">
        <v>30</v>
      </c>
      <c r="AJ20">
        <v>31</v>
      </c>
      <c r="AK20">
        <v>32</v>
      </c>
      <c r="AL20">
        <v>33</v>
      </c>
      <c r="AM20">
        <v>34</v>
      </c>
      <c r="AN20">
        <v>35</v>
      </c>
      <c r="AO20">
        <v>36</v>
      </c>
      <c r="AP20">
        <v>37</v>
      </c>
      <c r="AQ20">
        <v>38</v>
      </c>
      <c r="AR20">
        <v>39</v>
      </c>
      <c r="AS20">
        <v>40</v>
      </c>
      <c r="AT20">
        <v>41</v>
      </c>
      <c r="AU20">
        <v>42</v>
      </c>
      <c r="AV20">
        <v>43</v>
      </c>
      <c r="AW20">
        <v>44</v>
      </c>
      <c r="AX20">
        <v>45</v>
      </c>
      <c r="AY20">
        <v>46</v>
      </c>
      <c r="AZ20">
        <v>47</v>
      </c>
      <c r="BA20">
        <v>48</v>
      </c>
      <c r="BB20">
        <v>49</v>
      </c>
      <c r="BC20">
        <v>50</v>
      </c>
      <c r="BD20">
        <v>51</v>
      </c>
      <c r="BE20">
        <v>52</v>
      </c>
      <c r="BF20">
        <v>53</v>
      </c>
      <c r="BG20">
        <v>54</v>
      </c>
      <c r="BH20">
        <v>55</v>
      </c>
      <c r="BI20">
        <v>56</v>
      </c>
      <c r="BJ20">
        <v>57</v>
      </c>
      <c r="BK20">
        <v>58</v>
      </c>
      <c r="BL20">
        <v>59</v>
      </c>
      <c r="BM20">
        <v>60</v>
      </c>
      <c r="BN20">
        <v>61</v>
      </c>
      <c r="BO20">
        <v>62</v>
      </c>
      <c r="BP20">
        <v>63</v>
      </c>
      <c r="BQ20">
        <v>64</v>
      </c>
      <c r="BR20">
        <v>65</v>
      </c>
      <c r="BS20">
        <v>66</v>
      </c>
      <c r="BT20">
        <v>67</v>
      </c>
      <c r="BU20">
        <v>68</v>
      </c>
      <c r="BV20">
        <v>69</v>
      </c>
      <c r="BW20">
        <v>70</v>
      </c>
      <c r="BX20">
        <v>71</v>
      </c>
      <c r="BY20">
        <v>72</v>
      </c>
      <c r="BZ20">
        <v>73</v>
      </c>
      <c r="CA20">
        <v>74</v>
      </c>
      <c r="CB20">
        <v>75</v>
      </c>
      <c r="CC20">
        <v>76</v>
      </c>
      <c r="CD20">
        <v>77</v>
      </c>
      <c r="CE20">
        <v>78</v>
      </c>
      <c r="CF20">
        <v>79</v>
      </c>
      <c r="CG20">
        <v>80</v>
      </c>
      <c r="CH20">
        <v>81</v>
      </c>
      <c r="CI20">
        <v>82</v>
      </c>
      <c r="CJ20">
        <v>83</v>
      </c>
      <c r="CK20">
        <v>84</v>
      </c>
      <c r="CL20">
        <v>85</v>
      </c>
      <c r="CM20">
        <v>86</v>
      </c>
      <c r="CN20">
        <v>87</v>
      </c>
      <c r="CO20">
        <v>88</v>
      </c>
      <c r="CP20">
        <v>89</v>
      </c>
      <c r="CQ20">
        <v>90</v>
      </c>
      <c r="CR20">
        <v>91</v>
      </c>
      <c r="CS20">
        <v>92</v>
      </c>
      <c r="CT20">
        <v>93</v>
      </c>
      <c r="CU20">
        <v>94</v>
      </c>
      <c r="CV20">
        <v>95</v>
      </c>
      <c r="CW20">
        <v>96</v>
      </c>
      <c r="CX20">
        <v>97</v>
      </c>
      <c r="CY20">
        <v>98</v>
      </c>
      <c r="CZ20">
        <v>99</v>
      </c>
      <c r="DA20">
        <v>100</v>
      </c>
      <c r="DB20">
        <v>101</v>
      </c>
      <c r="DC20">
        <v>102</v>
      </c>
      <c r="DD20">
        <v>103</v>
      </c>
      <c r="DE20">
        <v>104</v>
      </c>
      <c r="DF20">
        <v>105</v>
      </c>
      <c r="DG20">
        <v>106</v>
      </c>
      <c r="DH20">
        <v>107</v>
      </c>
    </row>
    <row r="21" spans="2:112" x14ac:dyDescent="0.25">
      <c r="B21" t="s">
        <v>12</v>
      </c>
      <c r="E21" t="s">
        <v>14</v>
      </c>
      <c r="F21">
        <f>_xlfn.BINOM.DIST(F20,$C$5,$C$12,FALSE)</f>
        <v>7.9583054538821252E-29</v>
      </c>
      <c r="G21">
        <f t="shared" ref="G21:BR21" si="0">_xlfn.BINOM.DIST(G20,$C$5,$C$12,FALSE)</f>
        <v>3.8413035074719875E-27</v>
      </c>
      <c r="H21">
        <f t="shared" si="0"/>
        <v>1.2244154930066833E-25</v>
      </c>
      <c r="I21">
        <f t="shared" si="0"/>
        <v>2.8992409709408872E-24</v>
      </c>
      <c r="J21">
        <f t="shared" si="0"/>
        <v>5.4391831501258852E-23</v>
      </c>
      <c r="K21">
        <f t="shared" si="0"/>
        <v>8.4210210556411407E-22</v>
      </c>
      <c r="L21">
        <f t="shared" si="0"/>
        <v>1.1065479453471304E-20</v>
      </c>
      <c r="M21">
        <f t="shared" si="0"/>
        <v>1.2596862770693046E-19</v>
      </c>
      <c r="N21">
        <f t="shared" si="0"/>
        <v>1.2619357168497728E-18</v>
      </c>
      <c r="O21">
        <f t="shared" si="0"/>
        <v>1.1262776272884136E-17</v>
      </c>
      <c r="P21">
        <f t="shared" si="0"/>
        <v>9.04496010096731E-17</v>
      </c>
      <c r="Q21">
        <f t="shared" si="0"/>
        <v>6.5898995021332583E-16</v>
      </c>
      <c r="R21">
        <f t="shared" si="0"/>
        <v>4.3857229516258108E-15</v>
      </c>
      <c r="S21">
        <f t="shared" si="0"/>
        <v>2.681780080369116E-14</v>
      </c>
      <c r="T21">
        <f t="shared" si="0"/>
        <v>1.5142479668084348E-13</v>
      </c>
      <c r="U21">
        <f t="shared" si="0"/>
        <v>7.9295217190459454E-13</v>
      </c>
      <c r="V21">
        <f t="shared" si="0"/>
        <v>3.8656418380348954E-12</v>
      </c>
      <c r="W21">
        <f t="shared" si="0"/>
        <v>1.7602476226765746E-11</v>
      </c>
      <c r="X21">
        <f t="shared" si="0"/>
        <v>7.5091766535047363E-11</v>
      </c>
      <c r="Y21">
        <f t="shared" si="0"/>
        <v>3.0090343590115368E-10</v>
      </c>
      <c r="Z21">
        <f t="shared" si="0"/>
        <v>1.1352963818821635E-9</v>
      </c>
      <c r="AA21">
        <f t="shared" si="0"/>
        <v>4.0417288400448287E-9</v>
      </c>
      <c r="AB21">
        <f t="shared" si="0"/>
        <v>1.3603178976392964E-8</v>
      </c>
      <c r="AC21">
        <f t="shared" si="0"/>
        <v>4.3360132987252523E-8</v>
      </c>
      <c r="AD21">
        <f t="shared" si="0"/>
        <v>1.3110245923931471E-7</v>
      </c>
      <c r="AE21">
        <f t="shared" si="0"/>
        <v>3.7655939872171296E-7</v>
      </c>
      <c r="AF21">
        <f t="shared" si="0"/>
        <v>1.0288140715075338E-6</v>
      </c>
      <c r="AG21">
        <f t="shared" si="0"/>
        <v>2.6770162064736965E-6</v>
      </c>
      <c r="AH21">
        <f t="shared" si="0"/>
        <v>6.6414398373660995E-6</v>
      </c>
      <c r="AI21">
        <f t="shared" si="0"/>
        <v>1.572598075776324E-5</v>
      </c>
      <c r="AJ21">
        <f t="shared" si="0"/>
        <v>3.5573690343166122E-5</v>
      </c>
      <c r="AK21">
        <f t="shared" si="0"/>
        <v>7.6943986478856554E-5</v>
      </c>
      <c r="AL21">
        <f t="shared" si="0"/>
        <v>1.5925906292295797E-4</v>
      </c>
      <c r="AM21">
        <f t="shared" si="0"/>
        <v>3.1567421400800674E-4</v>
      </c>
      <c r="AN21">
        <f t="shared" si="0"/>
        <v>5.9961994834276024E-4</v>
      </c>
      <c r="AO21">
        <f t="shared" si="0"/>
        <v>1.0921649059100254E-3</v>
      </c>
      <c r="AP21">
        <f t="shared" si="0"/>
        <v>1.9086530522684356E-3</v>
      </c>
      <c r="AQ21">
        <f t="shared" si="0"/>
        <v>3.2020166337398096E-3</v>
      </c>
      <c r="AR21">
        <f t="shared" si="0"/>
        <v>5.1592932848582365E-3</v>
      </c>
      <c r="AS21">
        <f t="shared" si="0"/>
        <v>7.9876915678073271E-3</v>
      </c>
      <c r="AT21">
        <f t="shared" si="0"/>
        <v>1.1887605438674927E-2</v>
      </c>
      <c r="AU21">
        <f t="shared" si="0"/>
        <v>1.7012619007899524E-2</v>
      </c>
      <c r="AV21">
        <f t="shared" si="0"/>
        <v>2.3420611300326823E-2</v>
      </c>
      <c r="AW21">
        <f t="shared" si="0"/>
        <v>3.1024705878354993E-2</v>
      </c>
      <c r="AX21">
        <f t="shared" si="0"/>
        <v>3.9556499994902641E-2</v>
      </c>
      <c r="AY21">
        <f t="shared" si="0"/>
        <v>4.855498951237662E-2</v>
      </c>
      <c r="AZ21">
        <f t="shared" si="0"/>
        <v>5.7391554852964884E-2</v>
      </c>
      <c r="BA21">
        <f t="shared" si="0"/>
        <v>6.5334136104937698E-2</v>
      </c>
      <c r="BB21">
        <f t="shared" si="0"/>
        <v>7.1643737441602628E-2</v>
      </c>
      <c r="BC21">
        <f t="shared" si="0"/>
        <v>7.5686491197235875E-2</v>
      </c>
      <c r="BD21">
        <f t="shared" si="0"/>
        <v>7.7038035682900796E-2</v>
      </c>
      <c r="BE21">
        <f t="shared" si="0"/>
        <v>7.5556534996691169E-2</v>
      </c>
      <c r="BF21">
        <f t="shared" si="0"/>
        <v>7.1407035264730023E-2</v>
      </c>
      <c r="BG21">
        <f t="shared" si="0"/>
        <v>6.5031407116093398E-2</v>
      </c>
      <c r="BH21">
        <f t="shared" si="0"/>
        <v>5.7071393972337812E-2</v>
      </c>
      <c r="BI21">
        <f t="shared" si="0"/>
        <v>4.8263181382219335E-2</v>
      </c>
      <c r="BJ21">
        <f t="shared" si="0"/>
        <v>3.9327235205248237E-2</v>
      </c>
      <c r="BK21">
        <f t="shared" si="0"/>
        <v>3.0875754240573639E-2</v>
      </c>
      <c r="BL21">
        <f t="shared" si="0"/>
        <v>2.3353059881111804E-2</v>
      </c>
      <c r="BM21">
        <f t="shared" si="0"/>
        <v>1.7014372199095771E-2</v>
      </c>
      <c r="BN21">
        <f t="shared" si="0"/>
        <v>1.1938949110431037E-2</v>
      </c>
      <c r="BO21">
        <f t="shared" si="0"/>
        <v>8.0670433793407856E-3</v>
      </c>
      <c r="BP21">
        <f t="shared" si="0"/>
        <v>5.2476940350303716E-3</v>
      </c>
      <c r="BQ21">
        <f t="shared" si="0"/>
        <v>3.285665573272359E-3</v>
      </c>
      <c r="BR21">
        <f t="shared" si="0"/>
        <v>1.9795232423588677E-3</v>
      </c>
      <c r="BS21">
        <f t="shared" ref="BS21:DH21" si="1">_xlfn.BINOM.DIST(BS20,$C$5,$C$12,FALSE)</f>
        <v>1.1472236972761649E-3</v>
      </c>
      <c r="BT21">
        <f t="shared" si="1"/>
        <v>6.3935094642976042E-4</v>
      </c>
      <c r="BU21">
        <f t="shared" si="1"/>
        <v>3.4250943558737071E-4</v>
      </c>
      <c r="BV21">
        <f t="shared" si="1"/>
        <v>1.7630726381554876E-4</v>
      </c>
      <c r="BW21">
        <f t="shared" si="1"/>
        <v>8.7164152365952436E-5</v>
      </c>
      <c r="BX21">
        <f t="shared" si="1"/>
        <v>4.1367896256175191E-5</v>
      </c>
      <c r="BY21">
        <f t="shared" si="1"/>
        <v>1.883716704522258E-5</v>
      </c>
      <c r="BZ21">
        <f t="shared" si="1"/>
        <v>8.2251328707735573E-6</v>
      </c>
      <c r="CA21">
        <f t="shared" si="1"/>
        <v>3.4416941114675295E-6</v>
      </c>
      <c r="CB21">
        <f t="shared" si="1"/>
        <v>1.3791359975237669E-6</v>
      </c>
      <c r="CC21">
        <f t="shared" si="1"/>
        <v>5.2884162311061533E-7</v>
      </c>
      <c r="CD21">
        <f t="shared" si="1"/>
        <v>1.9390041886314565E-7</v>
      </c>
      <c r="CE21">
        <f t="shared" si="1"/>
        <v>6.7918415947942864E-8</v>
      </c>
      <c r="CF21">
        <f t="shared" si="1"/>
        <v>2.270599845999236E-8</v>
      </c>
      <c r="CG21">
        <f t="shared" si="1"/>
        <v>7.237537009122638E-9</v>
      </c>
      <c r="CH21">
        <f t="shared" si="1"/>
        <v>2.1971094491979507E-9</v>
      </c>
      <c r="CI21">
        <f t="shared" si="1"/>
        <v>6.344440613319797E-10</v>
      </c>
      <c r="CJ21">
        <f t="shared" si="1"/>
        <v>1.740353223318158E-10</v>
      </c>
      <c r="CK21">
        <f t="shared" si="1"/>
        <v>4.5284701218993266E-11</v>
      </c>
      <c r="CL21">
        <f t="shared" si="1"/>
        <v>1.1159444228966045E-11</v>
      </c>
      <c r="CM21">
        <f t="shared" si="1"/>
        <v>2.5998539088247452E-12</v>
      </c>
      <c r="CN21">
        <f t="shared" si="1"/>
        <v>5.7151960926751049E-13</v>
      </c>
      <c r="CO21">
        <f t="shared" si="1"/>
        <v>1.1829342561949171E-13</v>
      </c>
      <c r="CP21">
        <f t="shared" si="1"/>
        <v>2.299886224423919E-14</v>
      </c>
      <c r="CQ21">
        <f t="shared" si="1"/>
        <v>4.1890784802006903E-15</v>
      </c>
      <c r="CR21">
        <f t="shared" si="1"/>
        <v>7.12702323848899E-16</v>
      </c>
      <c r="CS21">
        <f t="shared" si="1"/>
        <v>1.12881423963646E-16</v>
      </c>
      <c r="CT21">
        <f t="shared" si="1"/>
        <v>1.658108474120388E-17</v>
      </c>
      <c r="CU21">
        <f t="shared" si="1"/>
        <v>2.2490301111739271E-18</v>
      </c>
      <c r="CV21">
        <f t="shared" si="1"/>
        <v>2.8028326385494488E-19</v>
      </c>
      <c r="CW21">
        <f t="shared" si="1"/>
        <v>3.1907246554915473E-20</v>
      </c>
      <c r="CX21">
        <f t="shared" si="1"/>
        <v>3.2952808021553208E-21</v>
      </c>
      <c r="CY21">
        <f t="shared" si="1"/>
        <v>3.0623054101662064E-22</v>
      </c>
      <c r="CZ21">
        <f t="shared" si="1"/>
        <v>2.535350258416798E-23</v>
      </c>
      <c r="DA21">
        <f t="shared" si="1"/>
        <v>1.8471837597036939E-24</v>
      </c>
      <c r="DB21">
        <f t="shared" si="1"/>
        <v>1.165920442387216E-25</v>
      </c>
      <c r="DC21">
        <f t="shared" si="1"/>
        <v>6.2460023699316066E-27</v>
      </c>
      <c r="DD21">
        <f t="shared" si="1"/>
        <v>2.7613221295640772E-28</v>
      </c>
      <c r="DE21">
        <f t="shared" si="1"/>
        <v>9.6722135032806957E-30</v>
      </c>
      <c r="DF21">
        <f t="shared" si="1"/>
        <v>2.5167494319761074E-31</v>
      </c>
      <c r="DG21">
        <f t="shared" si="1"/>
        <v>4.3246031344602204E-33</v>
      </c>
      <c r="DH21">
        <f t="shared" si="1"/>
        <v>3.6808204248577628E-35</v>
      </c>
    </row>
    <row r="22" spans="2:112" x14ac:dyDescent="0.25">
      <c r="B22" t="s">
        <v>16</v>
      </c>
      <c r="C22">
        <f>C14/C11</f>
        <v>0.47663551401869159</v>
      </c>
      <c r="E22" t="s">
        <v>15</v>
      </c>
      <c r="F22">
        <f>F21</f>
        <v>7.9583054538821252E-29</v>
      </c>
      <c r="G22" s="3">
        <f>F22+G21</f>
        <v>3.920886562010809E-27</v>
      </c>
      <c r="H22" s="3">
        <f t="shared" ref="H22:BS22" si="2">G22+H21</f>
        <v>1.2636243586267913E-25</v>
      </c>
      <c r="I22" s="3">
        <f t="shared" si="2"/>
        <v>3.0256034068035664E-24</v>
      </c>
      <c r="J22" s="3">
        <f t="shared" si="2"/>
        <v>5.7417434908062417E-23</v>
      </c>
      <c r="K22" s="3">
        <f t="shared" si="2"/>
        <v>8.9951954047217655E-22</v>
      </c>
      <c r="L22" s="3">
        <f t="shared" si="2"/>
        <v>1.1964998993943481E-20</v>
      </c>
      <c r="M22" s="3">
        <f t="shared" si="2"/>
        <v>1.3793362670087394E-19</v>
      </c>
      <c r="N22" s="3">
        <f t="shared" si="2"/>
        <v>1.3998693435506467E-18</v>
      </c>
      <c r="O22" s="3">
        <f t="shared" si="2"/>
        <v>1.2662645616434783E-17</v>
      </c>
      <c r="P22" s="3">
        <f t="shared" si="2"/>
        <v>1.0311224662610788E-16</v>
      </c>
      <c r="Q22" s="3">
        <f t="shared" si="2"/>
        <v>7.6210219683943371E-16</v>
      </c>
      <c r="R22" s="3">
        <f t="shared" si="2"/>
        <v>5.1478251484652442E-15</v>
      </c>
      <c r="S22" s="3">
        <f t="shared" si="2"/>
        <v>3.1965625952156407E-14</v>
      </c>
      <c r="T22" s="3">
        <f t="shared" si="2"/>
        <v>1.8339042263299989E-13</v>
      </c>
      <c r="U22" s="3">
        <f t="shared" si="2"/>
        <v>9.7634259453759443E-13</v>
      </c>
      <c r="V22" s="3">
        <f t="shared" si="2"/>
        <v>4.84198443257249E-12</v>
      </c>
      <c r="W22" s="3">
        <f t="shared" si="2"/>
        <v>2.2444460659338236E-11</v>
      </c>
      <c r="X22" s="3">
        <f t="shared" si="2"/>
        <v>9.7536227194385602E-11</v>
      </c>
      <c r="Y22" s="3">
        <f t="shared" si="2"/>
        <v>3.984396630955393E-10</v>
      </c>
      <c r="Z22" s="3">
        <f t="shared" si="2"/>
        <v>1.5337360449777027E-9</v>
      </c>
      <c r="AA22" s="3">
        <f t="shared" si="2"/>
        <v>5.5754648850225314E-9</v>
      </c>
      <c r="AB22" s="3">
        <f t="shared" si="2"/>
        <v>1.9178643861415495E-8</v>
      </c>
      <c r="AC22" s="3">
        <f t="shared" si="2"/>
        <v>6.2538776848668022E-8</v>
      </c>
      <c r="AD22" s="3">
        <f t="shared" si="2"/>
        <v>1.9364123608798273E-7</v>
      </c>
      <c r="AE22" s="3">
        <f t="shared" si="2"/>
        <v>5.7020063480969566E-7</v>
      </c>
      <c r="AF22" s="3">
        <f t="shared" si="2"/>
        <v>1.5990147063172296E-6</v>
      </c>
      <c r="AG22" s="3">
        <f t="shared" si="2"/>
        <v>4.276030912790926E-6</v>
      </c>
      <c r="AH22" s="3">
        <f t="shared" si="2"/>
        <v>1.0917470750157026E-5</v>
      </c>
      <c r="AI22" s="3">
        <f t="shared" si="2"/>
        <v>2.6643451507920267E-5</v>
      </c>
      <c r="AJ22" s="3">
        <f t="shared" si="2"/>
        <v>6.2217141851086396E-5</v>
      </c>
      <c r="AK22" s="3">
        <f t="shared" si="2"/>
        <v>1.3916112832994295E-4</v>
      </c>
      <c r="AL22" s="3">
        <f t="shared" si="2"/>
        <v>2.9842019125290092E-4</v>
      </c>
      <c r="AM22" s="3">
        <f t="shared" si="2"/>
        <v>6.1409440526090766E-4</v>
      </c>
      <c r="AN22" s="3">
        <f t="shared" si="2"/>
        <v>1.2137143536036679E-3</v>
      </c>
      <c r="AO22" s="3">
        <f t="shared" si="2"/>
        <v>2.3058792595136933E-3</v>
      </c>
      <c r="AP22" s="3">
        <f t="shared" si="2"/>
        <v>4.2145323117821288E-3</v>
      </c>
      <c r="AQ22" s="3">
        <f t="shared" si="2"/>
        <v>7.4165489455219388E-3</v>
      </c>
      <c r="AR22" s="3">
        <f t="shared" si="2"/>
        <v>1.2575842230380175E-2</v>
      </c>
      <c r="AS22" s="3">
        <f t="shared" si="2"/>
        <v>2.0563533798187504E-2</v>
      </c>
      <c r="AT22" s="3">
        <f t="shared" si="2"/>
        <v>3.2451139236862429E-2</v>
      </c>
      <c r="AU22" s="3">
        <f t="shared" si="2"/>
        <v>4.9463758244761957E-2</v>
      </c>
      <c r="AV22" s="3">
        <f t="shared" si="2"/>
        <v>7.2884369545088784E-2</v>
      </c>
      <c r="AW22" s="3">
        <f t="shared" si="2"/>
        <v>0.10390907542344377</v>
      </c>
      <c r="AX22" s="3">
        <f t="shared" si="2"/>
        <v>0.14346557541834642</v>
      </c>
      <c r="AY22" s="3">
        <f t="shared" si="2"/>
        <v>0.19202056493072306</v>
      </c>
      <c r="AZ22" s="3">
        <f t="shared" si="2"/>
        <v>0.24941211978368794</v>
      </c>
      <c r="BA22" s="3">
        <f t="shared" si="2"/>
        <v>0.31474625588862565</v>
      </c>
      <c r="BB22" s="3">
        <f t="shared" si="2"/>
        <v>0.38638999333022828</v>
      </c>
      <c r="BC22" s="3">
        <f t="shared" si="2"/>
        <v>0.46207648452746414</v>
      </c>
      <c r="BD22" s="3">
        <f t="shared" si="2"/>
        <v>0.53911452021036488</v>
      </c>
      <c r="BE22" s="3">
        <f t="shared" si="2"/>
        <v>0.61467105520705601</v>
      </c>
      <c r="BF22" s="3">
        <f t="shared" si="2"/>
        <v>0.68607809047178603</v>
      </c>
      <c r="BG22" s="3">
        <f t="shared" si="2"/>
        <v>0.75110949758787937</v>
      </c>
      <c r="BH22" s="3">
        <f t="shared" si="2"/>
        <v>0.80818089156021722</v>
      </c>
      <c r="BI22" s="3">
        <f t="shared" si="2"/>
        <v>0.85644407294243652</v>
      </c>
      <c r="BJ22" s="3">
        <f t="shared" si="2"/>
        <v>0.8957713081476848</v>
      </c>
      <c r="BK22" s="3">
        <f t="shared" si="2"/>
        <v>0.92664706238825845</v>
      </c>
      <c r="BL22" s="3">
        <f t="shared" si="2"/>
        <v>0.95000012226937025</v>
      </c>
      <c r="BM22" s="3">
        <f t="shared" si="2"/>
        <v>0.96701449446846599</v>
      </c>
      <c r="BN22" s="3">
        <f t="shared" si="2"/>
        <v>0.97895344357889702</v>
      </c>
      <c r="BO22" s="3">
        <f t="shared" si="2"/>
        <v>0.98702048695823785</v>
      </c>
      <c r="BP22" s="3">
        <f t="shared" si="2"/>
        <v>0.99226818099326819</v>
      </c>
      <c r="BQ22" s="3">
        <f t="shared" si="2"/>
        <v>0.99555384656654056</v>
      </c>
      <c r="BR22" s="3">
        <f t="shared" si="2"/>
        <v>0.9975333698088994</v>
      </c>
      <c r="BS22" s="3">
        <f t="shared" si="2"/>
        <v>0.99868059350617555</v>
      </c>
      <c r="BT22" s="3">
        <f t="shared" ref="BT22:DH22" si="3">BS22+BT21</f>
        <v>0.9993199444526053</v>
      </c>
      <c r="BU22" s="3">
        <f t="shared" si="3"/>
        <v>0.99966245388819264</v>
      </c>
      <c r="BV22" s="3">
        <f t="shared" si="3"/>
        <v>0.9998387611520082</v>
      </c>
      <c r="BW22" s="3">
        <f t="shared" si="3"/>
        <v>0.99992592530437419</v>
      </c>
      <c r="BX22" s="3">
        <f t="shared" si="3"/>
        <v>0.99996729320063038</v>
      </c>
      <c r="BY22" s="3">
        <f t="shared" si="3"/>
        <v>0.99998613036767559</v>
      </c>
      <c r="BZ22" s="3">
        <f t="shared" si="3"/>
        <v>0.99999435550054638</v>
      </c>
      <c r="CA22" s="3">
        <f t="shared" si="3"/>
        <v>0.99999779719465787</v>
      </c>
      <c r="CB22" s="3">
        <f t="shared" si="3"/>
        <v>0.99999917633065538</v>
      </c>
      <c r="CC22" s="3">
        <f t="shared" si="3"/>
        <v>0.99999970517227854</v>
      </c>
      <c r="CD22" s="3">
        <f t="shared" si="3"/>
        <v>0.99999989907269737</v>
      </c>
      <c r="CE22" s="3">
        <f t="shared" si="3"/>
        <v>0.99999996699111338</v>
      </c>
      <c r="CF22" s="3">
        <f t="shared" si="3"/>
        <v>0.99999998969711179</v>
      </c>
      <c r="CG22" s="3">
        <f t="shared" si="3"/>
        <v>0.9999999969346488</v>
      </c>
      <c r="CH22" s="3">
        <f t="shared" si="3"/>
        <v>0.9999999991317583</v>
      </c>
      <c r="CI22" s="3">
        <f t="shared" si="3"/>
        <v>0.99999999976620235</v>
      </c>
      <c r="CJ22" s="3">
        <f t="shared" si="3"/>
        <v>0.99999999994023769</v>
      </c>
      <c r="CK22" s="3">
        <f t="shared" si="3"/>
        <v>0.99999999998552236</v>
      </c>
      <c r="CL22" s="3">
        <f t="shared" si="3"/>
        <v>0.99999999999668177</v>
      </c>
      <c r="CM22" s="3">
        <f t="shared" si="3"/>
        <v>0.99999999999928157</v>
      </c>
      <c r="CN22" s="3">
        <f t="shared" si="3"/>
        <v>0.99999999999985312</v>
      </c>
      <c r="CO22" s="3">
        <f t="shared" si="3"/>
        <v>0.99999999999997136</v>
      </c>
      <c r="CP22" s="3">
        <f t="shared" si="3"/>
        <v>0.99999999999999434</v>
      </c>
      <c r="CQ22" s="3">
        <f t="shared" si="3"/>
        <v>0.99999999999999856</v>
      </c>
      <c r="CR22" s="3">
        <f t="shared" si="3"/>
        <v>0.99999999999999922</v>
      </c>
      <c r="CS22" s="3">
        <f t="shared" si="3"/>
        <v>0.99999999999999933</v>
      </c>
      <c r="CT22" s="3">
        <f t="shared" si="3"/>
        <v>0.99999999999999933</v>
      </c>
      <c r="CU22" s="3">
        <f t="shared" si="3"/>
        <v>0.99999999999999933</v>
      </c>
      <c r="CV22" s="3">
        <f t="shared" si="3"/>
        <v>0.99999999999999933</v>
      </c>
      <c r="CW22" s="3">
        <f t="shared" si="3"/>
        <v>0.99999999999999933</v>
      </c>
      <c r="CX22" s="3">
        <f t="shared" si="3"/>
        <v>0.99999999999999933</v>
      </c>
      <c r="CY22" s="3">
        <f t="shared" si="3"/>
        <v>0.99999999999999933</v>
      </c>
      <c r="CZ22" s="3">
        <f t="shared" si="3"/>
        <v>0.99999999999999933</v>
      </c>
      <c r="DA22" s="3">
        <f t="shared" si="3"/>
        <v>0.99999999999999933</v>
      </c>
      <c r="DB22" s="3">
        <f t="shared" si="3"/>
        <v>0.99999999999999933</v>
      </c>
      <c r="DC22" s="3">
        <f t="shared" si="3"/>
        <v>0.99999999999999933</v>
      </c>
      <c r="DD22" s="3">
        <f t="shared" si="3"/>
        <v>0.99999999999999933</v>
      </c>
      <c r="DE22" s="3">
        <f t="shared" si="3"/>
        <v>0.99999999999999933</v>
      </c>
      <c r="DF22" s="3">
        <f t="shared" si="3"/>
        <v>0.99999999999999933</v>
      </c>
      <c r="DG22" s="3">
        <f t="shared" si="3"/>
        <v>0.99999999999999933</v>
      </c>
      <c r="DH22" s="3">
        <f t="shared" si="3"/>
        <v>0.99999999999999933</v>
      </c>
    </row>
    <row r="23" spans="2:112" x14ac:dyDescent="0.25">
      <c r="B23" t="s">
        <v>18</v>
      </c>
      <c r="C23" s="1">
        <f>C11*C12</f>
        <v>51</v>
      </c>
    </row>
    <row r="24" spans="2:112" x14ac:dyDescent="0.25">
      <c r="B24" t="s">
        <v>17</v>
      </c>
      <c r="C24">
        <f>C15*C15</f>
        <v>26.691588785046733</v>
      </c>
    </row>
    <row r="25" spans="2:112" x14ac:dyDescent="0.25">
      <c r="B25" s="5" t="s">
        <v>20</v>
      </c>
      <c r="C25" s="6">
        <f>C23+SQRT(C24)</f>
        <v>56.166390305140212</v>
      </c>
    </row>
    <row r="27" spans="2:112" x14ac:dyDescent="0.25">
      <c r="B27" t="s">
        <v>19</v>
      </c>
      <c r="C27" s="3">
        <f>1-BI22</f>
        <v>0.14355592705756348</v>
      </c>
    </row>
    <row r="28" spans="2:112" x14ac:dyDescent="0.25">
      <c r="B28" t="s">
        <v>21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Madsen</dc:creator>
  <cp:lastModifiedBy>Jakob Madsen</cp:lastModifiedBy>
  <dcterms:created xsi:type="dcterms:W3CDTF">2020-02-28T10:08:57Z</dcterms:created>
  <dcterms:modified xsi:type="dcterms:W3CDTF">2020-02-28T12:17:50Z</dcterms:modified>
</cp:coreProperties>
</file>