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Arqui\"/>
    </mc:Choice>
  </mc:AlternateContent>
  <xr:revisionPtr revIDLastSave="0" documentId="13_ncr:1_{FE9023F4-89F7-4232-A5FD-5F23AFCA8831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Classes" sheetId="24" r:id="rId1"/>
    <sheet name="Proprie" sheetId="27" r:id="rId2"/>
    <sheet name="Disju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4" l="1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208" i="24"/>
  <c r="L209" i="24"/>
  <c r="L210" i="24"/>
  <c r="L211" i="24"/>
  <c r="L212" i="24"/>
  <c r="L213" i="24"/>
  <c r="L2" i="24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U16" i="27"/>
  <c r="T16" i="27"/>
  <c r="S16" i="27"/>
  <c r="G16" i="27"/>
  <c r="V16" i="27" s="1"/>
  <c r="U15" i="27"/>
  <c r="T15" i="27"/>
  <c r="S15" i="27"/>
  <c r="G15" i="27"/>
  <c r="V15" i="27" s="1"/>
  <c r="U2" i="27"/>
  <c r="V3" i="27"/>
  <c r="V4" i="27"/>
  <c r="V5" i="27"/>
  <c r="V6" i="27"/>
  <c r="V7" i="27"/>
  <c r="V8" i="27"/>
  <c r="V9" i="27"/>
  <c r="V10" i="27"/>
  <c r="V11" i="27"/>
  <c r="V12" i="27"/>
  <c r="V13" i="27"/>
  <c r="V14" i="27"/>
  <c r="V2" i="27"/>
  <c r="U3" i="27"/>
  <c r="U4" i="27"/>
  <c r="U5" i="27"/>
  <c r="U6" i="27"/>
  <c r="U7" i="27"/>
  <c r="U8" i="27"/>
  <c r="U9" i="27"/>
  <c r="U10" i="27"/>
  <c r="U11" i="27"/>
  <c r="U12" i="27"/>
  <c r="U13" i="27"/>
  <c r="U14" i="27"/>
  <c r="G14" i="27"/>
  <c r="G13" i="27"/>
  <c r="C13" i="27"/>
  <c r="C14" i="27" s="1"/>
  <c r="G12" i="27"/>
  <c r="G11" i="27"/>
  <c r="G10" i="27"/>
  <c r="G9" i="27"/>
  <c r="C9" i="27"/>
  <c r="C10" i="27" s="1"/>
  <c r="G8" i="27"/>
  <c r="G7" i="27"/>
  <c r="G6" i="27"/>
  <c r="G5" i="27"/>
  <c r="G4" i="27"/>
  <c r="T3" i="27"/>
  <c r="T4" i="27" s="1"/>
  <c r="T5" i="27" s="1"/>
  <c r="T6" i="27" s="1"/>
  <c r="T7" i="27" s="1"/>
  <c r="T8" i="27" s="1"/>
  <c r="T9" i="27" s="1"/>
  <c r="T10" i="27" s="1"/>
  <c r="T11" i="27" s="1"/>
  <c r="T12" i="27" s="1"/>
  <c r="T13" i="27" s="1"/>
  <c r="T14" i="27" s="1"/>
  <c r="S3" i="27"/>
  <c r="G3" i="27"/>
  <c r="C3" i="27"/>
  <c r="C4" i="27" s="1"/>
  <c r="G2" i="27"/>
  <c r="C11" i="27" l="1"/>
  <c r="C5" i="27"/>
  <c r="S4" i="27"/>
  <c r="C6" i="27" l="1"/>
  <c r="S5" i="27"/>
  <c r="S6" i="27" l="1"/>
  <c r="C7" i="27"/>
  <c r="S7" i="27" l="1"/>
  <c r="S8" i="27" s="1"/>
  <c r="S9" i="27" s="1"/>
  <c r="S10" i="27" s="1"/>
  <c r="S11" i="27" s="1"/>
  <c r="S12" i="27" s="1"/>
  <c r="S13" i="27" s="1"/>
  <c r="S14" i="27" s="1"/>
  <c r="U213" i="24" l="1"/>
  <c r="R213" i="24"/>
  <c r="P213" i="24"/>
  <c r="O213" i="24"/>
  <c r="N213" i="24"/>
  <c r="M213" i="24"/>
  <c r="U212" i="24"/>
  <c r="R212" i="24"/>
  <c r="P212" i="24"/>
  <c r="O212" i="24"/>
  <c r="N212" i="24"/>
  <c r="M212" i="24"/>
  <c r="U211" i="24"/>
  <c r="R211" i="24"/>
  <c r="P211" i="24"/>
  <c r="O211" i="24"/>
  <c r="N211" i="24"/>
  <c r="M211" i="24"/>
  <c r="U210" i="24"/>
  <c r="R210" i="24"/>
  <c r="P210" i="24"/>
  <c r="O210" i="24"/>
  <c r="N210" i="24"/>
  <c r="M210" i="24"/>
  <c r="U209" i="24"/>
  <c r="R209" i="24"/>
  <c r="P209" i="24"/>
  <c r="O209" i="24"/>
  <c r="N209" i="24"/>
  <c r="M209" i="24"/>
  <c r="U208" i="24"/>
  <c r="R208" i="24"/>
  <c r="P208" i="24"/>
  <c r="O208" i="24"/>
  <c r="N208" i="24"/>
  <c r="M208" i="24"/>
  <c r="U207" i="24"/>
  <c r="R207" i="24"/>
  <c r="P207" i="24"/>
  <c r="O207" i="24"/>
  <c r="N207" i="24"/>
  <c r="M207" i="24"/>
  <c r="U206" i="24"/>
  <c r="R206" i="24"/>
  <c r="P206" i="24"/>
  <c r="O206" i="24"/>
  <c r="N206" i="24"/>
  <c r="M206" i="24"/>
  <c r="U205" i="24"/>
  <c r="R205" i="24"/>
  <c r="P205" i="24"/>
  <c r="O205" i="24"/>
  <c r="N205" i="24"/>
  <c r="M205" i="24"/>
  <c r="U204" i="24"/>
  <c r="R204" i="24"/>
  <c r="P204" i="24"/>
  <c r="O204" i="24"/>
  <c r="N204" i="24"/>
  <c r="M204" i="24"/>
  <c r="U203" i="24"/>
  <c r="R203" i="24"/>
  <c r="P203" i="24"/>
  <c r="O203" i="24"/>
  <c r="N203" i="24"/>
  <c r="M203" i="24"/>
  <c r="U202" i="24"/>
  <c r="R202" i="24"/>
  <c r="P202" i="24"/>
  <c r="O202" i="24"/>
  <c r="N202" i="24"/>
  <c r="M202" i="24"/>
  <c r="U201" i="24"/>
  <c r="R201" i="24"/>
  <c r="P201" i="24"/>
  <c r="O201" i="24"/>
  <c r="N201" i="24"/>
  <c r="M201" i="24"/>
  <c r="U200" i="24"/>
  <c r="R200" i="24"/>
  <c r="P200" i="24"/>
  <c r="O200" i="24"/>
  <c r="N200" i="24"/>
  <c r="M200" i="24"/>
  <c r="U199" i="24"/>
  <c r="R199" i="24"/>
  <c r="P199" i="24"/>
  <c r="O199" i="24"/>
  <c r="N199" i="24"/>
  <c r="M199" i="24"/>
  <c r="U198" i="24"/>
  <c r="R198" i="24"/>
  <c r="P198" i="24"/>
  <c r="O198" i="24"/>
  <c r="N198" i="24"/>
  <c r="M198" i="24"/>
  <c r="U197" i="24"/>
  <c r="R197" i="24"/>
  <c r="P197" i="24"/>
  <c r="O197" i="24"/>
  <c r="N197" i="24"/>
  <c r="M197" i="24"/>
  <c r="U196" i="24"/>
  <c r="R196" i="24"/>
  <c r="P196" i="24"/>
  <c r="O196" i="24"/>
  <c r="N196" i="24"/>
  <c r="M196" i="24"/>
  <c r="U195" i="24"/>
  <c r="R195" i="24"/>
  <c r="P195" i="24"/>
  <c r="O195" i="24"/>
  <c r="N195" i="24"/>
  <c r="M195" i="24"/>
  <c r="U194" i="24"/>
  <c r="R194" i="24"/>
  <c r="P194" i="24"/>
  <c r="O194" i="24"/>
  <c r="N194" i="24"/>
  <c r="M194" i="24"/>
  <c r="U193" i="24"/>
  <c r="R193" i="24"/>
  <c r="P193" i="24"/>
  <c r="O193" i="24"/>
  <c r="N193" i="24"/>
  <c r="M193" i="24"/>
  <c r="U192" i="24"/>
  <c r="R192" i="24"/>
  <c r="P192" i="24"/>
  <c r="O192" i="24"/>
  <c r="N192" i="24"/>
  <c r="M192" i="24"/>
  <c r="U191" i="24"/>
  <c r="R191" i="24"/>
  <c r="P191" i="24"/>
  <c r="O191" i="24"/>
  <c r="N191" i="24"/>
  <c r="M191" i="24"/>
  <c r="U190" i="24"/>
  <c r="R190" i="24"/>
  <c r="P190" i="24"/>
  <c r="O190" i="24"/>
  <c r="N190" i="24"/>
  <c r="M190" i="24"/>
  <c r="U189" i="24"/>
  <c r="R189" i="24"/>
  <c r="P189" i="24"/>
  <c r="O189" i="24"/>
  <c r="N189" i="24"/>
  <c r="M189" i="24"/>
  <c r="U188" i="24"/>
  <c r="R188" i="24"/>
  <c r="P188" i="24"/>
  <c r="O188" i="24"/>
  <c r="N188" i="24"/>
  <c r="M188" i="24"/>
  <c r="U187" i="24"/>
  <c r="R187" i="24"/>
  <c r="P187" i="24"/>
  <c r="O187" i="24"/>
  <c r="N187" i="24"/>
  <c r="M187" i="24"/>
  <c r="U186" i="24"/>
  <c r="R186" i="24"/>
  <c r="P186" i="24"/>
  <c r="O186" i="24"/>
  <c r="N186" i="24"/>
  <c r="M186" i="24"/>
  <c r="U185" i="24"/>
  <c r="R185" i="24"/>
  <c r="P185" i="24"/>
  <c r="O185" i="24"/>
  <c r="N185" i="24"/>
  <c r="M185" i="24"/>
  <c r="U184" i="24"/>
  <c r="R184" i="24"/>
  <c r="P184" i="24"/>
  <c r="O184" i="24"/>
  <c r="N184" i="24"/>
  <c r="M184" i="24"/>
  <c r="U183" i="24"/>
  <c r="R183" i="24"/>
  <c r="P183" i="24"/>
  <c r="O183" i="24"/>
  <c r="N183" i="24"/>
  <c r="M183" i="24"/>
  <c r="U182" i="24"/>
  <c r="R182" i="24"/>
  <c r="P182" i="24"/>
  <c r="O182" i="24"/>
  <c r="N182" i="24"/>
  <c r="M182" i="24"/>
  <c r="U181" i="24"/>
  <c r="R181" i="24"/>
  <c r="P181" i="24"/>
  <c r="O181" i="24"/>
  <c r="N181" i="24"/>
  <c r="M181" i="24"/>
  <c r="U180" i="24"/>
  <c r="R180" i="24"/>
  <c r="P180" i="24"/>
  <c r="O180" i="24"/>
  <c r="N180" i="24"/>
  <c r="M180" i="24"/>
  <c r="U179" i="24"/>
  <c r="R179" i="24"/>
  <c r="P179" i="24"/>
  <c r="O179" i="24"/>
  <c r="N179" i="24"/>
  <c r="M179" i="24"/>
  <c r="U178" i="24"/>
  <c r="R178" i="24"/>
  <c r="P178" i="24"/>
  <c r="O178" i="24"/>
  <c r="N178" i="24"/>
  <c r="M178" i="24"/>
  <c r="U177" i="24"/>
  <c r="R177" i="24"/>
  <c r="P177" i="24"/>
  <c r="O177" i="24"/>
  <c r="N177" i="24"/>
  <c r="M177" i="24"/>
  <c r="U176" i="24"/>
  <c r="R176" i="24"/>
  <c r="P176" i="24"/>
  <c r="O176" i="24"/>
  <c r="N176" i="24"/>
  <c r="M176" i="24"/>
  <c r="U175" i="24"/>
  <c r="R175" i="24"/>
  <c r="P175" i="24"/>
  <c r="O175" i="24"/>
  <c r="N175" i="24"/>
  <c r="M175" i="24"/>
  <c r="U174" i="24"/>
  <c r="R174" i="24"/>
  <c r="P174" i="24"/>
  <c r="O174" i="24"/>
  <c r="N174" i="24"/>
  <c r="M174" i="24"/>
  <c r="U173" i="24"/>
  <c r="R173" i="24"/>
  <c r="P173" i="24"/>
  <c r="O173" i="24"/>
  <c r="N173" i="24"/>
  <c r="M173" i="24"/>
  <c r="U172" i="24"/>
  <c r="R172" i="24"/>
  <c r="P172" i="24"/>
  <c r="O172" i="24"/>
  <c r="N172" i="24"/>
  <c r="M172" i="24"/>
  <c r="U171" i="24"/>
  <c r="R171" i="24"/>
  <c r="P171" i="24"/>
  <c r="O171" i="24"/>
  <c r="N171" i="24"/>
  <c r="M171" i="24"/>
  <c r="U170" i="24"/>
  <c r="R170" i="24"/>
  <c r="P170" i="24"/>
  <c r="O170" i="24"/>
  <c r="N170" i="24"/>
  <c r="M170" i="24"/>
  <c r="U169" i="24"/>
  <c r="R169" i="24"/>
  <c r="P169" i="24"/>
  <c r="O169" i="24"/>
  <c r="N169" i="24"/>
  <c r="M169" i="24"/>
  <c r="U168" i="24"/>
  <c r="R168" i="24"/>
  <c r="P168" i="24"/>
  <c r="O168" i="24"/>
  <c r="N168" i="24"/>
  <c r="M168" i="24"/>
  <c r="U167" i="24"/>
  <c r="R167" i="24"/>
  <c r="P167" i="24"/>
  <c r="O167" i="24"/>
  <c r="N167" i="24"/>
  <c r="M167" i="24"/>
  <c r="U166" i="24"/>
  <c r="R166" i="24"/>
  <c r="P166" i="24"/>
  <c r="O166" i="24"/>
  <c r="N166" i="24"/>
  <c r="M166" i="24"/>
  <c r="U165" i="24"/>
  <c r="R165" i="24"/>
  <c r="P165" i="24"/>
  <c r="O165" i="24"/>
  <c r="N165" i="24"/>
  <c r="M165" i="24"/>
  <c r="U164" i="24"/>
  <c r="R164" i="24"/>
  <c r="P164" i="24"/>
  <c r="O164" i="24"/>
  <c r="N164" i="24"/>
  <c r="M164" i="24"/>
  <c r="U163" i="24"/>
  <c r="R163" i="24"/>
  <c r="P163" i="24"/>
  <c r="O163" i="24"/>
  <c r="N163" i="24"/>
  <c r="M163" i="24"/>
  <c r="U162" i="24"/>
  <c r="R162" i="24"/>
  <c r="P162" i="24"/>
  <c r="O162" i="24"/>
  <c r="N162" i="24"/>
  <c r="M162" i="24"/>
  <c r="U161" i="24"/>
  <c r="R161" i="24"/>
  <c r="P161" i="24"/>
  <c r="O161" i="24"/>
  <c r="N161" i="24"/>
  <c r="M161" i="24"/>
  <c r="U160" i="24"/>
  <c r="R160" i="24"/>
  <c r="P160" i="24"/>
  <c r="O160" i="24"/>
  <c r="N160" i="24"/>
  <c r="M160" i="24"/>
  <c r="U159" i="24"/>
  <c r="R159" i="24"/>
  <c r="P159" i="24"/>
  <c r="O159" i="24"/>
  <c r="N159" i="24"/>
  <c r="M159" i="24"/>
  <c r="U158" i="24"/>
  <c r="R158" i="24"/>
  <c r="P158" i="24"/>
  <c r="O158" i="24"/>
  <c r="N158" i="24"/>
  <c r="M158" i="24"/>
  <c r="U157" i="24"/>
  <c r="R157" i="24"/>
  <c r="P157" i="24"/>
  <c r="O157" i="24"/>
  <c r="N157" i="24"/>
  <c r="M157" i="24"/>
  <c r="U156" i="24"/>
  <c r="R156" i="24"/>
  <c r="P156" i="24"/>
  <c r="O156" i="24"/>
  <c r="N156" i="24"/>
  <c r="M156" i="24"/>
  <c r="U155" i="24"/>
  <c r="R155" i="24"/>
  <c r="P155" i="24"/>
  <c r="O155" i="24"/>
  <c r="N155" i="24"/>
  <c r="M155" i="24"/>
  <c r="U154" i="24"/>
  <c r="R154" i="24"/>
  <c r="P154" i="24"/>
  <c r="O154" i="24"/>
  <c r="N154" i="24"/>
  <c r="M154" i="24"/>
  <c r="U153" i="24"/>
  <c r="R153" i="24"/>
  <c r="P153" i="24"/>
  <c r="O153" i="24"/>
  <c r="N153" i="24"/>
  <c r="M153" i="24"/>
  <c r="U152" i="24"/>
  <c r="R152" i="24"/>
  <c r="P152" i="24"/>
  <c r="O152" i="24"/>
  <c r="N152" i="24"/>
  <c r="M152" i="24"/>
  <c r="U151" i="24"/>
  <c r="R151" i="24"/>
  <c r="P151" i="24"/>
  <c r="O151" i="24"/>
  <c r="N151" i="24"/>
  <c r="M151" i="24"/>
  <c r="U150" i="24"/>
  <c r="R150" i="24"/>
  <c r="P150" i="24"/>
  <c r="O150" i="24"/>
  <c r="N150" i="24"/>
  <c r="M150" i="24"/>
  <c r="U149" i="24"/>
  <c r="R149" i="24"/>
  <c r="P149" i="24"/>
  <c r="O149" i="24"/>
  <c r="N149" i="24"/>
  <c r="M149" i="24"/>
  <c r="U148" i="24"/>
  <c r="R148" i="24"/>
  <c r="P148" i="24"/>
  <c r="O148" i="24"/>
  <c r="N148" i="24"/>
  <c r="M148" i="24"/>
  <c r="U147" i="24"/>
  <c r="R147" i="24"/>
  <c r="P147" i="24"/>
  <c r="O147" i="24"/>
  <c r="N147" i="24"/>
  <c r="M147" i="24"/>
  <c r="U146" i="24"/>
  <c r="R146" i="24"/>
  <c r="P146" i="24"/>
  <c r="O146" i="24"/>
  <c r="N146" i="24"/>
  <c r="M146" i="24"/>
  <c r="U145" i="24"/>
  <c r="R145" i="24"/>
  <c r="P145" i="24"/>
  <c r="O145" i="24"/>
  <c r="N145" i="24"/>
  <c r="M145" i="24"/>
  <c r="U144" i="24"/>
  <c r="R144" i="24"/>
  <c r="P144" i="24"/>
  <c r="O144" i="24"/>
  <c r="N144" i="24"/>
  <c r="M144" i="24"/>
  <c r="U143" i="24"/>
  <c r="R143" i="24"/>
  <c r="P143" i="24"/>
  <c r="O143" i="24"/>
  <c r="N143" i="24"/>
  <c r="M143" i="24"/>
  <c r="U142" i="24"/>
  <c r="R142" i="24"/>
  <c r="P142" i="24"/>
  <c r="O142" i="24"/>
  <c r="N142" i="24"/>
  <c r="M142" i="24"/>
  <c r="Q142" i="24"/>
  <c r="U141" i="24"/>
  <c r="R141" i="24"/>
  <c r="P141" i="24"/>
  <c r="O141" i="24"/>
  <c r="N141" i="24"/>
  <c r="M141" i="24"/>
  <c r="U140" i="24"/>
  <c r="R140" i="24"/>
  <c r="P140" i="24"/>
  <c r="O140" i="24"/>
  <c r="N140" i="24"/>
  <c r="M140" i="24"/>
  <c r="U139" i="24"/>
  <c r="R139" i="24"/>
  <c r="P139" i="24"/>
  <c r="O139" i="24"/>
  <c r="N139" i="24"/>
  <c r="M139" i="24"/>
  <c r="U138" i="24"/>
  <c r="R138" i="24"/>
  <c r="P138" i="24"/>
  <c r="O138" i="24"/>
  <c r="N138" i="24"/>
  <c r="M138" i="24"/>
  <c r="U137" i="24"/>
  <c r="R137" i="24"/>
  <c r="P137" i="24"/>
  <c r="O137" i="24"/>
  <c r="N137" i="24"/>
  <c r="M137" i="24"/>
  <c r="U136" i="24"/>
  <c r="R136" i="24"/>
  <c r="P136" i="24"/>
  <c r="O136" i="24"/>
  <c r="N136" i="24"/>
  <c r="M136" i="24"/>
  <c r="U135" i="24"/>
  <c r="R135" i="24"/>
  <c r="P135" i="24"/>
  <c r="O135" i="24"/>
  <c r="N135" i="24"/>
  <c r="M135" i="24"/>
  <c r="U134" i="24"/>
  <c r="R134" i="24"/>
  <c r="P134" i="24"/>
  <c r="O134" i="24"/>
  <c r="N134" i="24"/>
  <c r="M134" i="24"/>
  <c r="Q134" i="24"/>
  <c r="U133" i="24"/>
  <c r="R133" i="24"/>
  <c r="P133" i="24"/>
  <c r="O133" i="24"/>
  <c r="N133" i="24"/>
  <c r="M133" i="24"/>
  <c r="U132" i="24"/>
  <c r="R132" i="24"/>
  <c r="P132" i="24"/>
  <c r="O132" i="24"/>
  <c r="N132" i="24"/>
  <c r="M132" i="24"/>
  <c r="U131" i="24"/>
  <c r="R131" i="24"/>
  <c r="P131" i="24"/>
  <c r="O131" i="24"/>
  <c r="N131" i="24"/>
  <c r="M131" i="24"/>
  <c r="U130" i="24"/>
  <c r="R130" i="24"/>
  <c r="P130" i="24"/>
  <c r="O130" i="24"/>
  <c r="N130" i="24"/>
  <c r="M130" i="24"/>
  <c r="U129" i="24"/>
  <c r="R129" i="24"/>
  <c r="P129" i="24"/>
  <c r="O129" i="24"/>
  <c r="N129" i="24"/>
  <c r="M129" i="24"/>
  <c r="U128" i="24"/>
  <c r="R128" i="24"/>
  <c r="P128" i="24"/>
  <c r="O128" i="24"/>
  <c r="N128" i="24"/>
  <c r="M128" i="24"/>
  <c r="U127" i="24"/>
  <c r="R127" i="24"/>
  <c r="P127" i="24"/>
  <c r="O127" i="24"/>
  <c r="N127" i="24"/>
  <c r="M127" i="24"/>
  <c r="U126" i="24"/>
  <c r="R126" i="24"/>
  <c r="P126" i="24"/>
  <c r="O126" i="24"/>
  <c r="N126" i="24"/>
  <c r="M126" i="24"/>
  <c r="U125" i="24"/>
  <c r="R125" i="24"/>
  <c r="P125" i="24"/>
  <c r="O125" i="24"/>
  <c r="N125" i="24"/>
  <c r="M125" i="24"/>
  <c r="U124" i="24"/>
  <c r="R124" i="24"/>
  <c r="P124" i="24"/>
  <c r="O124" i="24"/>
  <c r="N124" i="24"/>
  <c r="M124" i="24"/>
  <c r="U123" i="24"/>
  <c r="R123" i="24"/>
  <c r="P123" i="24"/>
  <c r="O123" i="24"/>
  <c r="N123" i="24"/>
  <c r="M123" i="24"/>
  <c r="U122" i="24"/>
  <c r="R122" i="24"/>
  <c r="P122" i="24"/>
  <c r="O122" i="24"/>
  <c r="N122" i="24"/>
  <c r="M122" i="24"/>
  <c r="U121" i="24"/>
  <c r="R121" i="24"/>
  <c r="P121" i="24"/>
  <c r="O121" i="24"/>
  <c r="Q121" i="24" s="1"/>
  <c r="N121" i="24"/>
  <c r="M121" i="24"/>
  <c r="U120" i="24"/>
  <c r="R120" i="24"/>
  <c r="P120" i="24"/>
  <c r="O120" i="24"/>
  <c r="N120" i="24"/>
  <c r="M120" i="24"/>
  <c r="U119" i="24"/>
  <c r="R119" i="24"/>
  <c r="P119" i="24"/>
  <c r="O119" i="24"/>
  <c r="N119" i="24"/>
  <c r="M119" i="24"/>
  <c r="U118" i="24"/>
  <c r="R118" i="24"/>
  <c r="P118" i="24"/>
  <c r="O118" i="24"/>
  <c r="N118" i="24"/>
  <c r="M118" i="24"/>
  <c r="U117" i="24"/>
  <c r="R117" i="24"/>
  <c r="P117" i="24"/>
  <c r="O117" i="24"/>
  <c r="N117" i="24"/>
  <c r="M117" i="24"/>
  <c r="U116" i="24"/>
  <c r="R116" i="24"/>
  <c r="P116" i="24"/>
  <c r="O116" i="24"/>
  <c r="N116" i="24"/>
  <c r="M116" i="24"/>
  <c r="U115" i="24"/>
  <c r="R115" i="24"/>
  <c r="P115" i="24"/>
  <c r="O115" i="24"/>
  <c r="N115" i="24"/>
  <c r="M115" i="24"/>
  <c r="U114" i="24"/>
  <c r="R114" i="24"/>
  <c r="P114" i="24"/>
  <c r="O114" i="24"/>
  <c r="N114" i="24"/>
  <c r="M114" i="24"/>
  <c r="U113" i="24"/>
  <c r="R113" i="24"/>
  <c r="P113" i="24"/>
  <c r="O113" i="24"/>
  <c r="Q113" i="24" s="1"/>
  <c r="N113" i="24"/>
  <c r="M113" i="24"/>
  <c r="U112" i="24"/>
  <c r="R112" i="24"/>
  <c r="P112" i="24"/>
  <c r="O112" i="24"/>
  <c r="N112" i="24"/>
  <c r="M112" i="24"/>
  <c r="U111" i="24"/>
  <c r="R111" i="24"/>
  <c r="P111" i="24"/>
  <c r="O111" i="24"/>
  <c r="N111" i="24"/>
  <c r="M111" i="24"/>
  <c r="U110" i="24"/>
  <c r="R110" i="24"/>
  <c r="P110" i="24"/>
  <c r="O110" i="24"/>
  <c r="N110" i="24"/>
  <c r="M110" i="24"/>
  <c r="U109" i="24"/>
  <c r="R109" i="24"/>
  <c r="P109" i="24"/>
  <c r="O109" i="24"/>
  <c r="N109" i="24"/>
  <c r="M109" i="24"/>
  <c r="U108" i="24"/>
  <c r="R108" i="24"/>
  <c r="P108" i="24"/>
  <c r="O108" i="24"/>
  <c r="N108" i="24"/>
  <c r="M108" i="24"/>
  <c r="Q158" i="24" l="1"/>
  <c r="Q174" i="24"/>
  <c r="Q206" i="24"/>
  <c r="Q150" i="24"/>
  <c r="Q166" i="24"/>
  <c r="Q198" i="24"/>
  <c r="Q182" i="24"/>
  <c r="Q190" i="24"/>
  <c r="Q211" i="24"/>
  <c r="Q109" i="24"/>
  <c r="Q125" i="24"/>
  <c r="Q116" i="24"/>
  <c r="Q124" i="24"/>
  <c r="Q117" i="24"/>
  <c r="Q112" i="24"/>
  <c r="Q120" i="24"/>
  <c r="Q128" i="24"/>
  <c r="Q205" i="24"/>
  <c r="Q213" i="24"/>
  <c r="Q111" i="24"/>
  <c r="Q119" i="24"/>
  <c r="Q127" i="24"/>
  <c r="Q164" i="24"/>
  <c r="Q172" i="24"/>
  <c r="Q180" i="24"/>
  <c r="Q188" i="24"/>
  <c r="Q196" i="24"/>
  <c r="Q204" i="24"/>
  <c r="Q110" i="24"/>
  <c r="Q118" i="24"/>
  <c r="Q126" i="24"/>
  <c r="Q203" i="24"/>
  <c r="Q130" i="24"/>
  <c r="Q138" i="24"/>
  <c r="Q146" i="24"/>
  <c r="Q162" i="24"/>
  <c r="Q210" i="24"/>
  <c r="Q108" i="24"/>
  <c r="Q209" i="24"/>
  <c r="Q115" i="24"/>
  <c r="Q123" i="24"/>
  <c r="Q208" i="24"/>
  <c r="Q114" i="24"/>
  <c r="Q122" i="24"/>
  <c r="Q207" i="24"/>
  <c r="Q154" i="24"/>
  <c r="Q212" i="24"/>
  <c r="Q133" i="24"/>
  <c r="Q141" i="24"/>
  <c r="Q149" i="24"/>
  <c r="Q157" i="24"/>
  <c r="Q165" i="24"/>
  <c r="Q173" i="24"/>
  <c r="Q181" i="24"/>
  <c r="Q189" i="24"/>
  <c r="Q197" i="24"/>
  <c r="Q132" i="24"/>
  <c r="Q140" i="24"/>
  <c r="Q148" i="24"/>
  <c r="Q156" i="24"/>
  <c r="Q131" i="24"/>
  <c r="Q139" i="24"/>
  <c r="Q147" i="24"/>
  <c r="Q155" i="24"/>
  <c r="Q163" i="24"/>
  <c r="Q171" i="24"/>
  <c r="Q179" i="24"/>
  <c r="Q187" i="24"/>
  <c r="Q195" i="24"/>
  <c r="Q170" i="24"/>
  <c r="Q178" i="24"/>
  <c r="Q186" i="24"/>
  <c r="Q194" i="24"/>
  <c r="Q202" i="24"/>
  <c r="Q129" i="24"/>
  <c r="Q137" i="24"/>
  <c r="Q145" i="24"/>
  <c r="Q153" i="24"/>
  <c r="Q161" i="24"/>
  <c r="Q169" i="24"/>
  <c r="Q177" i="24"/>
  <c r="Q185" i="24"/>
  <c r="Q193" i="24"/>
  <c r="Q201" i="24"/>
  <c r="Q144" i="24"/>
  <c r="Q152" i="24"/>
  <c r="Q160" i="24"/>
  <c r="Q168" i="24"/>
  <c r="Q176" i="24"/>
  <c r="Q184" i="24"/>
  <c r="Q192" i="24"/>
  <c r="Q200" i="24"/>
  <c r="Q136" i="24"/>
  <c r="Q135" i="24"/>
  <c r="Q143" i="24"/>
  <c r="Q151" i="24"/>
  <c r="Q159" i="24"/>
  <c r="Q167" i="24"/>
  <c r="Q175" i="24"/>
  <c r="Q183" i="24"/>
  <c r="Q191" i="24"/>
  <c r="Q199" i="24"/>
  <c r="P107" i="24" l="1"/>
  <c r="P106" i="24"/>
  <c r="P105" i="24"/>
  <c r="P104" i="24"/>
  <c r="P103" i="24"/>
  <c r="P102" i="24"/>
  <c r="P101" i="24"/>
  <c r="P100" i="24"/>
  <c r="P99" i="24"/>
  <c r="P98" i="24"/>
  <c r="P97" i="24"/>
  <c r="P96" i="24"/>
  <c r="P95" i="24"/>
  <c r="P94" i="24"/>
  <c r="P93" i="24"/>
  <c r="P92" i="24"/>
  <c r="P91" i="24"/>
  <c r="P90" i="24"/>
  <c r="P89" i="24"/>
  <c r="P88" i="24"/>
  <c r="P87" i="24"/>
  <c r="P86" i="24"/>
  <c r="P85" i="24"/>
  <c r="P84" i="24"/>
  <c r="P83" i="24"/>
  <c r="P82" i="24"/>
  <c r="P81" i="24"/>
  <c r="P80" i="24"/>
  <c r="P79" i="24"/>
  <c r="P78" i="24"/>
  <c r="P77" i="24"/>
  <c r="P76" i="24"/>
  <c r="P75" i="24"/>
  <c r="P74" i="24"/>
  <c r="P73" i="24"/>
  <c r="P72" i="24"/>
  <c r="P71" i="24"/>
  <c r="P70" i="24"/>
  <c r="P69" i="24"/>
  <c r="P68" i="24"/>
  <c r="P67" i="24"/>
  <c r="P66" i="24"/>
  <c r="P65" i="24"/>
  <c r="P64" i="24"/>
  <c r="P63" i="24"/>
  <c r="P62" i="24"/>
  <c r="P61" i="24"/>
  <c r="P60" i="24"/>
  <c r="P59" i="24"/>
  <c r="P58" i="24"/>
  <c r="P57" i="24"/>
  <c r="P56" i="24"/>
  <c r="P55" i="24"/>
  <c r="P54" i="24"/>
  <c r="P53" i="24"/>
  <c r="P52" i="24"/>
  <c r="P51" i="24"/>
  <c r="P50" i="24"/>
  <c r="P49" i="24"/>
  <c r="P48" i="24"/>
  <c r="P47" i="24"/>
  <c r="P46" i="24"/>
  <c r="P45" i="24"/>
  <c r="P44" i="24"/>
  <c r="P43" i="24"/>
  <c r="P42" i="24"/>
  <c r="P41" i="24"/>
  <c r="P40" i="24"/>
  <c r="P39" i="24"/>
  <c r="P38" i="24"/>
  <c r="P37" i="24"/>
  <c r="P36" i="24"/>
  <c r="P35" i="24"/>
  <c r="P34" i="24"/>
  <c r="P33" i="24"/>
  <c r="P32" i="24"/>
  <c r="P31" i="24"/>
  <c r="P30" i="24"/>
  <c r="P29" i="24"/>
  <c r="P28" i="24"/>
  <c r="P27" i="24"/>
  <c r="P26" i="24"/>
  <c r="P25" i="24"/>
  <c r="P24" i="24"/>
  <c r="P23" i="24"/>
  <c r="P22" i="24"/>
  <c r="P21" i="24"/>
  <c r="P20" i="24"/>
  <c r="P19" i="24"/>
  <c r="P18" i="24"/>
  <c r="P17" i="24"/>
  <c r="P16" i="24"/>
  <c r="P15" i="24"/>
  <c r="P14" i="24"/>
  <c r="P13" i="24"/>
  <c r="P12" i="24"/>
  <c r="P11" i="24"/>
  <c r="P10" i="24"/>
  <c r="P9" i="24"/>
  <c r="P8" i="24"/>
  <c r="P7" i="24"/>
  <c r="P6" i="24"/>
  <c r="P5" i="24"/>
  <c r="P4" i="24"/>
  <c r="P3" i="24"/>
  <c r="P2" i="24"/>
  <c r="M3" i="24" l="1"/>
  <c r="N3" i="24"/>
  <c r="O3" i="24"/>
  <c r="R3" i="24"/>
  <c r="M4" i="24"/>
  <c r="N4" i="24"/>
  <c r="O4" i="24"/>
  <c r="R4" i="24"/>
  <c r="M5" i="24"/>
  <c r="N5" i="24"/>
  <c r="O5" i="24"/>
  <c r="R5" i="24"/>
  <c r="M6" i="24"/>
  <c r="N6" i="24"/>
  <c r="O6" i="24"/>
  <c r="R6" i="24"/>
  <c r="M7" i="24"/>
  <c r="N7" i="24"/>
  <c r="O7" i="24"/>
  <c r="R7" i="24"/>
  <c r="M8" i="24"/>
  <c r="N8" i="24"/>
  <c r="O8" i="24"/>
  <c r="R8" i="24"/>
  <c r="M9" i="24"/>
  <c r="N9" i="24"/>
  <c r="O9" i="24"/>
  <c r="R9" i="24"/>
  <c r="M10" i="24"/>
  <c r="N10" i="24"/>
  <c r="O10" i="24"/>
  <c r="R10" i="24"/>
  <c r="M11" i="24"/>
  <c r="N11" i="24"/>
  <c r="O11" i="24"/>
  <c r="R11" i="24"/>
  <c r="M12" i="24"/>
  <c r="N12" i="24"/>
  <c r="O12" i="24"/>
  <c r="R12" i="24"/>
  <c r="M13" i="24"/>
  <c r="N13" i="24"/>
  <c r="O13" i="24"/>
  <c r="R13" i="24"/>
  <c r="M14" i="24"/>
  <c r="N14" i="24"/>
  <c r="O14" i="24"/>
  <c r="R14" i="24"/>
  <c r="M15" i="24"/>
  <c r="N15" i="24"/>
  <c r="O15" i="24"/>
  <c r="R15" i="24"/>
  <c r="M16" i="24"/>
  <c r="N16" i="24"/>
  <c r="O16" i="24"/>
  <c r="R16" i="24"/>
  <c r="M17" i="24"/>
  <c r="N17" i="24"/>
  <c r="O17" i="24"/>
  <c r="R17" i="24"/>
  <c r="M18" i="24"/>
  <c r="N18" i="24"/>
  <c r="O18" i="24"/>
  <c r="R18" i="24"/>
  <c r="M19" i="24"/>
  <c r="N19" i="24"/>
  <c r="O19" i="24"/>
  <c r="R19" i="24"/>
  <c r="M20" i="24"/>
  <c r="N20" i="24"/>
  <c r="O20" i="24"/>
  <c r="R20" i="24"/>
  <c r="M21" i="24"/>
  <c r="N21" i="24"/>
  <c r="O21" i="24"/>
  <c r="R21" i="24"/>
  <c r="M22" i="24"/>
  <c r="N22" i="24"/>
  <c r="O22" i="24"/>
  <c r="R22" i="24"/>
  <c r="M23" i="24"/>
  <c r="N23" i="24"/>
  <c r="O23" i="24"/>
  <c r="R23" i="24"/>
  <c r="M24" i="24"/>
  <c r="N24" i="24"/>
  <c r="O24" i="24"/>
  <c r="R24" i="24"/>
  <c r="M25" i="24"/>
  <c r="N25" i="24"/>
  <c r="O25" i="24"/>
  <c r="R25" i="24"/>
  <c r="M26" i="24"/>
  <c r="N26" i="24"/>
  <c r="O26" i="24"/>
  <c r="R26" i="24"/>
  <c r="M27" i="24"/>
  <c r="N27" i="24"/>
  <c r="O27" i="24"/>
  <c r="R27" i="24"/>
  <c r="M28" i="24"/>
  <c r="N28" i="24"/>
  <c r="O28" i="24"/>
  <c r="R28" i="24"/>
  <c r="M29" i="24"/>
  <c r="N29" i="24"/>
  <c r="O29" i="24"/>
  <c r="R29" i="24"/>
  <c r="M30" i="24"/>
  <c r="N30" i="24"/>
  <c r="O30" i="24"/>
  <c r="R30" i="24"/>
  <c r="M31" i="24"/>
  <c r="N31" i="24"/>
  <c r="O31" i="24"/>
  <c r="R31" i="24"/>
  <c r="M32" i="24"/>
  <c r="N32" i="24"/>
  <c r="O32" i="24"/>
  <c r="R32" i="24"/>
  <c r="M33" i="24"/>
  <c r="N33" i="24"/>
  <c r="O33" i="24"/>
  <c r="R33" i="24"/>
  <c r="M34" i="24"/>
  <c r="N34" i="24"/>
  <c r="O34" i="24"/>
  <c r="R34" i="24"/>
  <c r="M35" i="24"/>
  <c r="N35" i="24"/>
  <c r="O35" i="24"/>
  <c r="R35" i="24"/>
  <c r="M36" i="24"/>
  <c r="N36" i="24"/>
  <c r="O36" i="24"/>
  <c r="R36" i="24"/>
  <c r="M37" i="24"/>
  <c r="N37" i="24"/>
  <c r="O37" i="24"/>
  <c r="R37" i="24"/>
  <c r="M38" i="24"/>
  <c r="N38" i="24"/>
  <c r="O38" i="24"/>
  <c r="R38" i="24"/>
  <c r="M39" i="24"/>
  <c r="N39" i="24"/>
  <c r="O39" i="24"/>
  <c r="R39" i="24"/>
  <c r="M40" i="24"/>
  <c r="N40" i="24"/>
  <c r="O40" i="24"/>
  <c r="R40" i="24"/>
  <c r="M41" i="24"/>
  <c r="N41" i="24"/>
  <c r="O41" i="24"/>
  <c r="R41" i="24"/>
  <c r="M42" i="24"/>
  <c r="N42" i="24"/>
  <c r="O42" i="24"/>
  <c r="R42" i="24"/>
  <c r="M43" i="24"/>
  <c r="N43" i="24"/>
  <c r="O43" i="24"/>
  <c r="R43" i="24"/>
  <c r="M44" i="24"/>
  <c r="N44" i="24"/>
  <c r="O44" i="24"/>
  <c r="R44" i="24"/>
  <c r="M45" i="24"/>
  <c r="N45" i="24"/>
  <c r="O45" i="24"/>
  <c r="R45" i="24"/>
  <c r="M46" i="24"/>
  <c r="N46" i="24"/>
  <c r="O46" i="24"/>
  <c r="R46" i="24"/>
  <c r="M47" i="24"/>
  <c r="N47" i="24"/>
  <c r="O47" i="24"/>
  <c r="R47" i="24"/>
  <c r="M48" i="24"/>
  <c r="N48" i="24"/>
  <c r="O48" i="24"/>
  <c r="R48" i="24"/>
  <c r="M49" i="24"/>
  <c r="N49" i="24"/>
  <c r="O49" i="24"/>
  <c r="R49" i="24"/>
  <c r="M50" i="24"/>
  <c r="N50" i="24"/>
  <c r="O50" i="24"/>
  <c r="R50" i="24"/>
  <c r="M51" i="24"/>
  <c r="N51" i="24"/>
  <c r="O51" i="24"/>
  <c r="R51" i="24"/>
  <c r="M52" i="24"/>
  <c r="N52" i="24"/>
  <c r="O52" i="24"/>
  <c r="R52" i="24"/>
  <c r="M53" i="24"/>
  <c r="N53" i="24"/>
  <c r="O53" i="24"/>
  <c r="R53" i="24"/>
  <c r="M54" i="24"/>
  <c r="N54" i="24"/>
  <c r="O54" i="24"/>
  <c r="R54" i="24"/>
  <c r="M55" i="24"/>
  <c r="N55" i="24"/>
  <c r="O55" i="24"/>
  <c r="R55" i="24"/>
  <c r="M56" i="24"/>
  <c r="N56" i="24"/>
  <c r="O56" i="24"/>
  <c r="R56" i="24"/>
  <c r="M57" i="24"/>
  <c r="N57" i="24"/>
  <c r="O57" i="24"/>
  <c r="R57" i="24"/>
  <c r="M58" i="24"/>
  <c r="N58" i="24"/>
  <c r="O58" i="24"/>
  <c r="R58" i="24"/>
  <c r="M59" i="24"/>
  <c r="N59" i="24"/>
  <c r="O59" i="24"/>
  <c r="R59" i="24"/>
  <c r="M60" i="24"/>
  <c r="N60" i="24"/>
  <c r="O60" i="24"/>
  <c r="R60" i="24"/>
  <c r="M61" i="24"/>
  <c r="N61" i="24"/>
  <c r="O61" i="24"/>
  <c r="R61" i="24"/>
  <c r="M62" i="24"/>
  <c r="N62" i="24"/>
  <c r="O62" i="24"/>
  <c r="R62" i="24"/>
  <c r="M63" i="24"/>
  <c r="N63" i="24"/>
  <c r="O63" i="24"/>
  <c r="R63" i="24"/>
  <c r="M64" i="24"/>
  <c r="N64" i="24"/>
  <c r="O64" i="24"/>
  <c r="R64" i="24"/>
  <c r="M65" i="24"/>
  <c r="N65" i="24"/>
  <c r="O65" i="24"/>
  <c r="R65" i="24"/>
  <c r="M66" i="24"/>
  <c r="N66" i="24"/>
  <c r="O66" i="24"/>
  <c r="R66" i="24"/>
  <c r="M67" i="24"/>
  <c r="N67" i="24"/>
  <c r="O67" i="24"/>
  <c r="R67" i="24"/>
  <c r="M68" i="24"/>
  <c r="N68" i="24"/>
  <c r="O68" i="24"/>
  <c r="R68" i="24"/>
  <c r="M69" i="24"/>
  <c r="N69" i="24"/>
  <c r="O69" i="24"/>
  <c r="R69" i="24"/>
  <c r="M70" i="24"/>
  <c r="N70" i="24"/>
  <c r="O70" i="24"/>
  <c r="R70" i="24"/>
  <c r="M71" i="24"/>
  <c r="N71" i="24"/>
  <c r="O71" i="24"/>
  <c r="R71" i="24"/>
  <c r="M72" i="24"/>
  <c r="N72" i="24"/>
  <c r="O72" i="24"/>
  <c r="R72" i="24"/>
  <c r="M73" i="24"/>
  <c r="N73" i="24"/>
  <c r="O73" i="24"/>
  <c r="R73" i="24"/>
  <c r="M74" i="24"/>
  <c r="N74" i="24"/>
  <c r="O74" i="24"/>
  <c r="R74" i="24"/>
  <c r="M75" i="24"/>
  <c r="N75" i="24"/>
  <c r="O75" i="24"/>
  <c r="R75" i="24"/>
  <c r="M76" i="24"/>
  <c r="N76" i="24"/>
  <c r="O76" i="24"/>
  <c r="R76" i="24"/>
  <c r="M77" i="24"/>
  <c r="N77" i="24"/>
  <c r="O77" i="24"/>
  <c r="R77" i="24"/>
  <c r="M78" i="24"/>
  <c r="N78" i="24"/>
  <c r="O78" i="24"/>
  <c r="R78" i="24"/>
  <c r="M79" i="24"/>
  <c r="N79" i="24"/>
  <c r="O79" i="24"/>
  <c r="R79" i="24"/>
  <c r="M80" i="24"/>
  <c r="N80" i="24"/>
  <c r="O80" i="24"/>
  <c r="R80" i="24"/>
  <c r="M81" i="24"/>
  <c r="N81" i="24"/>
  <c r="O81" i="24"/>
  <c r="R81" i="24"/>
  <c r="M82" i="24"/>
  <c r="N82" i="24"/>
  <c r="O82" i="24"/>
  <c r="R82" i="24"/>
  <c r="M83" i="24"/>
  <c r="N83" i="24"/>
  <c r="O83" i="24"/>
  <c r="R83" i="24"/>
  <c r="M84" i="24"/>
  <c r="N84" i="24"/>
  <c r="O84" i="24"/>
  <c r="R84" i="24"/>
  <c r="M85" i="24"/>
  <c r="N85" i="24"/>
  <c r="O85" i="24"/>
  <c r="R85" i="24"/>
  <c r="M86" i="24"/>
  <c r="N86" i="24"/>
  <c r="O86" i="24"/>
  <c r="R86" i="24"/>
  <c r="M87" i="24"/>
  <c r="N87" i="24"/>
  <c r="O87" i="24"/>
  <c r="R87" i="24"/>
  <c r="M88" i="24"/>
  <c r="N88" i="24"/>
  <c r="O88" i="24"/>
  <c r="R88" i="24"/>
  <c r="M89" i="24"/>
  <c r="N89" i="24"/>
  <c r="O89" i="24"/>
  <c r="R89" i="24"/>
  <c r="M90" i="24"/>
  <c r="N90" i="24"/>
  <c r="O90" i="24"/>
  <c r="R90" i="24"/>
  <c r="M91" i="24"/>
  <c r="N91" i="24"/>
  <c r="O91" i="24"/>
  <c r="R91" i="24"/>
  <c r="M92" i="24"/>
  <c r="N92" i="24"/>
  <c r="O92" i="24"/>
  <c r="R92" i="24"/>
  <c r="M93" i="24"/>
  <c r="N93" i="24"/>
  <c r="O93" i="24"/>
  <c r="R93" i="24"/>
  <c r="M94" i="24"/>
  <c r="N94" i="24"/>
  <c r="O94" i="24"/>
  <c r="R94" i="24"/>
  <c r="M95" i="24"/>
  <c r="N95" i="24"/>
  <c r="O95" i="24"/>
  <c r="R95" i="24"/>
  <c r="M96" i="24"/>
  <c r="N96" i="24"/>
  <c r="O96" i="24"/>
  <c r="R96" i="24"/>
  <c r="M97" i="24"/>
  <c r="N97" i="24"/>
  <c r="O97" i="24"/>
  <c r="R97" i="24"/>
  <c r="M98" i="24"/>
  <c r="N98" i="24"/>
  <c r="O98" i="24"/>
  <c r="R98" i="24"/>
  <c r="M99" i="24"/>
  <c r="N99" i="24"/>
  <c r="O99" i="24"/>
  <c r="R99" i="24"/>
  <c r="M100" i="24"/>
  <c r="N100" i="24"/>
  <c r="O100" i="24"/>
  <c r="R100" i="24"/>
  <c r="M101" i="24"/>
  <c r="N101" i="24"/>
  <c r="O101" i="24"/>
  <c r="R101" i="24"/>
  <c r="M102" i="24"/>
  <c r="N102" i="24"/>
  <c r="O102" i="24"/>
  <c r="R102" i="24"/>
  <c r="M103" i="24"/>
  <c r="N103" i="24"/>
  <c r="O103" i="24"/>
  <c r="R103" i="24"/>
  <c r="M104" i="24"/>
  <c r="N104" i="24"/>
  <c r="O104" i="24"/>
  <c r="R104" i="24"/>
  <c r="M105" i="24"/>
  <c r="N105" i="24"/>
  <c r="O105" i="24"/>
  <c r="R105" i="24"/>
  <c r="M106" i="24"/>
  <c r="N106" i="24"/>
  <c r="O106" i="24"/>
  <c r="R106" i="24"/>
  <c r="M107" i="24"/>
  <c r="N107" i="24"/>
  <c r="O107" i="24"/>
  <c r="R107" i="24"/>
  <c r="R2" i="24"/>
  <c r="O2" i="24"/>
  <c r="N2" i="24"/>
  <c r="M2" i="24"/>
  <c r="Q65" i="24" l="1"/>
  <c r="Q97" i="24"/>
  <c r="Q74" i="24"/>
  <c r="Q57" i="24"/>
  <c r="Q44" i="24"/>
  <c r="Q106" i="24"/>
  <c r="Q33" i="24"/>
  <c r="Q25" i="24"/>
  <c r="Q89" i="24"/>
  <c r="Q54" i="24"/>
  <c r="Q34" i="24"/>
  <c r="Q85" i="24"/>
  <c r="Q103" i="24"/>
  <c r="Q99" i="24"/>
  <c r="Q96" i="24"/>
  <c r="Q88" i="24"/>
  <c r="Q58" i="24"/>
  <c r="Q98" i="24"/>
  <c r="Q64" i="24"/>
  <c r="Q81" i="24"/>
  <c r="Q3" i="24"/>
  <c r="Q86" i="24"/>
  <c r="Q66" i="24"/>
  <c r="Q41" i="24"/>
  <c r="Q90" i="24"/>
  <c r="Q82" i="24"/>
  <c r="Q53" i="24"/>
  <c r="Q49" i="24"/>
  <c r="Q42" i="24"/>
  <c r="Q16" i="24"/>
  <c r="Q12" i="24"/>
  <c r="Q71" i="24"/>
  <c r="Q67" i="24"/>
  <c r="Q50" i="24"/>
  <c r="Q21" i="24"/>
  <c r="Q17" i="24"/>
  <c r="Q10" i="24"/>
  <c r="Q9" i="24"/>
  <c r="Q56" i="24"/>
  <c r="Q26" i="24"/>
  <c r="Q22" i="24"/>
  <c r="Q105" i="24"/>
  <c r="Q76" i="24"/>
  <c r="Q39" i="24"/>
  <c r="Q35" i="24"/>
  <c r="Q32" i="24"/>
  <c r="Q18" i="24"/>
  <c r="Q73" i="24"/>
  <c r="Q24" i="24"/>
  <c r="Q100" i="24"/>
  <c r="Q95" i="24"/>
  <c r="Q91" i="24"/>
  <c r="Q77" i="24"/>
  <c r="Q68" i="24"/>
  <c r="Q63" i="24"/>
  <c r="Q59" i="24"/>
  <c r="Q45" i="24"/>
  <c r="Q36" i="24"/>
  <c r="Q31" i="24"/>
  <c r="Q27" i="24"/>
  <c r="Q13" i="24"/>
  <c r="Q8" i="24"/>
  <c r="Q4" i="24"/>
  <c r="Q14" i="24"/>
  <c r="Q101" i="24"/>
  <c r="Q92" i="24"/>
  <c r="Q87" i="24"/>
  <c r="Q83" i="24"/>
  <c r="Q69" i="24"/>
  <c r="Q60" i="24"/>
  <c r="Q55" i="24"/>
  <c r="Q51" i="24"/>
  <c r="Q37" i="24"/>
  <c r="Q28" i="24"/>
  <c r="Q23" i="24"/>
  <c r="Q19" i="24"/>
  <c r="Q15" i="24"/>
  <c r="Q5" i="24"/>
  <c r="Q78" i="24"/>
  <c r="Q46" i="24"/>
  <c r="Q102" i="24"/>
  <c r="Q80" i="24"/>
  <c r="Q70" i="24"/>
  <c r="Q48" i="24"/>
  <c r="Q38" i="24"/>
  <c r="Q107" i="24"/>
  <c r="Q93" i="24"/>
  <c r="Q84" i="24"/>
  <c r="Q79" i="24"/>
  <c r="Q75" i="24"/>
  <c r="Q61" i="24"/>
  <c r="Q52" i="24"/>
  <c r="Q47" i="24"/>
  <c r="Q43" i="24"/>
  <c r="Q29" i="24"/>
  <c r="Q20" i="24"/>
  <c r="Q11" i="24"/>
  <c r="Q7" i="24"/>
  <c r="Q6" i="24"/>
  <c r="Q104" i="24"/>
  <c r="Q94" i="24"/>
  <c r="Q72" i="24"/>
  <c r="Q62" i="24"/>
  <c r="Q40" i="24"/>
  <c r="Q30" i="24"/>
  <c r="Q2" i="24"/>
  <c r="U3" i="24" l="1"/>
  <c r="U4" i="24"/>
  <c r="U5" i="24"/>
  <c r="U6" i="24"/>
  <c r="U7" i="24"/>
  <c r="U8" i="24"/>
  <c r="U9" i="24"/>
  <c r="U10" i="24"/>
  <c r="U11" i="24"/>
  <c r="U12" i="24"/>
  <c r="U13" i="24"/>
  <c r="U14" i="24"/>
  <c r="U15" i="24"/>
  <c r="U16" i="24"/>
  <c r="U17" i="24"/>
  <c r="U18" i="24"/>
  <c r="U19" i="24"/>
  <c r="U20" i="24"/>
  <c r="U21" i="24"/>
  <c r="U22" i="24"/>
  <c r="U23" i="24"/>
  <c r="U24" i="24"/>
  <c r="U25" i="24"/>
  <c r="U26" i="24"/>
  <c r="U27" i="24"/>
  <c r="U28" i="24"/>
  <c r="U29" i="24"/>
  <c r="U30" i="24"/>
  <c r="U31" i="24"/>
  <c r="U32" i="24"/>
  <c r="U33" i="24"/>
  <c r="U34" i="24"/>
  <c r="U35" i="24"/>
  <c r="U36" i="24"/>
  <c r="U37" i="24"/>
  <c r="U38" i="24"/>
  <c r="U39" i="24"/>
  <c r="U40" i="24"/>
  <c r="U41" i="24"/>
  <c r="U42" i="24"/>
  <c r="U43" i="24"/>
  <c r="U44" i="24"/>
  <c r="U45" i="24"/>
  <c r="U46" i="24"/>
  <c r="U47" i="24"/>
  <c r="U48" i="24"/>
  <c r="U49" i="24"/>
  <c r="U50" i="24"/>
  <c r="U51" i="24"/>
  <c r="U52" i="24"/>
  <c r="U53" i="24"/>
  <c r="U54" i="24"/>
  <c r="U55" i="24"/>
  <c r="U56" i="24"/>
  <c r="U57" i="24"/>
  <c r="U58" i="24"/>
  <c r="U59" i="24"/>
  <c r="U60" i="24"/>
  <c r="U61" i="24"/>
  <c r="U62" i="24"/>
  <c r="U63" i="24"/>
  <c r="U64" i="24"/>
  <c r="U65" i="24"/>
  <c r="U66" i="24"/>
  <c r="U67" i="24"/>
  <c r="U68" i="24"/>
  <c r="U69" i="24"/>
  <c r="U70" i="24"/>
  <c r="U71" i="24"/>
  <c r="U72" i="24"/>
  <c r="U73" i="24"/>
  <c r="U74" i="24"/>
  <c r="U75" i="24"/>
  <c r="U76" i="24"/>
  <c r="U77" i="24"/>
  <c r="U78" i="24"/>
  <c r="U79" i="24"/>
  <c r="U80" i="24"/>
  <c r="U81" i="24"/>
  <c r="U82" i="24"/>
  <c r="U83" i="24"/>
  <c r="U84" i="24"/>
  <c r="U85" i="24"/>
  <c r="U86" i="24"/>
  <c r="U87" i="24"/>
  <c r="U88" i="24"/>
  <c r="U89" i="24"/>
  <c r="U90" i="24"/>
  <c r="U91" i="24"/>
  <c r="U92" i="24"/>
  <c r="U93" i="24"/>
  <c r="U94" i="24"/>
  <c r="U95" i="24"/>
  <c r="U96" i="24"/>
  <c r="U97" i="24"/>
  <c r="U98" i="24"/>
  <c r="U99" i="24"/>
  <c r="U100" i="24"/>
  <c r="U101" i="24"/>
  <c r="U102" i="24"/>
  <c r="U103" i="24"/>
  <c r="U104" i="24"/>
  <c r="U105" i="24"/>
  <c r="U106" i="24"/>
  <c r="U107" i="24"/>
  <c r="U2" i="24"/>
</calcChain>
</file>

<file path=xl/sharedStrings.xml><?xml version="1.0" encoding="utf-8"?>
<sst xmlns="http://schemas.openxmlformats.org/spreadsheetml/2006/main" count="2865" uniqueCount="336">
  <si>
    <t>xsd:string</t>
  </si>
  <si>
    <t>Key</t>
  </si>
  <si>
    <t>Raiz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</si>
  <si>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</si>
  <si>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</si>
  <si>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</si>
  <si>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</si>
  <si>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</si>
  <si>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</si>
  <si>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</si>
  <si>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</si>
  <si>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</si>
  <si>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</si>
  <si>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</si>
  <si>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</si>
  <si>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</si>
  <si>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</si>
  <si>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</si>
  <si>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</si>
  <si>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</si>
  <si>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</si>
  <si>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</si>
  <si>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</si>
  <si>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</si>
  <si>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</si>
  <si>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</si>
  <si>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Functional</t>
  </si>
  <si>
    <t>Classe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</si>
  <si>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</si>
  <si>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</si>
  <si>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</si>
  <si>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</si>
  <si>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</si>
  <si>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</si>
  <si>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</si>
  <si>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4</t>
  </si>
  <si>
    <t>Anotações 
de ajuda
Classe 1</t>
  </si>
  <si>
    <t>Anotações 
de ajuda
Classe 2</t>
  </si>
  <si>
    <t>Anotações 
de ajuda
Conceito</t>
  </si>
  <si>
    <t>Anotações 
de ajuda2</t>
  </si>
  <si>
    <t>Anotações 
de ajuda1</t>
  </si>
  <si>
    <t>Anotações 
de ajuda3</t>
  </si>
  <si>
    <t>Reflexive</t>
  </si>
  <si>
    <t>Super
Class
3</t>
  </si>
  <si>
    <t>Super
Class
2</t>
  </si>
  <si>
    <t>Super
Class
4</t>
  </si>
  <si>
    <t>OST_Floors</t>
  </si>
  <si>
    <t>OST_Walls</t>
  </si>
  <si>
    <t>ifcSlab</t>
  </si>
  <si>
    <t>Parede</t>
  </si>
  <si>
    <t>Transitive</t>
  </si>
  <si>
    <t>Arquitetura</t>
  </si>
  <si>
    <t>OST_AudioVisualDevices</t>
  </si>
  <si>
    <t>OST_Fascia</t>
  </si>
  <si>
    <t>OST_Gutter</t>
  </si>
  <si>
    <t>OST_RoofSoffit</t>
  </si>
  <si>
    <t>OST_Roofs</t>
  </si>
  <si>
    <t>OST_Assemblies</t>
  </si>
  <si>
    <t>OST_CurtainWallMullions</t>
  </si>
  <si>
    <t>OST_CurtainWallPanels</t>
  </si>
  <si>
    <t>OST_CurtaSystem</t>
  </si>
  <si>
    <t>OST_Doors</t>
  </si>
  <si>
    <t>OST_Windows</t>
  </si>
  <si>
    <t>OST_GenericModel</t>
  </si>
  <si>
    <t>OST_FireAlarmDevices</t>
  </si>
  <si>
    <t>OST_FireProtection</t>
  </si>
  <si>
    <t>OST_SecurityDevices</t>
  </si>
  <si>
    <t>OST_Signage</t>
  </si>
  <si>
    <t>OST_SpecialityEquipment</t>
  </si>
  <si>
    <t>OST_Sprinklers</t>
  </si>
  <si>
    <t>OST_LightingDevices</t>
  </si>
  <si>
    <t>OST_LightingFixtures</t>
  </si>
  <si>
    <t>OST_Materials</t>
  </si>
  <si>
    <t>OST_MechanicalEquipment</t>
  </si>
  <si>
    <t>OST_Casework</t>
  </si>
  <si>
    <t>OST_FoodServiceEquipment</t>
  </si>
  <si>
    <t>OST_FurnitureSystems</t>
  </si>
  <si>
    <t>OST_Furniture</t>
  </si>
  <si>
    <t>OST_Ceilings</t>
  </si>
  <si>
    <t>OST_Entourage</t>
  </si>
  <si>
    <t>OST_MassFaceSplitter</t>
  </si>
  <si>
    <t>OST_Mass</t>
  </si>
  <si>
    <t>OST_BuildingPad</t>
  </si>
  <si>
    <t>OST_Parking</t>
  </si>
  <si>
    <t>OST_Parts</t>
  </si>
  <si>
    <t>OST_Planting</t>
  </si>
  <si>
    <t>OST_RvtLinks</t>
  </si>
  <si>
    <t>OST_Cornices</t>
  </si>
  <si>
    <t>OST_MedicalEquipment</t>
  </si>
  <si>
    <t>OST_NurseCallDevices</t>
  </si>
  <si>
    <t>OST_SitePropertyLineSegment</t>
  </si>
  <si>
    <t>OST_SiteProperty</t>
  </si>
  <si>
    <t>OST_Site</t>
  </si>
  <si>
    <t>OST_ToposolidLink</t>
  </si>
  <si>
    <t>OST_Toposolid</t>
  </si>
  <si>
    <t>OST_CommunicationDevices</t>
  </si>
  <si>
    <t>OST_DataDevices</t>
  </si>
  <si>
    <t>OST_TelephoneDevices</t>
  </si>
  <si>
    <t>OST_RailingHandRail</t>
  </si>
  <si>
    <t>OST_Hardscape</t>
  </si>
  <si>
    <t>OST_HostFin</t>
  </si>
  <si>
    <t>OST_PathOfTravelLines</t>
  </si>
  <si>
    <t>OST_RailingSystem</t>
  </si>
  <si>
    <t>OST_Ramps</t>
  </si>
  <si>
    <t>OST_StairsLandings</t>
  </si>
  <si>
    <t>OST_StairsRailing</t>
  </si>
  <si>
    <t>OST_StairsRuns</t>
  </si>
  <si>
    <t>OST_StairsSupports</t>
  </si>
  <si>
    <t>OST_Stairs</t>
  </si>
  <si>
    <t>OST_StairsTrisers</t>
  </si>
  <si>
    <t>OST_RailingTopRail</t>
  </si>
  <si>
    <t>OST_VerticalCirculation</t>
  </si>
  <si>
    <t>OST_PlumbingEquipment</t>
  </si>
  <si>
    <t>OST_PlumbingFixtures</t>
  </si>
  <si>
    <t>OST_PointClouds</t>
  </si>
  <si>
    <t>OST_Grids</t>
  </si>
  <si>
    <t>OST_Levels</t>
  </si>
  <si>
    <t>ifcRoof</t>
  </si>
  <si>
    <t>ifcCurtainWaII</t>
  </si>
  <si>
    <t>ifcShadingDevice</t>
  </si>
  <si>
    <t>ifcDoor</t>
  </si>
  <si>
    <t>ifcWindow</t>
  </si>
  <si>
    <t>ifcMember</t>
  </si>
  <si>
    <t>ifcBuiIdingEIementProxy</t>
  </si>
  <si>
    <t>ifcCovering</t>
  </si>
  <si>
    <t>ifcRailing</t>
  </si>
  <si>
    <t>ifcRamp</t>
  </si>
  <si>
    <t>ifcRampFIight</t>
  </si>
  <si>
    <t>ifcStair</t>
  </si>
  <si>
    <t>ifcSensor</t>
  </si>
  <si>
    <t>ifcAIarm</t>
  </si>
  <si>
    <t>ifcProtectiveDevice</t>
  </si>
  <si>
    <t>ifcSwitchingDevice</t>
  </si>
  <si>
    <t>ifcElementAssembly</t>
  </si>
  <si>
    <t>ifcBoiIer</t>
  </si>
  <si>
    <t>ifcElectricMotor</t>
  </si>
  <si>
    <t>ifcEngine</t>
  </si>
  <si>
    <t>ifcSolarDevice</t>
  </si>
  <si>
    <t>ifcAudioVisuaIAppIiance</t>
  </si>
  <si>
    <t>ifcElectricAppliance</t>
  </si>
  <si>
    <t>ifcFireSuppressionTerminaI</t>
  </si>
  <si>
    <t>ifcLightFixture</t>
  </si>
  <si>
    <t>ifcMedicaIDevice</t>
  </si>
  <si>
    <t>ifcCommunicationsAppliance</t>
  </si>
  <si>
    <t>ifcSanitaryTerminaI</t>
  </si>
  <si>
    <t>ifcWasteTerminal</t>
  </si>
  <si>
    <t>ifcFurniture</t>
  </si>
  <si>
    <t>ifcSystemFurnitureElement</t>
  </si>
  <si>
    <t>ifcGeographicEIement</t>
  </si>
  <si>
    <t>ifcMaterial</t>
  </si>
  <si>
    <t>ifcGrid</t>
  </si>
  <si>
    <t>ifcBuildingStorey</t>
  </si>
  <si>
    <t>ifcSite</t>
  </si>
  <si>
    <t>ifcTransportElement</t>
  </si>
  <si>
    <t>ifcWall</t>
  </si>
  <si>
    <t>Conjunto</t>
  </si>
  <si>
    <t>AudioVisual</t>
  </si>
  <si>
    <t>Piso</t>
  </si>
  <si>
    <t>Mobiliário</t>
  </si>
  <si>
    <t>Sensor</t>
  </si>
  <si>
    <t>Telhado</t>
  </si>
  <si>
    <t>Andar</t>
  </si>
  <si>
    <t>Geral</t>
  </si>
  <si>
    <t>Material</t>
  </si>
  <si>
    <t>Elétrica</t>
  </si>
  <si>
    <t>Geo</t>
  </si>
  <si>
    <t>Escada</t>
  </si>
  <si>
    <t>Rampa</t>
  </si>
  <si>
    <t>Alarma</t>
  </si>
  <si>
    <t>Elevador</t>
  </si>
  <si>
    <t>Telecom</t>
  </si>
  <si>
    <t>Massa</t>
  </si>
  <si>
    <t>Hospitalar</t>
  </si>
  <si>
    <t>Eixos</t>
  </si>
  <si>
    <t>Incêndio</t>
  </si>
  <si>
    <t>Forros</t>
  </si>
  <si>
    <t>Iluminação</t>
  </si>
  <si>
    <t>Equipamento</t>
  </si>
  <si>
    <t>Parte</t>
  </si>
  <si>
    <t>Esquadria</t>
  </si>
  <si>
    <t>P_ifcElementAssembly</t>
  </si>
  <si>
    <t>P_ifcAudioVisuaIAppIiance</t>
  </si>
  <si>
    <t>P_ifcSlab</t>
  </si>
  <si>
    <t>P_ifcFurniture</t>
  </si>
  <si>
    <t>P_ifcCovering</t>
  </si>
  <si>
    <t>P_ifcSensor</t>
  </si>
  <si>
    <t>P_ifcRoof</t>
  </si>
  <si>
    <t>P_ifcCurtainWaII</t>
  </si>
  <si>
    <t>P_ifcDoor</t>
  </si>
  <si>
    <t>P_ifcElectricAppliance</t>
  </si>
  <si>
    <t>P_ifcFireSuppressionTerminaI</t>
  </si>
  <si>
    <t>P_ifcSystemFurnitureElement</t>
  </si>
  <si>
    <t>P_ifcBuiIdingEIementProxy</t>
  </si>
  <si>
    <t>P_ifcGrid</t>
  </si>
  <si>
    <t>P_ifcMember</t>
  </si>
  <si>
    <t>P_ifcBuildingStorey</t>
  </si>
  <si>
    <t>P_ifcSwitchingDevice</t>
  </si>
  <si>
    <t>P_ifcLightFixture</t>
  </si>
  <si>
    <t>P_ifcMaterial</t>
  </si>
  <si>
    <t>P_ifcBoiIer</t>
  </si>
  <si>
    <t>P_ifcMedicaIDevice</t>
  </si>
  <si>
    <t>P_ifcGeographicEIement</t>
  </si>
  <si>
    <t>P_ifcSanitaryTerminaI</t>
  </si>
  <si>
    <t>P_ifcWasteTerminal</t>
  </si>
  <si>
    <t>P_ifcRailing</t>
  </si>
  <si>
    <t>P_ifcStair</t>
  </si>
  <si>
    <t>P_ifcRamp</t>
  </si>
  <si>
    <t>P_ifcAIarm</t>
  </si>
  <si>
    <t>P_ifcProtectiveDevice</t>
  </si>
  <si>
    <t>P_ifcSite</t>
  </si>
  <si>
    <t>P_ifcElectricMotor</t>
  </si>
  <si>
    <t>P_ifcEngine</t>
  </si>
  <si>
    <t>P_ifcSolarDevice</t>
  </si>
  <si>
    <t>P_ifcRampFIight</t>
  </si>
  <si>
    <t>P_ifcCommunicationsAppliance</t>
  </si>
  <si>
    <t>P_ifcTransportElement</t>
  </si>
  <si>
    <t>P_ifcWall</t>
  </si>
  <si>
    <t>P_ifcShadingDevice</t>
  </si>
  <si>
    <t>P_ifcWindow</t>
  </si>
  <si>
    <t>P_OST_Assemblies</t>
  </si>
  <si>
    <t>P_OST_AudioVisualDevices</t>
  </si>
  <si>
    <t>P_OST_BuildingPad</t>
  </si>
  <si>
    <t>P_OST_Casework</t>
  </si>
  <si>
    <t>P_OST_Ceilings</t>
  </si>
  <si>
    <t>P_OST_CommunicationDevices</t>
  </si>
  <si>
    <t>P_OST_Cornices</t>
  </si>
  <si>
    <t>P_OST_CurtainWallMullions</t>
  </si>
  <si>
    <t>P_OST_CurtainWallPanels</t>
  </si>
  <si>
    <t>P_OST_CurtaSystem</t>
  </si>
  <si>
    <t>P_OST_DataDevices</t>
  </si>
  <si>
    <t>P_OST_Doors</t>
  </si>
  <si>
    <t>P_OST_Entourage</t>
  </si>
  <si>
    <t>P_OST_Fascia</t>
  </si>
  <si>
    <t>P_OST_FireAlarmDevices</t>
  </si>
  <si>
    <t>P_OST_FireProtection</t>
  </si>
  <si>
    <t>P_OST_Floors</t>
  </si>
  <si>
    <t>P_OST_FoodServiceEquipment</t>
  </si>
  <si>
    <t>P_OST_Furniture</t>
  </si>
  <si>
    <t>P_OST_FurnitureSystems</t>
  </si>
  <si>
    <t>P_OST_GenericModel</t>
  </si>
  <si>
    <t>P_OST_Grids</t>
  </si>
  <si>
    <t>P_OST_Gutter</t>
  </si>
  <si>
    <t>P_OST_Hardscape</t>
  </si>
  <si>
    <t>P_OST_HostFin</t>
  </si>
  <si>
    <t>P_OST_Levels</t>
  </si>
  <si>
    <t>P_OST_LightingDevices</t>
  </si>
  <si>
    <t>P_OST_LightingFixtures</t>
  </si>
  <si>
    <t>P_OST_Mass</t>
  </si>
  <si>
    <t>P_OST_MassFaceSplitter</t>
  </si>
  <si>
    <t>P_OST_Materials</t>
  </si>
  <si>
    <t>P_OST_MechanicalEquipment</t>
  </si>
  <si>
    <t>P_OST_MedicalEquipment</t>
  </si>
  <si>
    <t>P_OST_NurseCallDevices</t>
  </si>
  <si>
    <t>P_OST_Parking</t>
  </si>
  <si>
    <t>P_OST_Parts</t>
  </si>
  <si>
    <t>P_OST_PathOfTravelLines</t>
  </si>
  <si>
    <t>P_OST_Planting</t>
  </si>
  <si>
    <t>P_OST_PlumbingEquipment</t>
  </si>
  <si>
    <t>P_OST_PlumbingFixtures</t>
  </si>
  <si>
    <t>P_OST_PointClouds</t>
  </si>
  <si>
    <t>P_OST_RailingHandRail</t>
  </si>
  <si>
    <t>P_OST_RailingSystem</t>
  </si>
  <si>
    <t>P_OST_RailingTopRail</t>
  </si>
  <si>
    <t>P_OST_Ramps</t>
  </si>
  <si>
    <t>P_OST_Roofs</t>
  </si>
  <si>
    <t>P_OST_RoofSoffit</t>
  </si>
  <si>
    <t>P_OST_RvtLinks</t>
  </si>
  <si>
    <t>P_OST_SecurityDevices</t>
  </si>
  <si>
    <t>P_OST_Signage</t>
  </si>
  <si>
    <t>P_OST_Site</t>
  </si>
  <si>
    <t>P_OST_SiteProperty</t>
  </si>
  <si>
    <t>P_OST_SitePropertyLineSegment</t>
  </si>
  <si>
    <t>P_OST_SpecialityEquipment</t>
  </si>
  <si>
    <t>P_OST_Sprinklers</t>
  </si>
  <si>
    <t>P_OST_Stairs</t>
  </si>
  <si>
    <t>P_OST_StairsLandings</t>
  </si>
  <si>
    <t>P_OST_StairsRailing</t>
  </si>
  <si>
    <t>P_OST_StairsRuns</t>
  </si>
  <si>
    <t>P_OST_StairsSupports</t>
  </si>
  <si>
    <t>P_OST_StairsTrisers</t>
  </si>
  <si>
    <t>P_OST_TelephoneDevices</t>
  </si>
  <si>
    <t>P_OST_Toposolid</t>
  </si>
  <si>
    <t>P_OST_ToposolidLink</t>
  </si>
  <si>
    <t>P_OST_VerticalCirculation</t>
  </si>
  <si>
    <t>P_OST_Walls</t>
  </si>
  <si>
    <t>P_OST_Windows</t>
  </si>
  <si>
    <t>Arqui</t>
  </si>
  <si>
    <t>EsquadriaSistema</t>
  </si>
  <si>
    <t>CorrimãoSistema</t>
  </si>
  <si>
    <t>BIMData</t>
  </si>
  <si>
    <t>BIMProp</t>
  </si>
  <si>
    <t>é_categoria</t>
  </si>
  <si>
    <t>tem_descrição</t>
  </si>
  <si>
    <t>é_parte_de</t>
  </si>
  <si>
    <t>é_conectado_a</t>
  </si>
  <si>
    <t>é_dentro_de</t>
  </si>
  <si>
    <t>é_classe</t>
  </si>
  <si>
    <t>é_tipo</t>
  </si>
  <si>
    <t>é_entidade</t>
  </si>
  <si>
    <t>é_link</t>
  </si>
  <si>
    <t>é_grupo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</si>
  <si>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</si>
  <si>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</si>
  <si>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</si>
  <si>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</si>
  <si>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</si>
  <si>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</si>
  <si>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</si>
  <si>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</si>
  <si>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</si>
  <si>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 xml:space="preserve"> Rng</t>
  </si>
  <si>
    <t xml:space="preserve"> SubData1</t>
  </si>
  <si>
    <t>SubData2</t>
  </si>
  <si>
    <t>Proprie</t>
  </si>
  <si>
    <t>SubProp1</t>
  </si>
  <si>
    <t>SubProp2</t>
  </si>
  <si>
    <t>N°</t>
  </si>
  <si>
    <t>tem_tema</t>
  </si>
  <si>
    <t>tem_nome</t>
  </si>
  <si>
    <t>Anotação objeto</t>
  </si>
  <si>
    <t>Anotação data</t>
  </si>
  <si>
    <t>tem_id</t>
  </si>
  <si>
    <t>Func
(9)</t>
  </si>
  <si>
    <t>Domi 
(19)</t>
  </si>
  <si>
    <t>tem_objeto</t>
  </si>
  <si>
    <t>tem_requisito</t>
  </si>
  <si>
    <t>p_projeto</t>
  </si>
  <si>
    <t>p_identidade</t>
  </si>
  <si>
    <t>p_posição</t>
  </si>
  <si>
    <t>p_conjunto</t>
  </si>
  <si>
    <t>Projeto</t>
  </si>
  <si>
    <t>Componente</t>
  </si>
  <si>
    <t>Componente or Projeto</t>
  </si>
  <si>
    <t>IFC</t>
  </si>
  <si>
    <t>RVT</t>
  </si>
  <si>
    <t>IFC or RVT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</si>
</sst>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59999389629810485"/>
        <bgColor rgb="FFFEF2CB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5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6" fillId="13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5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7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center" vertical="center" wrapText="1"/>
    </xf>
    <xf numFmtId="0" fontId="6" fillId="15" borderId="7" xfId="0" applyFont="1" applyFill="1" applyBorder="1" applyAlignment="1">
      <alignment vertical="center"/>
    </xf>
    <xf numFmtId="0" fontId="5" fillId="5" borderId="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3" fillId="9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7" fillId="6" borderId="3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4" fillId="14" borderId="3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left" vertical="center"/>
    </xf>
    <xf numFmtId="0" fontId="2" fillId="16" borderId="7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vertical="center"/>
    </xf>
    <xf numFmtId="0" fontId="6" fillId="18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vertical="center"/>
    </xf>
    <xf numFmtId="0" fontId="5" fillId="11" borderId="6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99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FF066A9A-063D-444A-8E06-A04F0E53A34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D303E886-E5A9-45E2-976F-C277E4B04BC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B19391D2-0FB5-495A-8417-FAC33DB43C3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5D8C031A-BA4B-40F5-B7D3-78B0334D940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420BD067-238D-40FC-BC3B-79A52E99C7E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BE0E5050-9C82-4564-B68F-FDE2FB40B78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97C18EE0-31E6-4BC6-84E7-262D35A19E9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6D4AE30-02CB-4AF0-8EB7-A1C8510E4AD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6AF7B-BF38-45C8-B3C7-24F76A71223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E6C2F005-5B07-4A2A-8DFD-958765951C2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BFF532F5-39C8-4F43-8029-9FAA87E1990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E1AFC6CB-C0CB-4379-A9DD-3E200CAE88E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9CD09DFC-0E9F-425B-A8AB-F44C3C14CD0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6B3C3CF2-CE81-4E0F-BA66-FDE64C5F1A7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749F6325-7FBE-426F-8B74-694679E51D8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796EB86F-7D4F-4994-B04D-B76B539FCFE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8E41E064-A23A-44A9-8782-939313D3A62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02281EFF-BD35-443B-8B8C-B57956C889E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60A73383-C102-4247-9710-78BB112334A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494F11E6-3058-464B-9318-A1F22399A37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DEEA8D36-1097-4A64-B8B7-8D156DCB002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EA53D2BA-D5EE-43EF-B5BD-7979A12D562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CC9A09CE-D88B-4FEB-8B9F-AE0223F9EE8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458142AB-E900-4BCC-9318-55E9CBA5CF5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C97257E1-32A5-434B-A697-5B43F9DBEAE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A331DE95-5691-411A-B11C-063205BF59E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F7EB47E8-694B-4C73-9C8D-B3975ABC48B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A20FB874-34B6-406A-BC36-0467F66FE21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C99F0F00-DFC4-4A1C-B42B-7C1C39FA951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27B8A353-7E10-4A4D-8E74-5D5093C061A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A90A374D-B1A4-48E0-A56A-58B5E25C740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7D73C2BB-7286-400F-A58B-259BEEFEA1E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38501C38-1B42-4F54-A550-213BC834296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A0288BAF-0E85-4B7E-93F1-AD2FA127AD1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A585876E-152C-409B-B9B2-FD71E92A964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AFB36820-0A0A-4D45-9320-CB5164CA998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6EF5F228-CEB5-45D5-B023-F0ED6B1FD88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7AF37099-AC65-4606-9BA7-295C0494C26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D2F190F-A955-459E-9179-13C0BE01D60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A00FCCB5-9C4F-4C4E-AA88-0B008AEC32E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4411074D-FA5F-4757-80EF-2A293F00F4D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6AFB63A5-D1B4-4E89-99A9-0DF76CCA405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A85313D8-E20B-44B6-943B-25E93E7CCB4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632EA26F-ED67-4002-8B12-D97B9ED7F80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8DB67E56-7085-48F1-802A-AC440F4E3A1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E6544555-3FBA-4B6B-A23A-06728C51F10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09B957FC-C34B-4330-A8D0-B845CF03CD4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C1536DBC-95C0-4A9E-9117-29B3B87BFF4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0990E49F-7650-44A4-A3E6-97B117B9E7D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D44F1E54-1D2C-47A6-9C25-962A668AA18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98A1AA54-1D89-42E1-9E3D-BEB4F009D6E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353C1155-EB2D-4CEC-A1AC-70BC5C0CF0F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DF25E74-8ECA-4747-A277-6837D46FCA1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F17625E7-DDD2-4963-BA32-F762EBF56D5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C8073BA7-BC9D-4508-BCFE-E67680458C2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F32B879E-EDF7-444A-9775-143A7B4949B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E5B55B5B-7B4C-447E-BF76-EFDA0AA4F4C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ED3CC3D2-9647-4BA2-B4BA-113733653C7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DA8979F6-010F-491C-8F30-F8035ACC1EC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8CD5BC03-AC55-421F-BD7C-E42F2E68EE7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C3FC58-9E12-4BAC-8572-B7548B14917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661782CB-F2A5-48F1-B191-8035754AF41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085A382F-A35F-4710-B33F-53D7DA1CD88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0DD73D76-99F7-447A-B007-B58D7CE87AB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AF492D63-EEF6-4E9A-84E8-D4D170D16C5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725E40AA-5B2B-46FA-AA25-7E3707A94C3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68E525CF-8A8E-4D6E-B722-D8322D61BDC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8D715158-F5D0-405D-83AE-D57AFD4F617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8206467F-9216-4DDE-B4E3-39F9F31AC3E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2A394C10-5567-4A3D-8991-09C39AC1F22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404806BE-3498-437A-90F5-B2F63301F31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F2BEEB36-D3D0-4759-B29C-45D7245A746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31D80010-27E5-4B1E-B48F-1E4BDF327C4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0B48489D-FF79-4022-9DB3-6EE3BB336CF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EC2073B1-8E78-4C02-A349-D003DE045D4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28857BE-6556-4935-8E0A-E0B99671CF7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4DD638C5-5185-4C94-8471-D082F4154FD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003525EE-C366-40EB-A02F-9D04332E28D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ED8EDB7E-27B1-4406-8D50-7783EF723CC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C13CB5DE-E135-4DD3-B78B-6C7733408CC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5C1745F7-02BC-4369-B243-A294A4A6EE3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7B4AFD43-681D-4415-88BC-53AC5BED5C4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40009CAB-1AAF-4D8C-80DD-9C92C08368D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C87C37D9-60A5-406F-874E-1912C4C25AC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E46B38CC-DFB1-43CA-8271-D0A0798D398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FC0F209D-FE34-4EC5-9D66-4643914ECD1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A3C51A8E-ABDC-4C61-89A7-4F1DD0F2E03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4FEF49F2-6920-4437-9BFC-C99B1F5F425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9D66876A-9E6D-4D06-ABB4-A24EA532709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B42546E8-D7AE-4464-9C42-9C926EDCE8C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242AE40-4DAD-4D7F-8EEB-A09C2684EBE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B4C4C10A-330E-4490-AF6B-B24D5B537D3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15A4B22B-B7D5-49E6-9187-8DC771E38F3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432103ED-8874-4F65-9A08-740DF7E5F49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28B2335A-DA5A-4E64-986C-887040DD29F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8FCBEE38-308F-409F-9F6F-A36A7C15055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393C7468-4BB8-4B62-9771-3C6A8BFD49A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532E1450-CC05-4978-84F9-8D33008AAB8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37DDBCB1-45BA-4B1A-8617-0780F245806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98C09D5A-47C3-449E-90C0-4AB2BF9E121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5216A93C-0352-4806-AA6D-A48284B2904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E159E66A-5A9F-4433-8B87-31EFA0A0BC5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441C54B4-01EE-4D01-A6C2-4917BDC8D19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B52582C9-CB26-45E8-8498-9AC9EF61B7A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ECE6A0E6-D6CA-4522-90F9-D55BA3048F0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1981B75A-C456-4998-8C6E-C4DBD1ED781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673F7372-AEF1-4CA2-A955-A0ABAE9EA26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4884D239-4E3C-4FA7-893D-F24D6C8F83A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0BE9DC10-3D15-4179-80E4-FE9725EA3CB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2959A5FF-0C93-4F3B-876A-351F8B3B36B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7CA46102-CA62-4D45-A39E-AB435012D1D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B982A0D5-5989-4916-A19C-2A692B93B0B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35573985-880B-491D-8BE0-421B9BCE194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279AF7D8-85E9-4955-9251-3F0CCE4827A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1CD16F44-73D7-43CB-86CA-8474DBDDAC4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B0AF9A91-7105-4E2E-9ED6-6DFC9350491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9CF96977-4510-4B06-9953-4C6E60A9EBE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B06DA66-BDF2-441D-BAA7-7F4F4289D44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881ABDC3-0FC0-4F16-B24A-5D5F71037F8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DA10A072-EF81-4F42-8F98-717DC4D778D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01D753CC-0079-47F3-81CC-6BDF16A32FC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516C4C30-B32B-4733-97C5-C81F6EA8E4A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AC3DC7AE-DB11-4889-AA68-05B974E6FF8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19CE210C-E6D9-430D-8477-2ADCC786C60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9046653D-EE60-4BBA-A99D-C332EF14DD8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4E08DBF2-E854-4CC1-81C8-F688A72033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83164E0A-700F-4D5D-A2DB-406B51F3346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0691ADEC-75D6-40D9-BC58-C5E9CBDB4E1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4D9EE098-E83A-45D4-8D9A-C90FA64817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689C6D90-0EBA-491A-8F61-42FD68FABC4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EE0DA69F-E88F-4054-AA8B-65B28C58808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F5AAE224-D83B-4C35-8BCD-7E6B7F502F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9B8C11C5-B129-432E-B467-EB3BF84C5C0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F9EC854F-14C9-4671-B1B4-962D20FE0A2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FA5530C5-C301-46A3-B655-693E8761293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1DB5BCCD-E2B2-4464-99EB-0A67F5ADDFB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3976765E-0E17-4599-BD22-116C5EC7879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8CBCAD4C-EB3A-472D-AEDC-4FC184548DA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92BE420C-2D42-469A-806D-8A912C26561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808AE779-C146-4DE7-9DDD-8EF85F04EE2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A993029C-D7D1-4FC7-8326-71BBEFF975A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E7F698CD-4D3D-4D8C-8212-3A3144392E0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52F713F3-A0DF-425B-9E4A-913EDFC115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060BA1D6-B6F1-490B-8258-975E48BC164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A7F6ED71-1962-4266-A84A-999FFCF0ABA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4EEED596-D754-4A36-AA98-963E0D33C4E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0B23717E-456E-4910-B88E-3BB49AD597F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4D3A1882-780C-4CEC-8E35-07C13A14226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2AD8DA16-CD63-4770-B729-D1F95C33BC9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97315598-B5AF-47F3-B0AB-A52682E685F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42F1B6BC-6BF2-49A4-9560-093DF9B6EE6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1516C8AB-4009-4370-A3D2-2E95B7192B8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684CAB56-31CE-4CC9-B8E0-0424D833672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EB6A4A61-94CF-4619-8E17-5BA5723AD4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E97A2FF4-C9D6-4784-A91C-43458886609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15AD110A-A790-43FA-A83A-8B379AAB00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3CD2014A-1DA2-4047-9CB9-BE7289D2CC1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5918F0E7-1B62-4A0C-B128-674995D6BE4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4A2351A8-3614-4D6F-8942-5E9040EB9B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3409F14D-4E96-4CA0-A14D-CDED1294E62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10A27B9D-5BDA-47A0-A9DA-E097EDE41FB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CE138067-966E-4FEE-A881-69A4216DE4A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0E308645-6B0C-4DED-9426-BD58912648C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F7D98F0E-45E6-4B05-B82C-1634FA737B6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CFF38BCB-E267-4DBC-824E-D8DF4D82FB3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6D686731-50B7-45D1-9281-88FAFE850E1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F071A347-B557-4CA9-B110-4D27BAB4520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0C2D4256-3BAD-4E2C-BFFC-1A329B1A3BC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79AB62E0-FCF4-4422-AAD8-B2F66648D04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171286A4-D411-4DE7-A8E2-2B22E5671EB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F4B4C392-BD12-48E0-856F-8547A940D9A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23CBF03D-2A78-4093-8983-AC9737B00BA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DDEF8F7E-9CCB-43EA-88A2-C33936828E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44696214-7B90-448D-A728-DFC9B079CCB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F71EDBFE-8AB4-4B93-ABA8-8373E35CCDD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D69F7C41-9AD9-401E-A097-A57BC0EC7C0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267FF6E1-B8C2-40CA-9ABE-306AF45939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55C7D549-8A17-4183-BF60-87182362387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9A9D6CB9-02EB-409A-8EA7-033CEF08FBE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D87AA775-85EC-4C38-980F-07DD89D2BC9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49D5002B-2A29-4717-94FF-CDE7C4DDB5E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EDF65D56-2972-45D7-B41E-9E7BA084CDB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B3A7FDFF-29D5-4E7E-825F-7C702DA5D3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B8B9C327-849F-408F-B0BA-471FBD45BD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A969BD66-298A-4C68-828B-7FE1658D542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C0745AA5-6106-4017-B0AD-A399DA08A03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2BC16411-875B-4759-891A-A3C4EA49674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C074BF8C-ED16-471C-8C1B-BD90EA00B81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34725DB5-DF5A-4E2E-A6A4-7B529A761A8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2E63FE93-8CB2-48D3-8D3A-D576559835A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620F8BE9-01F9-445C-A5E6-1010940F5F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CFFF9C1C-BC2D-4044-8D60-A3B1876043D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D832F620-C4E2-4781-91D8-EA9E0E5B544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5F8BD405-2874-42CA-94F8-5752A647A8B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31D62B4F-8458-4687-95B8-74305599B1E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7AFE2624-9A57-462D-84A4-475401DEBF4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01548E42-3C32-44BE-8320-34B517C3F7B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94930EAF-F8AE-4C57-A998-97735B85E71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F3698FD3-7A1E-4029-A395-3910B2653F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A67BB5CD-1A4C-49A7-96BB-5F471664FB2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36045D1E-A00B-4E12-96CB-EE97102E7FB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DEFE05FC-5A76-4703-92D0-3C97225C2CD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D2361875-B7AB-4D46-ACAB-9EA6DB44A07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49E7B4F8-87E2-4818-85DB-590D8F44BD2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AFCDFABC-BF2F-43C1-94EC-09681F40B57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D62A0CC8-5750-4003-9444-4A01B9AFDF8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8DFEF350-C145-4E11-954A-071639921C5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4E06D475-D41F-4B1A-9F14-56472DBED9E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5F089B87-75C0-46AC-A0DF-DC78208FAE4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52540C86-B159-4CC6-8BAE-C850C958FDC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ADCA5CEC-9AD6-4D50-A836-157C7C9B1CB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29AF671C-6B74-472B-AEF2-1E79992F8C0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2BEBC85C-AA07-4408-9D7C-B34EBCD10D0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8A9C47D2-D04C-4DA1-8EB5-E0DC77167DC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DE1DBC2D-D8E8-471D-B642-5E34AB988C5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80AD0CD9-5AD6-4EF5-969E-AE0A7CEB0B1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FB084D34-3BDF-46A7-A7EA-4AFDF0349CC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52962DB3-8718-41E6-8ED9-1B575C947B4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03F32700-EB7E-4350-9DC8-9C1DECAE635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F0DB986F-0F3C-45D2-94C1-2FCFD5B9EB2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BADE6565-21FF-49A1-870F-76032413FFC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28A56BD8-AEA9-4477-86FC-55507F5257D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155D9BD0-6BD4-49EB-9DFA-C8A2B0376B4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D8C6A80F-3D1D-45DD-9DB5-4031468CA41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035DC3EC-4923-4C27-84D9-555499A3CE8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B5DC912B-366C-4B36-826E-0C78B25706C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225430B8-F502-4713-AFB1-5DA07F686DF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01AD5DED-F6AE-4721-BC11-D5BD2FABC7B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F0693E8B-1473-4DDC-BA2A-6A76FD21DB2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D9A67977-AFFE-4735-A3E1-02DC2A7434C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DD045AD6-926F-43F5-9628-9E76522B79D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4A8E754-7C81-4921-A04F-562041F3F51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89A4B84E-EA1A-4761-8723-F416F56A863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6DD87DB5-467F-47CE-AC30-4AD1651DAD9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4F4700DE-90EF-499B-A3B6-AEA95355FBC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1E66014A-682B-4ECF-9A95-803D899D837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84C7D5C2-80AB-4569-8C56-4343CA41939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AA2CB2C6-E4F7-4612-9450-D628B9D550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592BA825-5F6A-4506-A51E-148BDE93212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9276AEB3-138B-4285-A753-48C2B78115B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AFAED6BF-B7FA-474E-BC4F-1F73DD0949A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6B1242D2-E1D3-4A2E-97F4-56E6D519224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C9872790-FE7C-43F5-9A56-FC3ED630BF6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05647D9A-9B11-485C-B6AF-E44DF13FACC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04322D4E-BF05-4CC4-8E90-66229A3DF6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E11A34AF-7D16-479E-94DF-FD2F1AD5D1C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CDCDBB06-514A-453E-8F4F-A61E6F62CFB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EB5118D4-0F92-46CA-BC8E-CDEAEC035CB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E3E647AC-4ABA-4641-9792-AF6147B745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0FD85DFC-C816-421C-8FE6-785DCDD9E5E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FA68A595-9A62-4195-B2CC-6337A8B5B5F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3CDFD22A-59F6-4F4A-A711-00BC0269AE3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B8C184FD-24E0-4889-9881-499A4985B8E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47AB8861-69B2-43E4-A6BB-42591D5EB38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7BB0259-90FD-4105-8716-FC6D4328563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6B2EEB47-D425-489D-83FC-7D829E7B107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6663B29E-9715-47F4-89AD-1261E975AB8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FEE69E7E-00CC-4F07-9F04-3679DE6CC2A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DD10E0C2-8D7B-49C1-B147-22D20969C49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D150891E-4A96-420F-9F66-0722DEEA06F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837C7234-5287-46C2-BB91-2BB97FE01A9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24FF2603-0DD8-46C9-9F7A-2EFB5B759B2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D45C1C63-60E5-48B8-924E-F2EE5137B79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3374CA72-8E45-4E23-B442-A1591D972BE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6EDB1C17-BC7D-40F0-8E2E-EA2BD0CB95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D80066F7-6193-43EA-A4BC-178D71A70D7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71DE6D51-7C97-49B5-8114-471F1EFF61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6EC5EEBE-8C2D-41C6-A2A9-182E0A25938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94B0B74C-328F-40B6-A92C-A80DC6906C1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5DBD977F-5F64-4C1C-A0F2-666A2EEEF85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F3439CFF-E1B2-4A84-88CA-53E90ACC4B5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6D0BC7EE-A226-404D-AB36-965F40F6E32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412F64EA-4BD7-4128-A284-C990CB51D6E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79616DF8-AD1A-4D9D-9319-54A4ECECFD4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C327CA9C-CA10-45BF-BC93-23B1B5941F6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97FD0A53-A188-4BA4-A6FF-D4D73433D4A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35E6C771-C8E3-4352-A3BF-677C2B5D734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0675FEB3-66E6-43CB-A840-403DCE020A4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8CCB8D96-0554-4E91-8D13-190BDA261CD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7FDF6175-1901-4E7E-9965-A9872752BC7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063578AE-076F-4056-9D06-32CD6841C04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80F9EACC-7251-4C41-9FBF-CF5FCA809D9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B8E70104-C156-4F0E-A389-E6F37BB2CF2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98A2B476-B308-4DEF-A2F7-A54F161072E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0F2F71DC-C2D9-4E5B-92DB-C201E9527F5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7169EA1C-5527-4029-9CF6-CEF1FC19386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7156C53E-D9FD-4F9A-B151-B9E6181D0A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5C95FDC1-1317-4AE4-900C-C53CFCD54E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3994C495-1771-42DA-BF7E-5F76C9204F9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D7008E65-A388-4489-89D1-398B468524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E2A9F2E0-5B5C-4C13-83DB-75431FD50EA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BAEE0215-EB76-4D3D-A18E-AB0AFF4CB85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B44DD413-983A-4E81-930F-2769BAA73E4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7205178E-95FD-4BA7-ACCE-4E420E67D94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83B448FA-56D9-4763-938D-5071461B5F0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65F45823-E346-46F4-BB71-9C3ADA44F20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3297E8FE-1D88-4B75-B8B0-3C3977D6DEA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4DF4F15C-9809-4B37-A3E8-0ECCE02739C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8CE3BEAE-A015-48CE-AA28-45D572DAC9B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F5D726D9-8857-4C7D-9801-5B00F731677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F2492D68-1CD3-4277-A2AE-04F23393B41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600D83EA-F2FC-4AB8-88B9-C3421E6C8F1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E8CA2CA3-30D6-465F-B729-9C818126A34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ABF6592F-68B4-4196-9582-EF9D5F35255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31FA0BE7-B544-4C2F-BCC7-3074BF041F5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2E4B86B0-44CB-451F-92D6-6BA1C6BB5C5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3F336104-95B6-40A4-98D8-329DDAB6847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04233BD6-775E-4B84-AD14-F2F2D035037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4CB4095C-8413-48E0-989A-9A63E9CB60B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BF54E8A7-6406-44AE-A277-6F793C035F0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6CF0B9F8-0899-4AB1-A989-99E691EDDA3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62582A90-6DCF-4A77-88D5-E7707126F5C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4312C9A9-1369-4477-8404-71900D0250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D860920F-0D25-4D74-B4F8-DD27F0070A2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BC9B5179-0566-4F13-AA80-215CCC60646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80F8E9FE-84F8-465E-AD76-409387BA272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1989F83A-FCA7-4FA6-8D33-5F0B948A6DC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82892B09-8DE1-4D8E-BFED-9CEF6CE3AFF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CB061767-5D89-47ED-ABDC-D1B0D4C4C5A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A78098E4-6957-4521-A741-D6F72FAC32E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32DC268E-64A9-4532-822D-FADD7EB66A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8D7ACF8A-BB63-48E1-B133-2ABB292727E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7E0C5A07-D180-4849-85CC-32C4674B3AB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F53381B3-ABB2-44CA-A96D-403A9D479A8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C9813A62-DAAD-452D-AAEA-5F961C0D693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C26402AA-6DB5-4241-9B8C-AC60B2D27C0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8FFACB7A-381C-42B8-9EA3-05CDDBA1DFE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425FB159-8900-4719-9440-291F973DA4A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08547FDC-1361-4F1B-8D70-5184F75641B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4AFDC94B-777C-4F16-BBDE-2C19D2869E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7EF4A5C7-2DC2-41D4-8306-3271AC51ADD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73F4442C-D814-4CD3-BF10-86FA22AE162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C0A2EF08-1800-40A4-A7B0-E2D6CC0E3B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882BBBC5-090F-4488-9532-8050D2C1660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B2389572-B7CF-4837-A33E-62978B57C60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2A52DD82-D0B7-4839-AAD1-A3BFD3DE6DD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66F66181-B7BA-4EEC-ABC3-6A0F2CE61EB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7E383CB2-C97A-4917-BD34-8940E73DD10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25838782-C1ED-41BF-A76E-58C02AEA332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4F46700B-2CC9-4D51-A04D-84D364D8BB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0A5D5B63-FAF9-46DB-9A44-F4DC40A3467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2F21B89F-265D-4D35-974B-DCC5160542A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FCF948D7-DC99-488F-AC5A-63C4A9B24C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3ACA2713-BAA9-42C9-BE00-425690319F1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30C06F52-D2FD-401F-BEB0-FA29C8EBDF1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2042F3B7-C2C4-4C8D-A02F-208EDD2DAC4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260700C8-6AA2-4D81-BAE7-A075CE2476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307796B2-A56C-43B7-9A42-2052BF6996D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C454D437-F38F-4668-AB61-4A980366B9E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77D34939-7B25-45BD-A6AF-666B728DBE0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31230EA7-13DE-493C-8471-8A3B1327DA9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373D495E-F25A-498C-855B-924AAAE5ED7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78F0D25D-A182-4DD2-BA79-AAEF29C2E50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D30A6141-3DBB-438B-BCB9-CF3B5735345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87267C40-D374-47EB-ADAA-DBDB895BC47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C8F99AFF-0F60-4842-986E-8D2B37EAD84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62AF5C21-70EB-400E-A424-727301C36C0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C707E159-CCFA-464D-8FDB-5D2CC6054DC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74EC5B4A-872E-42F6-8BF5-78E332DF3F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50A61C1C-3D21-4EB6-B2BB-1903E10FE9F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66F7021D-E93D-4740-BD26-4E98A00B395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9103BA36-3492-4F2E-8AB3-A246E8CBFD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BD8254C3-4DED-4E42-8220-E76E7D817F1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9D5E2FB5-BD93-454F-AB34-A2B1DB0DDBF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68DABE0D-B525-43CC-9652-1EF48813169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BD4B949-1E30-4775-9053-99481CBDEE4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B9DED843-E8F3-45D9-9A9B-A652F3257F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5102A968-0F46-4592-8F88-5F5CA096561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E65B70B7-5BB1-4145-83C2-11853F6205E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B98A8502-8D43-4788-BA23-1A3F4066175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9B273BA6-DEFD-4AA7-824D-10BF2D5E929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AB2FC95C-F739-4FAB-806C-7F12FD66610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B6784519-79C7-4FC3-9095-B072972CA2F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AA08033F-C232-40F9-AE98-3FA1E7C928E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E34A66D9-2AB6-413A-A588-9F4B25E5074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C02FA777-AE16-4150-BCE0-F2B28F4A66C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7B888ED8-84E2-425F-83D7-61412E2B1C2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06A1659E-569D-4BE7-A347-8C262F20E1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32585170-4F0A-4F09-AE45-7766760551C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7B2BF399-E3D1-42C2-84AB-A6A75A3F68C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56BA1C52-878E-435B-9A4E-73450FAACF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21F5EB66-A9C9-4CB2-A268-E180898964D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2E28DC43-205D-43E0-91C9-5284D8EF8A1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62886642-90A9-4281-AB94-052159A0917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F401FA37-BCF8-446B-8C3A-70C4B86FEB2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4344D6DB-1524-4285-AF94-F1921704CEC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B7EA27EF-6DE0-462D-87E9-6BB9CDBAD0C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6462557A-169E-44C3-ACD1-9CADC5CBFD9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25934952-AAB0-4D9E-ADAA-D8292542AF2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011E8F12-D588-4201-B1E8-E52A21E7B46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7C1D8908-AF9A-4098-BBC7-8F528B1EB8B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DB0B6FA7-6542-43A8-8890-611BD50CBF7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76E2F89D-0CA8-4A09-81A7-EE686B2F73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F0DE04D3-8B30-4FB6-BDA7-A78E6BF0596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B5E9A77C-906E-4885-B944-959CB77E0B2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3AB1C92C-FEAD-46E9-BD33-C038B86C609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E87D539C-D723-42FD-A03D-DF1F14F02D8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5E42D48C-6655-42D3-8947-B983E258D68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63892E73-587F-448F-B1FC-352B9DE9A91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DA30D498-BE2D-4921-A97D-75A2684839B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CAA31259-2E72-4F03-954A-F788F071B89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8122440D-DEF9-4051-B232-537B2346BE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28D043D7-A4B1-40CE-8252-E6261DC6975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00112691-8880-4E3E-B38A-6ADF2E7B8AC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C16BCA15-57E7-467C-948C-D977F144AB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E6D6966B-9C12-4437-BA22-877BB60C175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2E681D27-3EB7-4002-AC46-07336D7B17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B8493283-0533-4856-AFE7-08361C6523F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95BADB62-42FA-4230-B0D6-4898D808290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4DCBB261-3D6E-4D5D-83FC-5B04FF6CD3B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7ECC74E6-7998-46CE-B3D3-7D0AC412D9C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902D7E9C-ED37-487D-976F-E54CED2B1EA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ED817AF9-0CF2-465B-B5FC-D6F4BA57A6B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6A7D5DE6-A854-47B0-8EAA-B874141937C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31513693-1ACB-41D8-8D1E-8898DF51A85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A9B3D880-C1ED-493C-8E38-DE913E36CD2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7A753267-7CC8-4542-910D-60DB7EF64B4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717D2C36-7B72-4F44-B042-6DAD26FF321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8D8F0AE2-0B38-4ED7-91EC-4BC9B3813D0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E86665F0-5667-48D0-9049-761D951976E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91BB3B91-B1EC-42B6-AEAB-F14D1DD5E68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7137637E-7300-4354-B1C8-3DD0C81A08E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48E4C148-D3EC-479E-9729-E0B07F3E863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2FDF7337-8E78-43E4-820C-76DC64AA291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DBB1D180-4310-4C9F-BC25-5D18D997704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39333E50-786B-4654-AF24-1D21690901D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68ED23AB-FA48-46ED-834B-53260A7A3C1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B3F689A3-F408-49CF-82BD-4C9CAE2C6D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8AF9BA9B-7960-43E3-9F4D-01982D40F39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3A3B2E7A-1785-4BF3-9497-D67F2645185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B4B8545C-2D0D-441A-98A3-59429DC7D79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BCE8E023-92E7-4FFE-924A-177696354F6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881DB4DA-9F51-4BB9-A77D-75B14B7C658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4803E94B-93F2-41C1-8276-36A4A5D098F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015F3D56-E784-463E-9B2C-906A1D39037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1C03EB24-8840-4F6B-989C-C61778E7566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1D99F1D7-191F-40D5-8591-E80E75CF35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594BD5D5-7E26-4915-939E-62619EC503A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59D05CAB-C900-4913-8B6F-E4AC4172A2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E6FB5540-DFC8-448A-BC73-7AFC8EB73BC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E34EEFB4-663B-41D0-B40E-2C6AFCC5920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6D4AAA49-C527-4F39-B606-33DB08FBB88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9638972F-1EEB-43A8-B0F2-5BD23DBE947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93369D55-E467-4F64-A8E6-742623A7507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A5ABFD89-5A2C-4EA3-86D8-647823E48E5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A503DDA9-C5BA-4C83-96F9-346E7C2CBD9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8B18D63A-728A-4183-BC47-57782664704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889D3866-5B7C-4933-8DC1-40ED13D9C10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CE8EC64F-790E-4362-96E0-44CF42350B0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D0C477BA-F904-44CE-8AFC-0E5E994920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A51728C2-4217-41F2-B29A-D577CFB17B6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AE5AC5FE-9C22-4180-8A79-2DC17D1EFB1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01C19EA7-4AC9-471F-BEB5-E9DA9925BCE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F36FE5C7-39FD-46F2-B04C-E826866B823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B314AAAF-AF9D-4793-AAE8-0EBF29E647F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053ED521-0106-4806-BD44-6F2C81A46EA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5941F2D1-0549-4B02-BE53-EB85DE9C820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4604B2C1-3093-47C5-8383-DDA9E89CF9B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CEE42A40-6D8A-4E7B-8325-B78FBDBDE60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E550014E-C768-404B-A82E-8D127542029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CDEF03E0-A0DF-47A5-ADDA-9FC448F636A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41F23BB6-EEA0-4415-87F3-E2DDE9824AF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D69CF1EA-0DF3-40AD-8353-6AE29DF7790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CF463D58-9904-4E18-A2D9-441322DC735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652B08DC-75CB-499A-A6D5-9AF225651F2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9B2BB87F-BF4B-4358-9DF5-88B5CED39E9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C04054C7-9B53-4514-9489-A75D6BE53AA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AE1F21AB-E937-435D-BA03-0B213764F65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A7D67B4A-8462-461C-95B1-5FBD2883DE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B1D16B0F-E74F-44B6-8441-E31F0C123C9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5DF24B87-6ABB-4912-AC62-5B7FF5D444F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BB417987-065A-45E5-AE69-FE6854AE0B6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16DA7356-B7B2-49AB-99C7-8E98CE7A34A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3E148A82-3218-4263-A90A-71B8764893B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B6737ADE-AD76-4B44-AA54-ECB5238E418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2E8654BC-44EA-40EB-A30B-0B4B7A1D351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B75060D8-DFA6-40D1-98B5-6D8AD025366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CCA402B2-097A-4060-AB33-4C344BD7B2D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951AE563-4278-4BB9-975D-A9CC8D53A4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2E59A286-966B-4D31-9772-F95DCC22BC7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EF113313-7D52-47B4-86BC-C17506F6EED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1CA491A6-3CFF-4F2D-875D-784AE2519D7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1217A835-30B9-4110-8F15-4ADCB161A2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2200D57C-15DC-479F-9861-9C356352147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3D1C9312-A71F-47BD-AAC1-05BB871FD6E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B6EB36DC-9FB9-4695-A2C2-194471BECE3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291C08FE-3630-41DA-8BD0-02AADD04E31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AF9C80C3-B5C4-4F7C-A031-BF46E3010E2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57E13A1A-866A-42BA-AF81-E3F047AEAC3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1FA92972-0A95-49C9-B3B4-9F6BFB135F6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ADA5B946-7F36-4625-A3D2-78358718B35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A4CFC872-A7FD-406C-9150-6D6DE1C8793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9CD723D8-469C-408D-9440-5722E788DE7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3F8605E8-3303-462C-89C1-41A1AB293B1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FB02C4AB-239D-43DB-BDE7-90ABC8E896B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8FC1311B-622C-4AE2-B222-4ED39EE5C75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4A4AC4D8-3313-4AEB-B2B9-4975F3130C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DEA9C174-270B-430C-BE4F-B348AC2AE8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0FB97E73-6519-43CA-B4E5-1822E66C4D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DABD7F2F-FE15-4672-A454-2A8919B3B0C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58B51655-98F3-44F7-A67A-55C1CDCEA0B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12EE177D-BB1C-4A8E-B164-D0A939F91B8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DCE493CE-A8E3-42AB-B27E-B06E4398B2A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3F7ABA45-9416-4EC5-90F7-F124B8D7628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98B4BB4D-BDE5-49D0-8107-5B188FE19A2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890A2F05-2CFE-4330-AA96-ADE49453D56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AD699F1D-753E-4E95-9AFA-200E0B70E26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79B5BC54-FEB3-4B27-9F5D-6707DC902A6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4AEF8755-D3AC-475C-A46E-5049DA82C71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839E3E6A-9B64-41D8-8419-9275F672296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E3D303FA-2BB4-41E4-8F97-218235CA66F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7DCED74C-90D6-4A39-A7D2-9A644B39F1D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AE746D25-E8CA-459A-8930-F0D59E0EA3C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DF032778-0331-4971-863D-7EB3260E591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8B0A94A4-A4D5-4B88-9C75-7366FDA9BA6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32A57D06-DC6A-40F2-A344-BA9BAC6D050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EB4356B4-8D6A-4B8F-AABC-EC60AAD6C7A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2936F4F8-9EBB-4567-B143-E5E041C0E6D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B29CDAA6-723D-4012-ADA8-1C5502E04A5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B1A4F6F7-625A-45F9-BE1C-BCDF9249B18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0CF188EF-0BD1-4142-AA08-82756412F94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BE0C785C-4D8B-4255-80BA-9589876C03B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46D6598F-7900-4737-A597-1E534FBFF54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D042D139-032B-4207-9933-C318C6B836D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E77350A3-14F1-47FA-B09C-4ABBD98A58E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FDBC3AEE-4CA6-4FDF-858F-1E7EC64D8F9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D339EE43-95A2-4A77-8941-01A047714E5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E6C0AAFF-FFC8-4987-A2B2-FB2530C2643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A63195E4-0C74-45DE-B420-10053BB5FB9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5460CEF4-3756-437E-8C50-18F2834B1E9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9BFF7921-87F9-47C2-9401-B05AACDF1EA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4988A2C4-02A4-49DC-9E08-870C106DFD8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E6C3F21E-CE2D-47EB-8EBA-29D90F0291D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6DAEE66A-34DE-497E-9F74-23EFCDE9F58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E127BE30-8E1B-46F1-813E-2FE721B81B3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65B0C398-CA53-457C-A944-E1635C7DA08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0CB03BF0-8644-4E87-BC88-8229ABC9A7C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2000ECB6-83FF-4C00-A197-B152B31E7DE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48F0EFC6-EFC9-4598-B075-2CD0ABF61AC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B2E9D15C-D499-4004-9348-679A4C4BB5E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782F2F61-C7B9-48BD-A907-D4E1AC194F9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74418D0D-3BEB-4553-A122-A6440D4EFE4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7A74FA2A-2791-4EA5-AAB4-E45F01F890F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7E3E7AFF-3B44-428E-A371-9B72CFF99EB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19F69B6B-D8C3-4A54-ABFE-BADDB40EF8E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FD782C42-6333-432A-8E62-20CF048A709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24D10265-D200-4145-9FDC-E93493039CD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9D385433-A9BC-4B8E-8E1E-9D1E146E49A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A870C8A6-CE27-4200-8F93-EAB3482A243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896A644D-86D9-4169-96BA-EAE7DD490DB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DEA2A4D9-2DD1-4A0A-9663-6E0DC2F4912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7B762431-79C4-480A-98BE-02F009DB248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B6A6E943-CA1A-4DF3-8F17-D3B95AA6C84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4B0BD5B7-E585-4887-BCBB-553CE908E05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926466EB-490C-4C04-80A9-5DA34081E8B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87B19069-EB21-401F-B790-5FA1ECBC3EB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3BC6A6FC-9339-4BED-9269-DCDDA2D8B99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0C999978-5408-43F9-80A2-2770678947D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ED0FE905-8BA3-4446-8241-2B0007FF61F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B57B59ED-8916-482F-888B-64361FD42DA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CE5169B1-E9B4-44C7-B55C-85E10B120D3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BA58D9B4-194A-4AD7-83B0-D6B9DF545E1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E1A9FEDE-4CDA-42BB-89E1-61157F14D7C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2BD26F14-076E-43E6-80E6-981EDFCF13F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02D7042F-B1C2-41BB-98B5-737F713DB8C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8BA5BB51-DDB9-482D-8696-54C74920911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72241C93-3500-40F9-B80B-9E6C2BE46F9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8A6DEFC1-CEB5-4699-9768-D749C0401D6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6C2A6CDF-CD5E-4C77-A545-71A0553CA1B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81C958E1-37E4-4C42-8F9E-8859A8A90C9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4DF690FC-B293-49E4-A4D3-714F52FFE64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5EA38BF5-9A4A-4BA1-9DA7-75CF6227CE9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D5E56D82-D089-4AAF-B76B-0FBF4A5C5C8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EE30B3F7-B26F-440A-B4D6-70C166E7695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5BB7F74A-EAB7-42E8-ACF3-06179D8823D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80021FCC-390E-4221-913F-16570D9A844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18CD3486-9476-4C71-96E2-03791AAB9CB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D629BF55-3229-4720-BA1F-F764D0875BE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2BD3C21D-0D27-4CF0-814D-9AB7FEEA021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DDD5A93E-5C65-4317-ADC7-F6087D3BCB0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9B97FD41-F61B-4D9B-8C54-E798379EF42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4D479EB5-6FED-4B04-83A2-1173E98CB89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91B5B694-5BEA-45D1-87E5-882A0B54B47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221B5B82-02B9-44EC-9A20-6AC9EB9BF11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BFD65310-298C-4F7F-8B39-B002E14B4A1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966CE9DE-66A0-4F3B-95AD-5749D2C0800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DA738F1E-D0C1-4315-A9F3-B57D4C92279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8E85F291-372F-42C1-94CE-402054A8261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17D386D1-06D4-4148-A18A-0DF4A14A588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C79D7A85-DC0B-4E76-915A-81CDFADBAC9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D4535991-46B5-4370-B00B-BD24CEBD1CD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A37F1143-BED5-43E6-9F92-8ABCA7D6524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ABC26854-6889-4390-A520-B685E839AC7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3644E93A-9AA1-45AA-AFA3-72180436B9A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25CC2434-CE07-4BD2-B55E-CEE2168F51F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C9CEFEB8-57D4-4144-BFBF-FEDE712F1BD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56842F63-8669-4D8E-8B81-DDB5A3BB7FA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F925805B-DAA7-40CA-BB4B-C7BB5D9418A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5A010363-589E-4565-8C83-FB0B83E3883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42B53C7F-55C4-4A1E-97CA-4B9A53385E8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D3830F25-FAFA-4FFA-B20D-86FF76D1858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44537DB9-CC67-43DD-9A33-9C8C9FAAB8C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2FB0884E-6062-4776-B445-65968DFA280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EBF2189F-5173-48D9-9C2C-0E16D1BAF06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9DD3FFFF-85B8-41A7-8678-8FAF35D8BC6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B1490F12-86A1-49B8-AD24-5DF265461EE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3F20E5CD-25F0-4657-A6A4-C42708AB3CE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6FAF3A3D-695C-4975-8CFA-3653FEAA09C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26ADE78D-2AD9-4F9E-B93D-60BF7ED4C07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BD03B100-6A17-4131-AFE0-E53F08729E2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69D472D3-9BAB-4825-A860-88798BC6529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CF94D974-06F3-4D47-B19E-31DCB9995B3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F0E07163-77D4-48A1-8C7B-341D47F5830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510D13F4-3A34-46B8-924A-E8B53A260C5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2C34A240-A57F-4503-B0B4-1BB943E6608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6808CE14-C46F-4B4E-99A5-14FED41534D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968D7A5D-947E-4874-91AE-0EA1A6F08AC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5D3D7541-0446-4D01-AB03-DD467EE9735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F46220A3-968A-407F-AE9D-3D040CD4BFC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68A7A4C9-2204-4D4C-B629-AD340885FA5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235C54FF-7F14-4F83-A8AF-736C997101A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0A3E549F-AE02-41CA-942F-A8220DA50B5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F9D50268-D19D-4D93-B9F5-3E51DEC10C9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71D85E34-1CA1-4B6F-B110-18D0FA4A4FA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F21942B3-1E13-4541-A43A-7103EA81548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CBB80C1F-9501-4C9D-A77E-E352AD095CE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6C27086B-A5B2-4F8C-B64A-EF54D4386E0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24305958-14C7-42EA-BB85-110A2AC56FF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ADA03C5D-6126-4FF1-A82B-10BEBD0975C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46FD039E-6B97-4A5C-A2B2-E8A423324C8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FD886CB5-CDAB-4D6F-AC5E-93F433B2895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67DACF64-38EF-49AE-84A1-0AE8E647878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5A530172-90FF-4421-998C-C6B9CEBFC92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CDACC913-7E0C-4D08-B5A2-FBD27A4759D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80E835BB-1E90-4FA5-84D9-BEC7421DEA7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A59B1325-7AB5-45F3-94A5-FD6AE550D44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4D3CB9F1-E44E-4816-A1F7-3022E8929C7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CF5518FD-4CC2-4715-A91E-8943340AED4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BE590A04-822A-40AE-89FA-9E9CC5DFA60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84B089E8-47F5-4818-8540-A61333208E3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C560016A-C585-439D-BD80-C8FD40435FC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623C7512-91E1-4C95-97BF-6D0345023C5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62CC99B6-AD8C-4909-B3ED-97273DD4150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20B4EE57-FCA5-445F-8C21-C8F60F96723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557C3CE9-2DAA-4BE1-8767-186A2B251B5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075191AB-EC6F-4C91-B56B-AA311DD1244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6647F336-D7F6-4582-9ED2-FDFDA753E0A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37447552-3686-4DA7-8F34-1F83D324B63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3FE749B5-0DF5-43F2-BDBF-A8F697D503A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8A381DBD-6347-467F-8A5F-B41527B992B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5A278B05-B63D-4276-BE8B-9C2C81627FD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3BEC412C-475C-4639-B52D-2A7966C431F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2DD6F678-6919-4CAD-AD83-7631409A9FB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0C297B35-1971-4764-991A-1022B6E99AE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9C0DE675-D949-4F87-900E-D6C18E8DAD5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CB7D764B-C0E7-452B-8AD1-1F14F73F694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25343D38-1FC4-4556-AEEC-02B5DCE326B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8AE88AC0-35D1-4616-9520-4ACEE76B1E4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DF0B431B-04FE-42ED-8919-ED2E999C0A5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DE78F77B-5FD4-407B-B3AF-2B446F2E924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7BA23FA2-AF4D-4838-B9DC-3399B468B43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411272BA-7676-4E02-99AA-55F431551BB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54C72747-D20E-466B-9F23-FD5635B696D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5DB7A731-FC50-43E6-9EBA-B1BEEEF70A9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15E59187-CA45-4F61-8FB8-FFB7C89FDE8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EB10F3AC-8711-48CA-85BC-B5348D1EA2C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9C752507-2209-4B76-93FC-BE285FE7B2E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C7F18955-1342-475B-875B-EAD8812E636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BD26943F-AF08-483A-ACF0-8750D5BBDD0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0D94456C-0BCE-42A0-9073-2A620574D74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E4E4713C-0559-451F-AF8D-D27081253DD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ADC77057-F614-4379-8BE3-C0847B49FDD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FFE931DD-53A7-47E4-9636-4368C19F779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06C4314D-08E7-4D99-B48E-0221DF005DD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917CEA9E-77A3-4692-9D0C-5E9D9CAC6AD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DDA125DD-215B-46EC-971C-20C2ABA0F2B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76AE831A-5D10-4FD8-B784-E42A9BF1231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07302C1E-D38A-435B-B168-5B9B21B360E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887F1C08-BAF0-45D9-8C5E-EE75A0871E3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1E0D3F48-4231-4A4B-BFF4-876511863C7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50FC14DC-6CD4-45DA-91F7-8E1804BCF0E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606A15FA-28DC-4A7B-B571-DCB49209B06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A682FEE5-45CF-4CCE-90A7-F16F95FA24E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EA938D1A-258A-48AD-8BA8-D6B496FBBBF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9448546F-99BD-4850-950B-822F0B409A8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1F493BA8-EF03-45C5-B2CC-836AED232B0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0E77E906-F2A9-43C1-9444-025CAA85CA0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943E9DD4-E83F-4086-A698-8205234A1EE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BE081D1F-DCC3-4E61-A420-EBED093C6CF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38C9BC67-57F3-4BD6-94F6-B8407CABE6F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EAA32CD5-B1F0-4CA8-8065-D35843AC4D9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BAD2F467-38F5-4A3D-AF49-90E3B6574FD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59F55257-180B-4624-9F12-BB6A3E61AC1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6882A05C-CE3B-4D55-BA48-21C613CC48B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CB4D486F-263C-4B1F-88B1-EF9F0B0D440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B24F65A1-FE6C-4D7E-B653-4B3D1D0CD43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FF8EB916-8DB0-4876-86A4-5BFF8889C2F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EE3FA71B-28D6-4B67-A8A0-9DF8D72F914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B5CB02CE-74A0-44C6-BAB9-37695B0892C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AE2EBCF2-6D5D-4DA2-8934-C058872E53A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1EC7E932-B502-4959-91D5-EFE117A15EB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F8DA92D9-A1CD-449F-A628-9B3F8C07F03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17063364-F49C-4BC8-863A-8566D4E3EA1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F9885A86-C98B-4541-A2DC-054CD9694C1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883F49E1-832E-4CDD-81C2-58DD6B3D7D3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E873F682-6B20-463D-BEEA-0EE7555E8C3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F592EB75-D70C-4CFD-B587-A6F28C68FC3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07E801CB-AE85-4805-BEB5-5398208B259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F47C3CEC-42A0-4B56-8FF1-2B3760109A0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AF4595FB-8D1E-447F-8D39-D3B0E48CAD2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E3261D1A-3455-4085-918E-B45CE082FAC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BF751E98-5C48-49A2-8DD5-D89920AB8AE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C8FA7C3D-4E40-44CB-896E-AC9A8D70BB5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A7DDE08-7C2F-46BE-A4B7-B6EBC9BAAB4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87572991-0104-468D-A53A-5A7CFFD6C9F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CB07C324-3634-4F77-849B-D4004EACB84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B7F6EF20-4161-484D-A0D3-5C115690854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A409069E-1446-440E-B4A9-869163704ED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356F3B92-6C53-45BF-B50A-DF3ECE7335C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B8EB791A-AFE8-403D-8BAC-8191AFEDCA6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6B0D6CC9-792B-4487-88A7-345A36CD04F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56268EDC-AAFF-4EE1-9CF0-E95AD2DFDB7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58E6E91B-A9F9-4A97-BA90-1D7E7FD6ADD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1487F0E9-8EDF-4ECE-B67B-D5F0941FE23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3F25FE1E-863C-4AD1-A981-BDAA27A6087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D7D98516-F7DE-4906-AA10-39380CEBBD4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EEC8487B-2953-4023-AFD3-A10C8349E56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DA10471D-575F-4156-B79A-D0E2F247C4E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98002FE3-9D2B-4F21-A123-C346CA931F1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B6F86D91-30AD-4B72-AC8B-29F1CC860B3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DA455456-8F63-43F3-95B0-B375C0B61EE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A68F56C0-24F3-4535-A1F8-3C94C09AAD2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4CFB5317-CA2E-4593-93DE-6361B4CF3E8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263ED9D0-7399-42B8-BD04-FA7423C561C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FE9C877D-AADD-47D9-BC65-02754D043EC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814735B1-612B-45FB-835E-B31BBDCD135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CBF4B6A5-A082-4696-B1A4-460D51BAD9A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2A808A4A-7333-471D-B980-A11779D7D15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9693C586-E975-46A6-B2A9-DC42A86105C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46D781A8-435C-4A89-92B2-F8E46677B17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9D7F3C23-A91F-4F13-8803-00C09DAB8FB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745CC155-A8A5-4D6D-80B7-CC42320C66B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2A6438A7-2641-4A1A-B482-FE4B4B59C9A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BFB8B5DA-5A7A-42FE-AF86-369BA71053E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B6A9C32E-2D0F-41EA-9D3F-E9579587C51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358FEE2F-5655-455B-8A43-E9E3B01E45A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C23C11F9-BACC-4A57-962A-DABBB7B073E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A632611E-CE5F-47BE-B860-D04FFC31446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5E8CCDA1-9CDD-47AF-8E8C-D5F33814ED5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E3495710-46EE-4742-AD8F-EAEB38F920F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3B2B07B8-3F4D-40A1-B163-EAFE387FD30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006E4598-92E5-4546-82E4-17836D9364F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11FABDA8-864A-4AE2-B345-8E44F572E3E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D83BB043-7E4C-401A-A042-D7D58A45362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F74DAEC7-B1E2-427E-BB80-1A71367E681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58B58967-BA96-46BA-9F19-34E956BEA7E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F4E2F91D-456D-40A9-AC09-CCCB3B70AB6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1ACE582A-0C37-47FF-892F-7E32A87273C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69548675-6833-4D21-87F5-7CFA71E68BB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D19C7079-B25A-4780-8FA3-29F70583B08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4887D501-BCFB-4160-8A39-02C69FA2560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E05AF860-F957-4C60-8F55-4509076DDC5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3CA50C3D-D9ED-4791-959F-66150B0EAFA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7DA2A995-CAC2-4F90-9929-B3E1AEF13B9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98609929-FF90-432D-B6D3-EDFBFEF7D52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A55D4D69-5CDA-461F-9101-86713F81611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C6D09F77-4F1A-40D4-8392-19CF560D222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0FD9C395-802A-4846-8531-2F072BE8021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A62D0C92-944F-4416-B167-28D241FBD96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30FD8E77-140A-45C7-A492-265621D6498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B08107BA-E56A-4DAF-A835-59532FDE772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9933F89C-D9D9-4D92-A999-C84F49651C3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14DFE3CF-9EAE-41C9-9C58-75F8253C85B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E4DE5E09-C926-4AE3-8570-00E1A5A9C59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A1CACDFA-CDF4-4139-A485-81909D2E82C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D7F063CF-D40C-4FEF-AEEA-F6E570B244D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CA6D4A37-5936-42E6-8A9E-371DA177088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39D3AEDE-2CE5-4332-86FD-A872C3909D2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DD75BD2A-0EFE-4BA2-B697-AE8A045112C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37C526C0-30CF-420E-9DBE-64A6A5CE88B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B5844256-D851-4C51-9D2D-E11D50BC1DE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FF61408B-AF98-429C-B7C3-B7F7E19BC88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C75C58A8-4896-443B-82F0-4748C8436E6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C2E27334-C119-4B6D-A843-D9D6CF86998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973D93A7-6C23-4B24-8549-E966977DD45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2175C79D-3CC5-4543-9257-A7A63080160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61D101EB-6CD1-43C2-BF52-6E6A291CDB3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3B266AEC-A8CC-4BFF-9C24-92C704807EB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B02A9B6B-9218-4600-B777-2061F8C205C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C158685C-5EC9-4427-BB1A-8FF28398DAD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ABB8C06B-C926-4EE5-ADC0-7747B4A989F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3B2FB6F1-3E06-4819-8AC5-A0396018195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E19E761B-26BD-4435-A4A1-EE3BBA61D10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2B8AA2FC-2D86-439B-88BC-924D4135895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D62E952B-0584-4207-8265-84296A075D6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D9E94CA2-D80B-41AF-83FA-63D7BAEB548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B0D26494-BF29-4F1D-A3D9-6B2A2E967A5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8EB9A455-3861-406F-B2A0-503035BEC8B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98A4B873-056F-4309-BFD1-BE66C4697E2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8D724C39-2EE1-486B-B413-D40D2C2D63B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69CE1501-CC42-4EC2-B4B1-DA6E2166319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ABEAAFAD-604E-422D-B04A-B8A849CE263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35CD6697-2BC3-45AC-85B8-52E2B6CA9A3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36BADD7C-7CAF-4F19-B022-6F416E17C28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BDDB7C96-B824-4DB1-AC4C-E3C3110ED78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B6F7F2EB-3C21-4510-AF88-7F6EF2BC788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6FBA1878-1956-4F92-B78D-2724459CCC1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A6278E51-C04E-4F00-8DA0-C061B0940FB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4792836E-DC22-4DFE-B658-684FD83EDE4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FA8906E8-007F-4DEA-9F73-6A70B46A986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BF48D4F6-CBD1-465B-946B-DCE06D585D3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20C5A167-34F7-4526-ABBB-D76C3B7AFD9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A9070026-2A64-4E66-A783-0A1491D15C6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562D5D22-CE27-4F71-94E1-9F654D5BEBE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FD3DF3B0-21F7-4520-9430-60422EFBF28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4AFFEFE1-80BF-4F00-958C-C8D15E47893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A259E6A4-4562-46E8-9924-4D1B681C7B8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2FD72428-D0B7-4DD0-BA16-2DBFC940CF7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49787A83-4807-4BB0-AF50-7AC8EC87EBF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0B21721D-CFDE-44EE-A47C-B49DF38B56C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4EB58F60-F0FC-4EEB-9E5D-D60E8C7D1DA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84D1C04D-7B08-4F20-99CA-FAEFFB14E35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53718629-8AAA-4675-950B-36833CE71EE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1E5B5B0C-F62C-4FE4-A981-35E6F037370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8CD8DF1A-F13B-4567-85DE-D0074A495E0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23DF45E5-1647-4977-A799-FBA38F220E0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9755FEC7-3462-409F-A138-AC6FD36AB47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FA6892D3-D1FE-491D-909F-38CF21FF4E0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B3D8EA20-D159-44DB-B550-3CC3C3A168C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4801FBD4-CBAF-4760-B542-EA7D709C05D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96047DE8-533F-4316-BC7B-FE21A5A6C76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4F7D5BBB-B96E-4D2C-955D-8EE3A878926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969480E0-D19E-43E7-B6FB-227496E715B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78613279-BC47-4BED-A93C-54E490E980E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6E04F04A-6160-4E53-9F32-12FF1C5862A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0AFB4F19-3B8A-4C7D-BE9F-53F57A3C140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2EB7E69A-CF6F-45F1-8FDD-995099822EE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BC086263-594A-4ACE-B879-36A170F90E9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BD9B8CF4-5A58-434C-8A8C-B8690C9A74E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81CE440E-A5E3-42F8-BDA6-942FFC73369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17A8DC4A-5BCF-4250-B783-329B64080BE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1CF6B2F6-6E69-4040-AF96-31561E46830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03D03D9C-A6D3-4022-8762-5262AEDA2AA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9838384C-E9B4-4D0D-BF92-296ADC707A7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5BD70B77-61D8-480D-B5A4-50FCE0F1325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FBCF2813-D020-4CF9-BBF7-F2E5A737EEF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B9C52D79-EC69-4C62-B237-54805EA9035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A7808309-46A2-483D-87B1-428138AC2A6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CE5A0AD9-F5C4-41C4-BCF7-C545F5A3174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08EFD078-8E54-4B56-A4E9-09BC5B4F425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916C5AF7-0C52-4ADB-BB14-CAB85C3719B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8C30C3B2-5CCB-48DB-B031-3DDA312A8FD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9BD7AA15-2009-4977-B4F4-01F9704EE0B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5BE24B31-9479-4F12-9E0D-019719866A1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A29C03C6-CCE1-43C6-9B95-2ED883DC855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5D5DCE70-FAF7-43E9-A17F-FB56396BC0D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FBE42BA7-A810-4BB4-86C8-DA135855169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325F03AC-A4A1-4067-9B88-3A74776F0CE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58EA8A3F-F6A4-4C02-B046-5AAD2A1DA43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71CE53C9-FF4E-4B36-8925-3687F0D3644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D122F682-616C-4124-8032-8BFEF4C832E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CF6ED75D-B6EB-46D2-A7E3-164A908D203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DB96AD14-8BCC-481B-940D-42E05AB4476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156BF2EA-893D-4AD7-BED6-BCA39C51FFF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8CDDE9B9-D01E-46C8-8BA3-D6685870EAF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D427A728-FED9-45CB-87B5-99AAA210362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E74125D-5719-4ED9-A196-AC7AD773BF5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397669A2-AC52-467B-9001-DF63FD93E9D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890005B-5B34-40DB-95EE-3FE4C262469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EBA755CD-0895-46CF-A9D8-D7723FAC6B4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4CE6335F-9775-4E8B-AC20-1C8A364C30D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F1168EB1-8E62-4FD2-8538-3C87AF2B696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A6C34F19-E621-4D81-867B-EDB082D396A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47933F0F-1A4A-4AEC-BFCE-4A2104419B2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1616161F-978E-4308-ABBF-0E6AF383AE3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2BA2F7B1-A528-4416-8F46-80252F10AD6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35A7E884-2AFA-442C-917B-66EFF3E6E02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4F77E06D-C0F9-4C82-BC3D-52F79ECB14B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0FAF21CF-6AA0-4E9A-92C7-8E70563E6E1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A748C536-2F81-4A73-900C-C0F3C43E971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D6D0946B-973C-4FDC-BDBB-808EA8E7934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D78A6685-520C-4DDD-899E-74FC6656BE3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9A2587DC-C1CD-4FFB-A0AD-BED08E0A798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C5189993-FB57-4665-8F3A-E46A7F6EFC3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153F8C2D-9154-4239-9D0E-4F008FD3F61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B609AE26-E5B3-4251-8C4E-D1B341F0064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A47180B1-9998-471B-B227-D7B99F6F29E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B3543690-3505-4520-8DE0-3589D4EFC2B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9D103AC9-DBF5-4D1B-A863-E7414F7E287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0D477BA3-290E-4A76-BB35-88B679E655F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30E80E35-6552-49CC-BA58-9C1B14434C2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F812312F-0374-422B-8E70-32A0E534B4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C79F742A-B1FD-41AE-B3AB-C1AA138510A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B0C7A52F-0BA7-4F66-A8D1-3C85D48B50A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4A8DB7DE-F464-451A-98AB-1D47368C6B5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6EC8FA09-0260-41AF-9987-60E1CB38D9D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F9C6C10C-3453-4570-BDC1-3538CFA56FB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6717A19D-11DB-4733-90D4-DED4CC4BC7D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8D8DA57F-B516-4732-8F72-6A335BC0C41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4902C04E-7B9B-442E-9221-6609CE4BDCC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05648613-BD04-4018-9BC7-6D3E12864E8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B6C45364-1D2D-4BA0-94B9-D4D83BCB914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6D74B37D-BD2E-4A3C-82A5-30A986ACAA6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DA45B690-E47A-4385-B229-6B19CECF455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213900D5-D17B-4E17-B15B-96F22CED30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B6EE186E-DE11-415D-AA3C-9A55CE66C0C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5FFB308-4DB7-4A00-9B35-93CC82F8A6E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8DB4B90F-3B18-4EB4-BC04-5F23F32795E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C3AF2DF6-A81B-4A5D-AF4F-B628EE5285E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7B35644D-0081-4F21-BC5C-53F12FB1375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51A3B394-D1AA-4398-8258-36491D87D79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1EF756A9-676A-470C-A0F1-EEEFDB07AC1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B6B2FC4A-CAA9-4BB7-AA49-DC9AE359742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75B9595D-5CEE-4E27-B9E4-1AC6300F84D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1C0E8E1F-5548-4541-9C0D-E7BD35A6C11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B11DC2C5-AD15-4D96-A0AD-A85DC7FD73A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030841B3-DE31-43A9-B442-14D963463E5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01EBA3E3-FF35-4252-ACCF-2D1D70F7E62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D2F907A4-E113-40F0-BA1A-E49EFFBD1E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D86B7621-5FC2-402E-A3D7-4AAC5C6D28C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099DD590-4863-49BE-A7D1-0208B8499A5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AEA41503-B2AF-4D05-B4A3-7C49EC670C2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344FC9AA-1045-4CAF-854D-A8DE2D5EABE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C6158CF0-8319-4496-9CB0-3C4763A0549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8DD1D82C-3B7D-4FF4-8FE0-262E84B4C64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84BF7F47-490F-4E2B-9405-E1E5C05E3BA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69483D6B-7650-4DAE-8E60-6FA51AC5004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AF181A16-AEDF-4208-A7B2-8B2282CC3A6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DA22EABC-90B0-4C25-B409-FF6F7A2FF2C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74C9A8D8-375B-487A-A6C8-9C0535490A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FA3FFA58-4211-4F2F-AB98-B9E5E063172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601952F1-8CBA-43D6-84FA-02E44A3426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1ED2D4AD-6841-4671-ACE8-73D5D81094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CAE3815E-4B36-4EC8-A375-17B3EFFD337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9C3680C8-00DF-4CE3-8018-B0F1041FE7F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CE6CAC34-9262-4E24-B8B9-B916AD5056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1AF0D551-7244-4014-A118-EF18631F1C8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CAF28235-ED37-4033-975D-34508CF49E7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7C9F70DB-2382-4F96-B614-6CEDA902332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7CF39B3C-48C7-49CB-AC04-03303CF1C68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3B879407-3884-4FC7-91E7-82FEB1ED9FD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207F5B16-AF21-403F-AC75-3590981928C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AEDB5680-0158-48CB-BCA1-D75866CC5D1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28A727A1-61DD-4E6F-A208-E9C345796A3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3791C20A-3C6E-44EA-8F7A-3D89996B76D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5A26DD92-A9B5-40C8-84BB-CB309687C0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397DBCAA-7F19-4B91-9A96-F7777B96A49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5D7F9BE6-1D1A-4820-A174-62B8E1CDA69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A603DAD4-1FBD-41FA-B63D-B37BF410D4A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95802496-18A6-44AF-8C10-62532F71864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97F715EE-A795-4B13-97BF-F331D82CA0B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4B5956C4-D90E-42AC-9930-778DF8FE9A8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15BA59E3-F162-4ACE-932B-3C2E4E80876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B454638C-9B3F-48A7-8FC4-15979D3F4EF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D37DE022-66A2-460F-9AAB-4D1110C0394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F45ECAA2-8B3C-4244-A97C-2E25927EC8E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517E802E-CAF9-4E10-8997-15DD3A65FFE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1D1B4ACF-FB43-4F77-9817-53E6BC6A764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F58E1634-CC59-402D-B53D-0746F7DE87A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9CEDF1F9-E145-4310-9745-D5363688F8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F1DCDA87-2930-4B7E-A126-BBDFC89AEA8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8FC56CC7-07D1-4881-9313-0B618545BBC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CCC5B243-A01B-465B-ADCA-71ECF5F3988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6361F9E6-DA53-46C7-836F-88D3EE057A7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7852CD07-4FE4-4969-A8E1-DBA4B64412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537E1852-B1C5-43A3-92EB-C2AED59D9A2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0904C872-B903-4B82-A873-62BE03A964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48B0A51C-7FC8-4050-998A-C21B863B7C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CBD44B74-EE90-47DA-9990-D4F789B1B60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F9A0D1C5-90F0-4A81-B870-495CB011F9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FA342952-08BF-4D59-8B42-23A7D4D5130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277E6935-60BD-4932-8111-AD17844FEAD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8884763E-DF99-4BCF-A383-A25E7A4409B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DD7FFFFB-81F7-45B9-9A44-174DC504EDF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68746A85-4C32-4B1D-9C9C-6A21024A6B5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FD2FA61D-D448-470D-8D47-91F22A55C4F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5068FADC-4D1A-4FE6-8EAB-31284A02F3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5BEE8B3A-51CC-4ACD-AFB1-FE7FE40EE84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2A47E279-4B58-4E28-8EB9-04C4EF1306C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A5386C3F-7F6B-45A8-BB90-D8828485E72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0784A2BC-46EC-4E01-B758-A1672B273EB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78BCA50B-8201-4EC2-9D13-598557D8033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7E129AEE-E537-458B-AE97-DE7BB91CA8F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67061BDD-D7CD-43CD-9224-C63031FBDF5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EE65702C-1DB7-403F-8CC0-2641FE93D88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79CA5A11-A0A0-4B12-AAF0-5396E084905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B4BD1237-E6D7-4BBF-928A-07AC95B9249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2320E422-350C-4587-B78F-760B997F9C5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D5874080-CED7-48F3-9412-C76E91A9B1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484862EF-4056-4898-A8AC-7BE2FA836C8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A90B1636-55CE-4E29-92F1-34C6F474E70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616C80BF-30C8-4E10-8995-3999F94ED77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937A64D7-CF53-47A8-A027-FD57F111FFD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CA5F2D49-2D99-4A83-94FF-63136BAEED4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0DFAB34F-45B3-473C-BDCD-3D258ACD2B6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153BDBA6-2A67-4280-8D18-18F2882E53D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E8F72CDD-77BA-4692-B06A-160EC3346B0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025D4871-6927-4134-8875-38A29C368B0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D9449D67-7DA1-457C-B7BF-0994C220A60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28B0DEA9-B04E-4E96-9DDB-77F2D4CF3A5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8E04F913-788B-4628-A3BE-4F4FD3C4EDE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021B781B-0DFD-4D41-B7C0-9D9EC21688B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6A9EBEAE-1311-4148-8668-0B949053D62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9EBDC6F4-C87D-4BDB-B3E1-6EAAEE9F87D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845C730B-54E5-440E-B18E-5FD23EFE3C4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6A8F8B9C-CB84-4487-B40F-A7F0347B8F9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97E46FB9-036B-4772-95CA-9156CFFF94A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FD7F3D8A-CA33-4338-8C6C-AE4A0310E9C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DE6A01DF-78C2-47C4-8B0D-67DE73EE81C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FF1FC204-7356-4BC7-9A07-C0EB2C01A16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D752F4E7-5C7B-40D7-A6F4-1705E2768E5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E64BCD08-795A-40F0-BB4F-6E44372B82F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31DDE903-69B0-41BD-9875-7B2B8755F5A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D1E0C526-2095-4C71-9E94-2CB330BFE21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24AB2447-AB2F-4CCB-A2D1-A1E38FC7267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352CB9DD-A084-4048-AAA7-677A93F5E30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AD4C4C6E-62C6-4EE0-A845-2ADA70B32F8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A1D8CD10-DE88-4CD1-967B-D36C3D6885E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26199B52-10D2-4367-8AC0-BC584F342DC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CDD1FB9E-CCD1-4538-BFF6-4DBB11ADA2C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703DF7D8-DBB7-4E5E-AF77-7A26AFE036F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1BBCC6C8-F812-4C63-94FD-797DC11E0A3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29A9AA45-93E3-4529-A85D-6649D393C2B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944664AD-76D3-4848-941D-596816485F9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372F4505-3BD9-4C47-9769-9543F3746B1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B137C100-4EDB-406F-905A-B9721852BC9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6C66AD7F-A85E-49E1-AA70-8945F6C2B09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2B576CDB-C21D-4435-883E-076A013C757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40ECBFB2-D2D2-44AC-9E0E-A61E9D4CF0B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E686887F-A688-4C57-B489-91BB50FED22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A6BB9A6E-ED7F-4165-BAD1-5B2D56145E6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25EAF10D-A414-48D7-AAEA-1D5C95DB78A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DB0C5F04-5213-4CD4-BF88-FCD2D469931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E69E23AD-E96B-4CBC-82C2-965D1CF5849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E1AC57FD-4B30-4295-B055-F4F75BC0F7E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2B0CE1C3-AE63-40A7-B51F-6B44A88FEF3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FE7697EB-BAD5-43CE-9DFA-48295942321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2655705A-A26D-4CF5-AC4E-8B0FBDCC12E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88D79E69-6568-4F62-81D3-328D0FD76EB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CD6CF156-10AD-4FE1-8749-56F371A93C6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E7DCAEA8-DBED-40F4-B309-25DCD24B437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BB5D73FA-4D81-4F4E-9EAF-AD28C118D98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245D5AA8-AAAD-4DD7-8B94-07A00EBBCD3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F12A063B-1220-4F25-A3AC-26E1FC12A76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41D975D2-2C9C-4233-9AA0-64AFD8444EA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A4BDD42C-8CB1-40CE-864C-900B0303D06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56F35C86-DC2D-4E10-A744-451BD4343C1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A56F3F9-3FB5-4D95-AF65-6F14BED6E06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65BCAB9E-F625-42EE-AB9B-37CD6BC4DDA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A235CF88-D6EA-4ED0-B3E7-6024D754C7B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60E30F8D-B377-4AFB-A6EB-6D477074153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20BE37ED-967F-40DE-863F-C78D14DCBAD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1DD95F16-8D45-42EB-A4F3-6F54FB9724E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8845A4D3-5278-4D21-BF17-BA1166B1FBA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03FD371D-D45B-42C0-B10D-382B3A91C55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DA3618FF-4756-4C79-BDC0-1741F4CAFAD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ED96376D-0874-4FED-89C2-50BF004A7F3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BBF123E4-F248-4D08-8DA7-8CE4CA12EFD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97E577D6-971A-4FDA-92F9-B464B53BD46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2F7A824E-FDA7-49A5-B95F-26B26543DAF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7A0CE700-6970-4FB2-8E3A-B36EE5B423A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99E73703-532A-45A3-9A40-1994123CF1D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943AC0BD-C530-47E2-8533-D80340C4AA3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E11D8FF5-D650-4447-BDE3-585E036FCA3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D3BC0DAE-AEB4-44AA-9C61-CD93150681B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3AA2DB1C-73FA-4935-B087-6F2DA4842A6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79B2C246-7345-4914-8605-848DC198729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4B302B87-D5E2-4427-BDF8-F3017229A26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D15B206E-DE91-4F85-A580-C60C156FCF6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426C6569-E4C8-4448-BA7A-C0AF5475041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941AAA3B-5909-4C33-B60C-5906161660E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2B468B90-E843-4DAB-B69E-AF71A0934F1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16A86FEC-25E0-4AD9-A10D-94DE412ECF3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D47B6001-23CA-4042-B47B-E8CCE5CD522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20C38EA7-22EB-4510-B5C8-BC9F12B63BD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DDBF0B9B-8E33-4264-9539-329FBA1F3D3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AD1B24A0-BB47-48D7-8E33-23113B8CD3B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1C462149-F11D-4C02-A710-FA7BED8D2FE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593385BC-7CB4-46C8-8354-42329AEA984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903FC55A-AACE-4000-A09E-FAF54CD7E43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4A03E722-4346-42B2-B9B8-91C3D14BEC5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F2EB891C-E246-4840-8435-3179BC38B96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E39CB0DB-EF76-48C7-992F-0001EBFED32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7C74665-4A59-4173-B680-4D0FC3910DD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523BEC37-59D9-499D-8F04-83BEBB13BA8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C4F08C75-0A88-4ABC-B00B-D844A8A470E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20A3A6C0-D50C-4255-98F3-15596CA7089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156B78C7-A551-4357-A489-62E9E34409C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8589756C-96BD-4C00-9B65-39614541184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C62A16FE-F10A-472A-8852-EB84CC4AD2F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9AA48E57-31F4-4BD3-96AB-0CF8A6CEFFD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ACE3EBA3-A0F1-450E-BC9D-31594B175FF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FDD9CD75-109F-4D35-905B-174141239D6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3D97D262-8A1E-4EFE-8018-C324E183475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E9E4C05F-41AB-42DF-A576-09C0E0B4835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C4C7E300-9951-454D-9DBD-14F9C3C7010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0470A006-16F0-4302-9E5C-C23900F4353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5EA80D52-1679-425F-8733-67804F2C7B4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14AB91FB-118B-47A6-A8B0-41DF2E8683C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B7498975-A2F6-4D14-ACD2-07B0C03B339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D6F486A8-2525-44D1-AAEA-9EA112D8034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49947E2E-56F8-4A84-B7AD-AEADF4A8E9D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60BB12E0-9BAB-4451-A744-029C29EDC51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52019067-2DB4-4827-8840-E0A574A7E79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262FAAC6-5EC0-41B3-9DB0-34A3EDCE1F8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581D646E-20A0-4E98-9FC5-23335749EF1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19AE8038-2EE4-4E9E-BAFE-AA292D30D1E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46B85B8D-3D10-409F-9576-97552DDD9C1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6F215DC2-EAF5-43A3-8AE4-5DA4C616FC4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8590FC33-B491-4F9A-90C8-089C35A0E5F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E2F4BC83-E4F0-496D-8654-32E68C3AC58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34FF247F-B4A0-4F26-9273-19196992D1E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37C450EB-4E53-4D09-A53C-1DBB541D3D7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52FB831F-A1BD-43C2-8340-34A2EB005F2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6343E9C3-EEB2-44FC-AAB0-0B929851715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7BD231A4-B86A-4A37-9090-6031534D590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D8F7AA38-CA34-420B-BCBC-9F276688F0C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2113583D-68DD-4876-BF13-5F2CEA9876F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0D113FC1-8902-40F0-80E3-9E4061B7B49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2A549812-2862-4CF4-8F24-C1019735235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07C9E093-8320-48BF-BA48-B7C8EB9346D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5474F235-CACE-418C-8C48-2E71CF696ED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B0C71563-1B0F-43C7-B290-20B3073B775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6337D567-89F4-4D41-988B-2E4FFA563BD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A057DC85-171F-41F1-9ED5-25143BE3FEA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FD786C99-C4CB-4D68-B724-6DEBCDEC964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DA4E61F2-E351-4649-A01F-88B2BACE370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3DE0B2FF-BBAF-463B-A3CC-B02AD913AB9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60370F0D-8126-42F7-81DA-A767F154421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1E58ED15-42AC-476C-8695-24E5C774241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6BD097F-0C69-4CE2-92E3-CE0682E427F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85D7FB73-3B60-4F84-9D2F-DECC5741B97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972FE92A-6554-4EBC-A1FA-FF915C70462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40DB87AE-DB52-4726-88F9-057EDE83B5B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AD0D1379-18DE-49C7-9145-239AE7B9D62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16BFC998-D8D4-447B-ABC8-49867DC5AC3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EFF113E4-01EF-4D82-B03B-72B9F99451D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F6203039-4EEB-43A8-AD78-00F757580D3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DC640F71-6A4B-4E06-B7F0-42E5C685B39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DF0BCC2F-E8F2-4245-BCC9-40E79F7CB32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1454403-3393-40E1-9AF8-8DA31B0FB59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BA034B73-EAD3-4A5C-9CC0-CD1FC970FDC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2EFF7E6A-3BCC-4626-8202-522C2460BEC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EA2009B7-ED7F-439C-BB68-E8EEC72D363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D0380ADC-9CF5-4E4F-95F7-4711C544DEF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D4236379-5B7A-48D9-9039-C935E0BA73F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0F1F30F3-638C-43AA-97FF-8DD2FC2E18C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70DF53E3-D325-403F-92AD-2EC6E5A140F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3A6C1F85-6764-48C6-AFE2-186F388FE47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5B2C57C0-AD94-46A4-94A4-7ACBE0BF450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55470923-9C54-4DD9-A9EB-3F4861132B6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CE92BDD6-1EB4-40CD-BC71-98825469F73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DD2071ED-79C1-47B6-A17B-0F8D0A8A56B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A302CF99-2E10-4093-927D-0BED1F00E99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C5DA3046-20B8-4C95-A115-95BE59EAA31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2E56CDB7-F296-494E-A734-592FB7DEC03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F9EFCEBD-FC8C-48B0-AFB5-E75480EA442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1448BB69-6C04-4D22-A68C-AFEB1740F8A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5679A13F-911B-4A43-AAD9-E6916216BB6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627135D8-8BC7-428B-8376-1897DF60375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135C8BF2-D692-45DC-9774-ACEEC2BAB8F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FF02867E-0734-45E5-8E9E-89620C98AFC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6936B2FE-8217-4DF9-BEC2-8F6461CD0A8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9C4129D0-9D53-46D4-821A-3A301A163F2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44605673-3560-4628-AB8E-A363AB11235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0D8BB231-4AE4-4C91-822E-E4ED3B199CC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3CF9F4AC-C121-48E5-B245-F2DACD88A36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FB27FFC4-34AA-425C-A46D-8DFD6BEEFAE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0D65286B-0DFA-48FA-8D9B-87B03EFB2D7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49754CA7-9D33-4157-8F2A-71D6C92D25D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9BF4B3DA-CF63-49EB-85C2-BBB56B6236B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5C3DE9F4-2E81-45BC-A971-B910563C313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E41DF1D4-706F-4660-9FF0-84B9FB53BC0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FC4FD884-3303-49F5-8787-5686E744486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0FF9BB68-FE78-41B4-B3FF-807300F392D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8862D27C-3A2C-4B14-BAF6-BE405C59BB0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7398DB31-FEDC-422E-BAD8-AFD1D03970D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165D2CA4-D70B-4EAA-B517-D2349DC8E02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B5613B30-9DB9-4909-8702-36CCE661C68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227C132E-5F82-4772-A8CC-6143B33C22A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80052EEA-DC7F-4BAD-B4FC-A6288362A7F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BB8FD927-19AE-4F10-8ADF-F932698CF6F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43E465FA-AB02-4005-A793-282546AC0AC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ECB3E452-0D88-4BA9-95F6-FA32810B226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BCFF98D6-3033-4898-BB1E-448C4499460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5610FCE8-47E2-4080-BD05-9B58B8708A5F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E120FEE7-3A79-4C32-BA07-C7FA134CF63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041B3202-F23E-4030-8A06-9B81746E146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4107E693-46C4-4B0D-8129-87855F63957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4E7D0066-0BF8-493E-A139-6EE95F7E913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A7918992-6166-4C25-82A3-619189E2C78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19B4A8B1-E6DD-4A5E-AF9C-4E56D572A9F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D3FC8318-2F4A-4FC4-A082-8F2F066A986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DFDEEDAA-2963-4053-8C19-3944237A12F6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86454725-32B2-4CA1-9F67-2290AF54A67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80A945AA-918B-4100-8A8B-EFF184F882A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A4084565-1FF1-48C8-9134-F52D4016946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1A377D68-F0C1-4BD1-8644-CBB877331C7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650C1A2A-876A-4991-A191-F948C17686A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AD2CC742-1DD2-48D3-995D-E00CFAF90D7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C015FA23-4884-44C3-BDAD-DCAECC45C5B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68B44F06-8B30-4778-8C26-7A5CED2AFF4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23F15003-33D4-42F5-8C8E-4052EC8AFAD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6DFED721-33E0-48D3-B648-0EEDA4A3E30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2650D941-CFA2-4213-94A0-9474D93E3EA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F75613F9-FC4E-49BE-8722-BD2520E90790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03D09BEB-907D-49FE-B69D-54591B2EA69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E1DBBF36-8BEE-43DD-9A27-129B597F412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374EE20D-EC86-4F88-A6B2-BA042D616BA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E9223446-3BC8-437C-A244-20F64819CE4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A6BA7520-AE32-48F2-A5BC-792B63CD037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06D11515-7F40-41B7-A8B9-6FC91823C23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EA159B51-9C98-42C7-9529-069B0D00EBD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D96AD517-89A7-408A-98E4-951127F3CF3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8D9F9409-5AAE-463A-811E-508EB8C3146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868D3D6F-BF33-4FBD-AFAE-7636206EEC2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5EBBE6F9-08E1-409D-A647-2FF65211E90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598B0DAD-FB7B-45BC-85BC-DCF58EF6EE8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4FCBAABC-B596-41A2-BFC4-7BBFBCAC256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1DED5A23-A7EC-492A-AE08-EB1B64499DC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98D8BC43-4B1A-4684-A047-702ACD9B789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274EB4FC-40F0-4667-8737-D817020B4F1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C722C242-FA3F-4B2F-937F-84366E3F0F6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38539107-6E7F-4637-9B24-D52823D2138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8D6307DC-B881-4ABB-B478-056A7DCEEAEB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9B46B526-9CFF-4CE5-8131-63B5FAC7068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4B86E76F-DD1F-4706-A4CE-56CE2DD7908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46FB0B89-15F6-4785-AA7E-EB9A31DB5C3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84B1F8EE-00C6-40D9-8EB3-DE017949A921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AD3674E-0CC1-4D7A-9F33-2CF87BC6D6F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8361362E-5402-42C4-8C46-2BD96C12033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395AA1F0-5DF1-4268-81F2-67FE4F94044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AE518879-03FF-43AB-B489-3B212C600F23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31306DD4-F4D1-41D8-98CA-C683DB0D314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C831EB94-410F-4CC2-AA2F-C952053D5068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111C4075-6334-4E26-8A28-EFC6112EFEA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36781561-A496-477E-B95F-1E0790E8215E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740CB3C8-4482-4E8C-9318-A736F9DF20F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CD307787-62A3-4E1E-8C5B-B6733B27366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C1F2E999-25F5-438E-A534-E7DBD63EE06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64576753-6655-4972-9079-F4A3B07014D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FEC95868-52C1-43C0-BAE0-ED0EAF04C6F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1A60B243-9A66-4096-A244-35D70EE3833D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0593BA1A-3193-493D-BA89-D266395625E4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26A355CC-55BA-4675-971C-B3C693F85E75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5CFF022F-584B-44A4-8FC8-BBB665A294D7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24BC3C88-0266-40CE-B719-C9B8AA5E3069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AD2A3CE3-83DB-42F2-929E-1DCEF643D25A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5CA367E3-FA59-44DC-91C6-824CC64B4BD2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A6B2FAC9-3859-436E-9BCC-1FDB4CFE026C}"/>
            </a:ext>
          </a:extLst>
        </xdr:cNvPr>
        <xdr:cNvSpPr/>
      </xdr:nvSpPr>
      <xdr:spPr>
        <a:xfrm>
          <a:off x="15925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64589A34-4A4E-4B9C-94E8-CAD7736A8A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0606D4CB-370A-437F-AC14-4CDA6D47F2C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DC9132EA-1B79-486E-BA26-93BD338E053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7336C292-E3CD-4EAC-9FE7-3865570E9DE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8DD650E6-1D84-4839-BA36-45626443BE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C6E1A1DA-E778-4ED7-AE0E-092F5127242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2D41B7ED-CC5B-4A47-BF9C-6253FB9A2E8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D0AD0C34-A357-41B3-8F77-4F329CFED8D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CA5EB834-E84F-4125-A5F4-9E424F7D25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CEFDCFFB-DC10-4297-A32C-7BEA4C26B3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0FB5E757-7B4C-4EE3-AD61-C189E6E5796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5019B80D-959E-4B5B-B418-55BE77838CA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92D12F02-03CE-4AE4-A549-1F7916F2902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4BD294B2-30C6-41C4-9938-98F840EE8C0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EAE4F059-81B6-409C-8485-A61B6B365B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705D282B-A603-442C-AEDC-DDA1770AB4E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43EFA0A5-E90C-403D-B2EB-168463709FF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CC789AD3-9262-4339-AE96-3F1B147060A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679170E7-7140-46E9-AEAC-0DCB6706F32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E5217CA3-C983-45D2-82DA-4A8001F515F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7A50070A-0993-43A9-9335-19BBE4F7AA1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9C46C720-7A1B-49C7-B6BA-F14E75EAE4C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C1EF1890-3BF5-4672-999D-E77987C1149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147D43B2-1E8F-47AB-ADBD-E748D9FD22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9FB63DAE-493C-4220-84B5-15DCAF2159C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CA349D46-4F11-43BF-B195-92917333C2B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516872F3-7089-4944-A920-23C452C40C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BB8EADB4-A1D9-4A0D-98EE-E683F3A1588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B0A8895E-9896-454A-9476-B7761ECB491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5C515CF8-5D14-4D49-B092-79A3301BDD5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1D31B78E-F9A3-4454-9068-3054CD1538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70193D58-4D36-42E0-B570-CDFB9C09E5F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3BCCD7C5-1EB1-4835-B602-8AE5CD84240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9F51DFA8-987D-4FBA-A9D4-0A5F9FCF978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6AE87E4-E1D5-41A5-BCFC-985892C30A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0DBB2E91-8B55-4E10-ACE4-CDCFD99F1E6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7A853A9A-51E8-4B1A-80CA-481DD5708F7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47914D88-23D9-4A79-A455-7764A5BD18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03C528B5-6E0E-4FBF-BA46-286CCC2F1F8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7BB1897A-A67B-4423-8B19-E4937F299C6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D42751C4-3737-45B6-9D4C-EC86349A1AB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36BED4DE-1304-45FB-9163-CE0DFA22392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615099D6-9D7F-486E-8CD4-43B5498C5B4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7C663C6B-3008-4275-9F65-30E948D0F1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BC249AA1-A843-4915-B8C4-9B476FA3156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6A38E350-4785-47C4-8DFD-2FB209FC65F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645CF48E-3477-4C50-8A11-AB1BF539E0F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30ECE709-3CE3-4C27-A196-A2C5016C886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6AEC2851-A2CC-4937-9092-41CD4F6539C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D435BE11-EDBC-4D3E-B842-99901947A9D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1794C906-2BA3-4248-AC2C-E7C2CCB619A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704E4655-603A-4147-84AA-91E1A5DBAEE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36592E91-BBFD-4E42-8DC0-B94F8CC0403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D543F97C-72AC-403D-8285-E28FB48C32D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D11E260E-9800-4165-A9B6-CA0A72BE676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B68EFB30-7E57-40B3-BA59-737BFBB1830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9FD0A0EA-7A8B-4EAA-B3A7-A9A28BA5212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F8822AE1-8AD0-41F8-A665-95BA5DE1983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D484BE20-3453-4F26-AD25-76B8DDA3741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2F1A227C-20B0-4DA7-82DD-B3192D300BD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45C59610-D56D-44C9-8CD7-560E5BD116F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4326CD27-71D9-41FF-851E-92BDC5FCF0F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6EE305E3-A290-44FA-A425-C11EA57661A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88B28D52-CD91-4AE5-92DB-E96CB61D30E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89F5E305-F8EB-4CF6-84B7-6D5498F791E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A1CC6E8E-9BAF-4CB5-8461-19CCD2E506E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C3DA37B3-41E6-47E5-89B4-B972174A7FB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E15775BE-ECA3-4CCE-B555-3DB465F58CC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AAD2DADE-9896-4A4C-81DE-773A3DC29B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979A8389-FC29-487F-B1A6-92C94BDB3F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99689CFC-C77C-4719-9E7B-102BD02509C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64DE8DB6-9B13-47A3-8D46-EDC6B46B1FB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AD8DA916-2D31-472C-BED1-9A4BD493F37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EEF9619C-4E76-4DD7-B0C1-559D293BA49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DB8D8AEB-064D-4034-B7AE-DCDEAEA627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2D22198D-A1A5-4284-9295-0E37B41BC01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CA5F9AB9-FF67-49A6-8AF1-32072FD2E33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CCCCD5AD-E9F8-4DD0-B8F5-3A6F886842C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23AADB87-E304-4D4F-887D-399A6FA2B60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A48A821E-AC39-4A28-82B3-F18FA70A033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76C544A2-2AB9-44AC-A36C-43D2DA46BB1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92BC5D61-FED7-47B8-AFA8-6E7FD2CD26D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DC46434F-46F0-4438-A3FE-B5D80F57B15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F28C9450-2C68-425C-B9B2-7445A0B5F91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5AD520C7-AEA7-4487-8F14-00F83001546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1C3BDD92-A38A-4294-99AE-7702DC68107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9AB5A94C-8D5C-4746-AF40-67AE1F1945A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831443D5-2E8F-4FFC-B414-A583DFDD6D7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BC44152B-3971-4BB4-A5A8-073B4CDB7B9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9D2D8E40-6255-427C-82A3-F360C5C33B2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1412F53C-6BD0-4797-BA00-0BFDF82ED4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75ABE03-EB5B-4BEC-B95B-EEBE5FC9983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8B525694-F5ED-4AE2-86EC-EA2CB7D23E6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52F3A4EB-11A6-48E6-BAA0-8C0E9C1EE39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7BA92E07-F56D-4571-A5D6-48D8FFB4389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97C8A227-3589-4762-837A-E6FFE29DD11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67B94D97-7549-4B98-BF02-0CD2A8D00C7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3EE83D2C-3491-4A18-BF69-C05FEFC2B52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8CFDE9E8-D878-44F3-BAEB-101F37A3F09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30E16594-A196-468D-8C66-734192768D8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32FFF91B-6CC0-40E7-873F-2931BC1D679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3F0ACEDE-F8A1-4BBD-9E2D-64CD87FD9B6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E5503B56-F3CE-452B-AF9D-D41C5A4F975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F6F0960B-234D-4FD3-BD12-6AE3CCE8ADD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E947158D-F1AC-400D-A920-96FD3C9870B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F7F1978-0BEF-4097-B98A-36BAE5829C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29927B25-6C66-41DB-9823-FAC41614FC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A854F49E-B53B-477F-8819-9D6A468A292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BAB75AF9-F907-4927-9322-F51C802BDB4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C78C98D9-DF9E-4CD4-BF7D-B4551A820CB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1220FCE5-FE85-4C3C-8253-2A6AF463724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4E8CCBD6-A7D7-4BE4-A936-22B8769DC6D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1A1CB565-6AB4-4FDF-93D9-A30A446E110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EE29C6AB-1A0D-4FF3-A6CC-9336E15613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4E2837CB-B544-48EC-BE17-291AA33E002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123EB1BF-AF0C-4D77-B583-F8BB9BEFCB0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7ED3CB26-38CD-4F81-8AAA-8ED284E5DF9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C9EA88C2-5794-4F97-8ADC-4567684DE32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ABE34F35-060A-41C9-93BE-461806C981F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B0E6CF8B-834D-4E27-818E-BE09F676957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6CDE7DE0-1CAD-43B7-8569-417022239A4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766A9EA4-BEDF-4190-B9B0-07827B97B8A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3C6DF8D1-89FC-4E76-BC84-E6ADAEAF84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775EB4CB-B6B4-444F-937C-ECEC341CDE3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AC121567-319A-4EE6-966D-B7116DB8DF4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975B120A-638C-4E14-B65E-7D5D0EC035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84A642E2-71DE-46BA-9E49-19EECAB7944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42751038-75D0-4673-BA3E-A0FA06E1AD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91111605-6222-4FD5-88C4-0B55E89DF80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CB3C8CBF-3842-4961-82C8-763BE9BB410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8DFFE5E1-1C77-47CF-923D-4657DCF1E5E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5F8BA4BA-2645-46F3-95BD-A86F533931E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BE99D20F-CD36-44A4-AD55-7B15EB6B117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15BE95BD-DF6A-4605-8A43-A2DA62485D6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3E9AA427-1654-4A02-AF04-FFAF3753BC5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84524753-F779-4594-AE35-F0D62970D52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C9CA4CBA-4070-4710-9BB0-A63156E89B6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09DE3B13-FA90-4D65-81E2-F56420628D7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A9541A74-48D5-4283-A5CD-43D0EBE60F6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D8022F3C-FF32-4F72-B539-DB3B77EB7F6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53CD55FE-B49B-4DA4-AD21-CD15FCA0905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AA218FE9-55B6-41C4-BD26-45F100EF9C4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724E6C4C-A3D9-4A65-A340-3836A1C486F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5647DBB1-AC6F-406E-AE1A-F65466F168F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9A637521-737F-4060-AD8F-6D1BBAD49B2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D715D078-8CB2-4671-B9ED-7D99F6CA455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454EAE1F-4C02-4907-81F4-6F059205F39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1FC3AA7C-8100-4684-B84E-83EA518976B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0CBC3EAF-D8D9-4107-B32C-F02400A17F2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82E210F8-9FB4-431A-93B0-F65B401DFDD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FB8E840E-8B9F-48CA-B91C-611AF8CB3F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978AB269-223E-431A-BABC-81C6E62710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6D1D0DEB-7677-41AB-A04B-CCCF1B1F665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AC73E900-343B-448B-A2EF-D55667BE086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C31E3446-C76E-4E26-9A19-D5D0D5FAC8D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E326ACB1-D04A-401D-B809-3433DE94FC8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EC785F5A-8ECD-4AEC-A47A-4A1F3E52285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55101F8D-B577-4B13-9C58-088BD6DA982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E0BF23EE-63E3-49B0-97F7-73C55649A52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64F28CB1-134E-44FC-936A-E50378CB13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07CF48BD-E0A9-4652-AA7B-0F9ACD52BB6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7098F74C-68B4-468C-92DA-371FDDD6E39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1D1FD59F-3598-4419-98A0-C6BA440B945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1F7A3F62-3442-43BF-AD2A-DEA514B5299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53B97AAC-50A8-4DCB-8810-1DF0045C68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AD173174-B10F-4C6C-9D17-065F4CF5159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58C934E2-471B-4199-B58A-2C68E4D8C44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52B98B49-FF23-483B-BC0F-AE5E7C72C4A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E2EAA123-4034-4062-8DE3-959A2B8A202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D849777A-6B34-4482-99B8-38C9515C0AF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78266A2C-F640-4BB6-B614-B97E96AE045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88FC5DA4-C6CC-4C9B-BF99-E1F30A0B5D8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2778FB99-6B2C-4F9D-8D44-03DAF17FE6F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CD18F719-62CF-4AE9-BC1E-328284A9752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B709F921-F631-4877-9EEC-487DEB9034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75FB0384-803A-460D-A416-04357FC3066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EA2EA94D-61DE-4E8C-ABC8-E6E8B008EC9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15456D3D-5771-407D-821D-C06306D305F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6074CD0B-265D-4E4E-82F2-C4685F4E7A0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2311557A-FD4C-4009-8ECD-656375FC74F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D943F482-CC3E-4436-BF5A-DFA81BE2082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B04A05D1-2C4D-4B7F-9DA4-470D1F680C8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75196F82-0DEF-406F-B736-6BDE362D927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5C783560-79E0-40D4-BCC0-4C7A901AD95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DF2C766C-461F-49E3-8897-4EFDDD867A3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5F15E5B1-D91B-425A-8BEE-31145D62222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CFF32D6C-4D8F-41D3-89B6-A5D92C850FB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B601B5BB-477F-478F-9CEB-9C4DBDF205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3361C3A3-08FE-4965-A03F-F249FDB3A47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9AA5D074-B9C8-4E62-B8AB-B099ACA5762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6B4DB284-E93C-4FC2-950B-BE7594DA665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6E790DCA-CC30-4834-8597-B208F621648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869DE0EF-DBA5-4F05-8B7E-CD1B58D51C6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FA2A1ADD-1178-4AFA-AB74-48993FCBD39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3705FC72-04CF-4C56-A310-A11936A95A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F6EE211F-E5D4-4DBF-AFA8-0F8B14B919A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8A823958-320B-4B6A-AE59-B1C32291BC6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8D1EBB9F-F0D9-473E-8840-9DB0B824545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9426100-8F3F-4CD5-859C-09C048FCFD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B8541E68-55BC-47FF-8D69-4C289FA5753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E8EAAC66-C84D-4977-822E-09441F34614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3377FDC2-A5FD-4858-A455-88A8E8992D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16977B6C-75D5-4130-A0A0-5F254EB0D65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C17A4ED8-E24D-4C06-94E2-AD784CCED3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AE86653B-E24B-4543-9DA0-9993345430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35E2C813-EFF0-42C7-AF91-5C1A02495A4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96CF063F-37A8-4592-82F3-139296A8A6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8998A979-8A50-47D2-9273-BFD6F72B70B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B056F3C4-4503-4309-AF15-E498090462A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CC192A15-CBCD-440E-B356-9FAAFCB3F59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EECDB1D1-80EC-4A61-8240-4D2F5E71D7D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4F515E8E-BF3C-4E7F-876B-A1637A3C3BA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42774C97-DD7F-4614-80A0-460477376BC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2D310593-03E4-4B0C-AF4F-3E10B4E230A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FF3BE206-0421-4F93-B164-92AA831A18F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6EB7AB2E-D38C-4D45-ADDE-825CFF04CB6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A584C211-87C0-449C-83EE-C2497C66496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5D660C1C-E379-41BE-876D-1FDBE30AF11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FF70A36F-E1A8-4871-921A-DF35C28FA93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B88EB75A-D667-4258-BEF1-1692F08041C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29F3E6AF-C391-432A-835B-5A1163835D9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A6D48E3C-2541-419F-B1C7-A6FA4E3BEF0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B55BBFC5-BB86-4E5C-B5AD-846B70C1C7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2F21DDF5-6663-4EC6-88FD-1A2C9436C6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E572E571-6C09-4BBA-827A-E77337E3218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DD377CB3-FD4A-464F-80C0-5FCA09D180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BB5712CE-6A9A-4990-BEB8-89443E5824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9F60C1EC-16BA-4D32-9030-B4838A2E0CF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ADB98CF0-1B82-44DD-AAC7-B5407CACE27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3DCDD95A-EED4-4847-99BB-51126DD42EC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7AC0B21A-B595-41F5-AD2E-313177307E0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7298380C-F1DD-44B8-8D4B-560CE07EBAD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20977CCD-3351-41B1-A016-147B3C5C90A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5AB6880C-B66D-4BFE-B854-8EA278D683E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9AE379ED-D99E-4D4D-8F6F-3D7F30C1D6A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0CADF28E-EA75-4986-8C5B-63E3BAF1DC9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929E2791-9342-441F-9C91-CA61353C4A2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43FCDD70-556C-4BBB-B87E-1505A41F48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B7A0B8D6-AE69-4B80-9883-D00DAA99B79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C6E90970-3403-4060-A836-6BD593BC3E5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A3A349AA-868A-4242-A995-F76B70B854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E065E6E3-D5A6-43EC-9B6F-E1625C9D3E0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8927FBD2-89D7-4390-8540-C8DA906A4AC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70BD2282-4AB3-4BA3-BB00-5169814EA61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38C17572-99FB-4878-86CB-F6B7AA06289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AAD3C634-AE67-4144-AE5C-39B470A5CB1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12F01679-6AC4-480A-8BD4-8D8B0A5A583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70738A53-FF54-4CBF-B5EE-C4481F75D87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113018D1-AEF2-4D64-B5DB-AA729B2F2E2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D83562F7-F078-4C61-A10C-989352E339A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E52BB0A5-6D40-467C-9957-AB7E0402F02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E209C9FC-9AD9-4192-87C0-652589430C9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4E42B678-8B7D-431A-9E11-82C9332CBC9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1AEEEBD4-4904-4A05-A7AA-FFB74D23752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F506ED2E-8D97-4957-A1EA-DB6AC47C727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C84D9878-FEBB-41C2-9058-D5C6047863C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E9CB70F5-A0A5-4995-A471-10F15578C2F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7D477260-CBBE-41A4-918C-2ADAFD62362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69C33BE5-0577-495A-9155-4049EB6633D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73A06BC8-CA22-4A42-A401-0493D68450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433037BE-09D0-4C71-9BF4-170B57D3925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BFCB6E18-6F1D-46F9-8723-1C5B6D5B6D4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4C5ED7F1-74CF-4150-8025-EC5D265F3FC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8BD17DC1-1EA6-4316-8DC8-7AD9EA60837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02592603-DC4C-4E47-8430-86408364B8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0BA54AED-DF42-44CB-B341-D290033F2F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A1324A03-00C0-4599-93E6-4E5FFB4C279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EA94D2A7-2712-4CAA-B51C-A0565346608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43B7AB0A-A273-432B-B042-55A6BE8F310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E3125730-7260-4B80-9EF0-AA851CE5FA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041D197E-1848-4AE9-93A4-9224A8D990A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78ED10E6-BDB5-4586-98AD-C862E65B0E8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271D4E05-3BDB-46BC-AE0E-C38401CE33C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FEA84461-5E5B-474D-A082-B00B72737C9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B84FB0A8-B37E-44FA-B102-AE78551A107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6FA8E724-A66A-42A6-BF3D-7638C0C5004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AA8F6AC1-BF40-40C5-859E-6559EC4CEB9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EBB4D529-A68E-4D32-A7B5-CD0E0DD6C90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9ACD058C-1A5C-4BD0-894C-E030C201D10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F0FD4AE1-92D4-477D-A240-A92C11DFC5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B9865083-2C84-44C3-ADF9-F97EDC57CB6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6FF9CF09-5E32-419D-9091-09F660C194C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EF925A87-2D80-48B9-A287-8837E873FC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94254CB3-2AE9-424B-A7BE-11A410D34C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5C40141F-43CF-41A5-8919-DF33E6761DD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0DAABBB3-E4D7-4710-AF15-FF1326167AA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D08DAC75-7096-48A0-828E-3B6E41D57F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86C04CE6-8990-489E-81CE-36D5D5DC1A9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8502B6EC-B08D-489B-86E6-42A3ACA4482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B9CB45E2-CFFA-432A-AD10-5758B1D8120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1E840E8D-7A83-47BB-914E-9B99DCEACBB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2FE57909-377F-451E-8A83-FB82E384C4B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7F1F3325-20C7-49FC-94A6-6DE40200138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85B18829-5A06-4224-863C-9F22684BF8B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F7BEB9FB-9BE5-4C7E-946A-A5A6546A568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E9743AEF-CEE9-4B54-8E62-CFB3BA2B93E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79EB4F1B-4364-4716-A1D0-1F940E7B9B9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075FB6B6-FDC1-4286-9BFF-D4260780423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B523437B-C12A-45EA-93F0-E8EE4B64564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2A023106-8D8B-4EE7-93C7-DCF53F61968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EE5E6C71-D429-4F8B-8084-6E04D8E5645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F06EE081-C3DD-4026-8C23-6BF003C4B7F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F396F638-AFDA-4117-886E-218B1AA5D17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3A97072F-EBD6-47A8-B3CA-814D7D5F5A1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FF6D98A7-A7CD-43C5-BFA9-B6567E01D10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EA85456C-4C78-4B8C-AE52-F7F6C8BD9F0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4B782822-17E1-4DAE-8739-50EB33A57EF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95B978A4-C98C-4363-9E91-0117FAC0977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04E5FE78-F3FC-4D63-A969-62747879E45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17B14E50-C418-4005-BBB7-BF85CCBE65C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5F4826C2-206C-4815-9910-4775E15325E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0B953CA0-55EA-45EB-9115-4B6E6456803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68699206-3363-4F38-B9F4-DF7B7A85FD5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E2839E7A-59C7-432F-A1BD-08655E99894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915DC6ED-53FA-4DF3-9847-00421374484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E770085C-DC19-43CB-B1AD-D292B5FB46E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A9ECE173-BE18-4D66-B508-9A8F22D3B79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821364AB-5ABB-4D32-945A-98517DCC4DE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7F429730-8312-4DDB-9B49-C9C6A099352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D75C030C-BEA4-41B6-85F6-609FACC77F9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73231718-AA95-4CAE-8E33-28C90D972F0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329EA997-CF70-415D-BC59-9A8DBF74E8F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46E9A071-B074-4553-BB2A-605850B3202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90C7CDFE-73BF-4776-95DB-68A854629AA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63E303F0-BB9A-482B-B465-4C2FA3A7292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3BC18ED6-2E70-4364-8CE4-0DD4EBF6502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264E5B51-7C7A-4A7E-8484-2248C92D32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997F27F6-6EB1-4DDE-8110-8444612FA9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6D36A905-07A6-43AA-A08A-988596D8DB7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79766B2C-F886-4F3F-A342-65C72D810B2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9BD3CA6F-D375-4130-9501-201023174F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80BEE3FE-04C3-4CDD-9316-5C20D63838A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5762A984-E9FE-413B-BEE7-844068B1501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DBDA9A7F-0D65-4D91-8017-448F9568FB7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7900572C-C6CC-4296-9D7C-FE95142619D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944F428F-AAEB-463F-B61B-B4D7B0F51F9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2A1038D4-23CD-462D-B311-8498BD97128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3E506810-41E7-4073-A88A-567EF82E2FF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24018EAB-3F55-4929-9148-9C27AF28A8A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79F5A67C-819C-40CE-91D9-385AB33AC8E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E7413A4C-EA33-4A85-9464-C7EFB8072A1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CCE38177-9A03-46B9-9649-9E600994250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46B74AFC-600A-436B-B192-18BF8F8D33F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473D1AFA-7A61-482C-9740-173D5DEE35C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CC5F4FF8-A1B6-4399-A5C2-2559C2AD721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99AB8377-9FDE-4F99-AFC6-4311733EC1F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05437888-07AC-4E04-81C6-E6E5608B8DE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CD6F3D00-EE2B-422D-94D5-12D3DCEA274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8D9521EE-B5DC-49AD-B0BA-607C86A1A67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0FC9E13C-8530-48AC-9C75-D263E58A457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182F41AC-A445-4010-932E-159E7066D27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D365EFBB-F5B8-4941-8639-99FDA9CD3A9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147E4204-65AB-42AA-B4B2-F993D674282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103923A4-CFE7-46BD-98B6-BDB428A8EE6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AFC11863-5991-4879-8DCB-D7D97C7E9F1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05E525A1-9A9B-41B8-844A-5FB2E91DD15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199718D2-279B-4AD9-9442-E75C48E9542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9C658572-1CAE-4EDE-B585-382D6089AD5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255054FF-BCC8-44C2-9D39-BF6E770982C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031CE57C-78C6-4261-B386-46AA3322891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65F58748-A7AF-44E6-84E6-FC60EA63089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DE643BE3-7C88-43B0-B4A3-005CC518E22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65A9C8E7-2878-4445-9B51-2BD2F5AF03E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AC593A29-8C6E-49E2-A9D5-0B951296017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736AB9C2-974C-496B-85E3-75B5CB93AA8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BC6F0EA4-80BD-4E4A-AEC6-BD81DFD4EEC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E292618D-AA28-4143-B48D-E334D6E16BF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61CBF328-1C8D-419B-AC95-B7A8201C82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2D3252B0-293F-4066-A321-639D2972E4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E45979A6-D5CF-4887-BA91-6B7BC16E113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20E72214-96FC-4C8A-BFBD-25D7348E7E4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029E0C0D-962D-4F40-9B99-6E32813039F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AD22A411-756F-46AE-B607-3E927296E94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1959FAAB-ADFF-4372-9AA5-1BAF0C95734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AD02C804-F986-4A0F-AF07-6B562F25421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C9696AF0-61F2-4093-A49C-89767B47E2C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304B0043-285E-42B9-8813-00E78E4A12A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71A9696F-358B-4F0E-9877-BB1072F245A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5C36E149-C526-4D2D-BF7B-42006077584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4BC88B02-67A2-4270-9AFD-919DB6F6F87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EFE2DCBF-119B-49AC-892D-A1A6B595B31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ABA690A2-71BF-48A1-96B0-F381B1BFF97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1C9CE6FC-003A-492F-819D-1C84934450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5652267E-9AC3-4029-A1D2-C0387741BD9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E89D0E6C-C569-4CBF-8CD4-66C8AF7FFD0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C8FBE566-8FD4-4FF4-ABB6-C6CAF55FB5F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55804ADC-E6EB-4DF4-A6ED-6008C97E4D6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F6D40626-7597-4FCF-9445-31397AA5F74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A6805670-156D-4C13-8AED-73E97B381F1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119BDFAA-DE4B-4338-8F91-FB49AC6CD4D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F7D76A30-A455-4205-96C8-1965AF19561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7757BC88-F1DC-43D2-808E-109427D4C67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F32A9770-0C57-4C48-B660-73213964AC2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282DEF9D-4A92-41E1-9467-31BCC18A8C5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AB7E05E7-2A3C-4B65-BC4B-FC981205206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BD145E7C-6116-4E88-9F44-74787C0893A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7095A5CD-602F-49D4-BF07-4CE32BA71FA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61DC8780-EA47-4BE9-9CB9-D6CE1A45AFC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E0C0E618-152D-43ED-9C7C-5380DEA3FF2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0A52C29B-15D9-4EA3-A711-1016FD5EBDB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5A45BB8B-2C9C-4F01-B9F5-0ADE154CA4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5AE55A3A-1E8C-4FAE-8CD3-77F3F7983B6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032F1D3F-6B1D-4B1B-BCFF-1448E2551E2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79F7137E-B929-4212-BE4B-19F414DA281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B363F029-1BEF-4078-BAE8-37FEBDB5F0E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954C595D-9CA1-4A7D-9819-AA13A7B44CA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C406B598-9A29-46A8-B5DA-EFDFAD4EB94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5741AD60-5F80-4A64-AC7F-2A3A97AA2F5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2F5FFE2D-D778-4B10-A24B-4FE3A304794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FB6A00A5-6599-457C-82DE-EE97BB6F61D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03E5713D-E90A-4DF5-914C-AE2FD908779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6B5AC64F-ECEC-4AB4-96A1-9A0F8AF2E64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B4AB9C30-B732-4DDA-A2F8-210764F5B32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96234340-0A49-4C06-9A0A-EB0F35307E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6F5887EF-8F94-44A2-88EB-A7BCB919318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320D3FDA-8DBC-4F19-BE34-E6F617695F5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53493524-84F1-4E50-8652-BA4AF9D16F2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F65AB402-B707-4636-A637-ADC2649EC37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C85E8EA7-8E84-47E6-A5A0-9975604759F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FA7F90BA-E73E-4996-9735-514EDB28229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CBA763DE-0D82-4A1B-AB12-425CE02DF80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B8390CD1-CA32-4D1A-80F9-3167CFB6F5E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912972F4-4287-45ED-BD17-C7B7143A351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DD594793-211C-4CAA-BB4E-8EE19603F21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4F365CC9-14F9-42E1-A0D3-29D0326022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036E696D-89FD-4C41-B7FF-92B401C1F91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64B9BA46-466B-45F4-95F9-B1ED445096E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EE8D7599-E199-4640-886A-D29596E78A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FA04796F-122E-4758-91E9-CE8A9A52CD3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C07F2BC3-D7D4-4EAF-A61C-46486E2CC2B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C1220D27-B196-4079-9405-6DFF284724A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15BD602F-C55C-4DCF-B1A7-8D875051D79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7A35121D-8A15-4910-8E7F-3E0945AC2A7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DA41D458-AC21-4306-87AE-F0F778F0CA8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DBDA1D14-DC2D-4DD2-972B-EB7067F1357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043D660B-799C-499B-8999-A7A4E109E3D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FEC2A512-5AD1-4EA4-B1CD-F3DF210A6F6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1EA6FF9A-AC3D-414A-BB46-1246D6170F5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3591F270-60CA-4098-B9EA-BCC8D51ADCD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987DE9F0-1748-44A8-8570-E55B41CD35E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30A84E06-DFB6-4854-8254-11B6D308C68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9ADF9B78-A992-4285-B0F2-E1F88B30AFD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90780766-D72E-4EA5-911F-862A438CA30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69F99DCA-E2BE-488D-AAD4-BEF47E3EA43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123F6FB0-96D4-4C12-ACBC-EDC388CF3F1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77A1F1B1-28D0-4067-BC36-3DA30802164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31A7EBF5-F32F-4300-B939-C14AF11CFEA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D41E58D3-CC1E-4333-A4DB-368043D7941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86BD32B3-3A25-4829-93CF-5549B571FB0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E7252FA3-9FE4-4A34-B4A1-C25153380D4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4AF4AFFE-4CA7-430F-B766-9004FBAAF64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C732761D-A0DA-4353-A105-A4EC8C678B8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83CE60C0-7D23-46E6-B62F-AC8DA2A6BF0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C34C4160-DF85-4DC6-8B04-4C0BE5C7ADE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D039978B-A16A-4563-BBE1-ED7E4D53E6F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560137BA-FB92-48F0-A6B5-0D9AD4BA971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57649016-96CD-40D5-B7DF-7185E0DA787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C30C9B83-E94C-4911-A475-D0D89727B62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D58A1FDE-DC00-478D-A89D-E2B3B59752B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687AB556-9210-4D2C-86A2-3D4B9911068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370D4F45-173B-4E2C-8396-43C1BD1ED1C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3F1DCBCA-769B-41C0-8467-D0298E2397E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ECCB83EF-7589-4B39-87F9-37E655BDE1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2A48BF9E-AF76-465F-B86E-A1E33BB141A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307756BE-B251-47AD-81B5-EB75973CF8B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31469495-9D1F-4D18-8CB6-C16E20BD89A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9113073C-F5E7-49F5-BAB7-B308E9A62B7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35ABB69C-3FB4-4825-8D5D-4EB49C36FBA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2147C136-B558-4AA4-AB56-AA152F31E12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F01A2374-B7DA-43E5-8BA7-E2003DAA115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9E5AF1EA-6593-46B0-9557-8D525738E3E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0FE86DBF-0350-43B3-BF12-13EE0F8F438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9C1A5AA3-821B-487A-B631-ACAB00B1480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503EB1BE-317F-4E29-8633-5005FF9482A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C623BD21-BC04-41B1-9E44-8C7812CB032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AF7BFF4D-66BE-407B-9D04-B43EBB30751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B4348466-94C3-49D1-935D-17DD36C12E9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F6E5A3B8-2AA5-487F-87EC-118C6580EF8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80EC5D6B-37F2-44F5-ABA1-0C31C6109BD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91E3D677-B1B4-4E0D-936E-FD695A0018F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41D1CF30-EA3B-4619-849B-196DCA033FA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91DA4594-86D2-4B87-8231-359314B86BA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F5A28441-4F69-48BC-9EDA-55EDC84F167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E4F3F634-9DB8-470E-B2A0-23A0B0BD4C2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087297A2-D6E9-4BFB-9C44-A035A76F8B9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B8B802C7-6350-4C2B-A0A1-4A91087F1FD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4C1269EC-626D-4C61-A839-6537666623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4D37A6B7-0F77-4877-8AB5-042FC93C5E1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84F58B23-CA2D-4FE2-8EF6-1245C16DF07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4C4F980C-3C16-437B-BF50-8F8CB3E84DA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8994B5B2-537F-4EED-91B5-E92C7C3D6F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3FD34607-3869-4892-A495-CD6E06FDA4B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41B08605-E73D-473B-AF18-F00B1FA2FB8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E400A135-ADD6-41A2-82AE-DCC8596C9AA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8BD8A9B6-5024-442D-A2FD-4FFBFAB5449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39091CF2-9EFC-4049-A707-04D4458C50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26EFFDDF-13B1-488C-AB55-1E1B8D475BC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0CBDDF16-DD48-415D-8790-CE1280228BA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89F50D71-4F57-403D-8D27-8B939F3EFF5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FE90A1A8-8D44-4EBC-B302-ED89F399B38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C7CC97B2-FD4A-469D-BAE8-220EABAD7C8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D49A42E3-901B-4E64-A584-F5ECEC363C6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84D25F88-CEC8-4A22-BD0C-1AD82AB92BA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EA971660-21EF-4192-BC33-331B2D57AB8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5D3AB064-6E7D-47E6-AAF8-A3E462E210F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4AEA0CB6-94B0-4B2A-AF4A-B4A4FA8E7C2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83FDAB76-C214-4AD7-86BE-092C64EB8CD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69199AF8-DF97-42EB-917B-4B5A98A0777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58098CAB-2438-4970-8BB5-1E4F5E8A111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946BE0B6-76BF-40BF-90E5-96F0F39D336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7F3E0917-0A4F-4822-8E90-37597E3B101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4571A674-6477-40FB-93B1-0B5638112E7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DDDD2DE4-62B8-4E3B-933A-B50912E65F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FE8294CF-40EA-4FFB-8885-4D9EFE108A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6B168471-B03B-48F8-A039-43B186FA224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9E494F98-C24C-4BA0-A3A1-7DBC6187CD0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012D5063-19FD-41B3-9331-4C644059DFC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7FDEEFE8-1CF0-4FCA-8AF5-F644F66778A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83EC5D2B-7A95-4504-B5A0-79428EEFAB5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89772AE0-DFD0-49A9-877D-5515E05A9CC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CA4C2D7C-AC86-4793-ADEA-A2253E31C99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290CA962-C8E6-431E-9538-3BD465A4A22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54429009-E666-444F-8783-EE634167098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0025AED9-0E37-4E90-9FBA-0E47BA85EC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E7BC0B4D-F3CE-4FE3-B8E5-6B2A0E21FA6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B6AD6AEB-8028-42F1-81D7-C25649757A4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AE314BD9-9372-44C8-A93C-A391623F825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D2FB21AF-D06D-4B4F-95F3-C023808BDB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249766BB-427E-4821-8DF2-B7E0B14BB80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8815F165-5224-408F-AE10-D8CCABD3B3D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ED72E43C-A179-4354-98F1-71C56BE9715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0C71B92B-9A13-4B85-B04A-68BFDF50373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2169C7E5-A673-4C94-B7F6-421D598D12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3DC1275A-5341-456D-B955-50D23C4E4F4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0B924F7C-5BCE-4604-ADC7-610EFA2557E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4832EFC3-5FCE-4C26-BF99-E8F25A480A1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CE0510FF-6ADF-4005-A541-A260E4C99CC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247681F7-44E9-455C-BF3C-C669028B2C4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94A013BF-EC55-409F-B825-B738E1219D4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EC649DF5-13DB-40BF-A840-17CBD46419F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6257454C-47B7-4331-9EA5-9309DE2F62C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B8BDE5B9-15A4-4E13-A153-1C5C9BF9E03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29946110-7516-4D2C-AD02-AA2400CF6E2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6040C9CC-16A9-4B81-89D7-AAD8ACC699C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B518A8BD-DB2B-466E-9559-549CA5E77A9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AA2CFEA6-9D35-4952-A604-D43BF4A829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D6AC0107-2DF2-4776-AF77-8235D2D772D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DC75ADDF-12DF-48BC-B561-84FFB65F87C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F83D4C6A-15AC-43C0-B2CC-AD54455034B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9E78AA30-761A-49FE-B306-E7A7D656EDA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78D1D113-6963-4378-A73E-34D17C30A0E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DF62B144-C725-44FB-B93B-731498472E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1C5F5843-80DC-4E1B-9643-FC9B0F85D92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312B4139-1EA8-426D-946F-0E7C684762E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8862F59F-254D-46F4-8AF3-C285953D4C9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1BD98639-6B16-4ABD-BFFF-DC4021472A2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1CD041D7-4DED-4FE7-85ED-3E675E5A314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7CE44ADD-488E-46C2-BFDF-82EF4700F79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79F0188C-9FD6-4E99-A83F-431C5E099D6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0C7ABC7B-65C1-4132-8B9A-87742C8F0A0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D3036B08-AE6C-4891-A448-67276F27413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7FAE33E4-D84E-4A10-ADFB-421B6ED4A6F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42F41F9A-A209-4DFD-B4B7-4805EFCFF05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88038862-B433-4530-9091-9B9F1C07BD8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4E66A968-C279-4D81-ABF4-EE05555D307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D47A67BA-31FD-4EEC-9ABD-90EF55636A9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5424266A-E837-4646-AB3E-452BDB45109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646D8F09-FF84-4608-A75B-F1423386CED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791C59E7-4B13-44C9-956A-99A7E457331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9CEE9D5F-4331-42E9-9FC3-B205B480C51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293E2B92-AFA1-4688-A325-53805F703CE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4FC6EFA9-1637-4DEE-B57F-E9097F06733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F81599E3-9FD3-4211-86F5-BFDD275AA3A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2D4A9357-17F9-4157-8494-36B6FFED47E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EA65DB02-A3BD-4902-9098-1BEF5CB1619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796B1826-287C-4A11-AF5D-DA14B6C5B24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6AE5B366-B071-4F31-9A6E-6BD2A02B7DC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5DD04206-982C-416D-981A-6D338DB0BCA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DC1F4F93-784F-47F4-B56C-69D1366661E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380B8362-E558-47E0-AED9-0BFC8E2D795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DE9DD47E-142D-4736-98E6-743BB6AB1F4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1648395B-4BA3-498E-AADB-64F0BA7A694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8C505501-8333-4475-BE3E-C1CEB307F3A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D829D37A-94DE-4348-9589-F02F13365CD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8AB41948-713F-44F1-A550-5E479B30A90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8897E3EA-BAF3-4BF1-ABC0-E55CEA712B1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0ACBD15C-2B56-43C2-AE41-638C74C0397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615C85AC-C0D8-402A-BF3F-809ADA4651C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634E2DF8-B8D1-447C-8A3B-281C6DA5D42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8CA88F97-6F42-43A6-A2AE-DA5492BD665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1CF9AA93-D1DD-4D1A-9847-F24C1BF7695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41E8E097-BF28-4ED8-A746-A66307DD104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616C0BF3-B2FF-40C1-97D0-7D24FF920BE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A6B36C3A-3D6B-45AA-9375-2161FFDA5F6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433C55B1-722F-4505-AA04-0B358D0B895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78F5EBA3-9C2F-427B-9098-D324A77AB2C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073F006D-1B1E-4D05-9BDB-8CCD66E9123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D8FB15E2-D87C-4D51-8FF0-FA6CD613D5C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AE0283C4-A107-4BE0-8D59-FD67C0DCA18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F0BA46EC-893B-401A-A35D-A9C4BAD3887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E0A5B7AA-C480-4E52-B760-8A22810AB04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338ABB6D-0BCF-478E-92AB-4A95496D13B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28598FE4-1633-426B-B8BC-8E3380FD0BF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770C1EAD-5124-4F2D-A192-1959849DFED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67DE0C33-C86A-40B4-80A3-5D959E04DE2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1C209F95-D726-4CEF-B6BF-0BEEA71BB91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71BE53A7-C2D8-4330-98A9-12548237F51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AD146C5E-B7D5-43C9-8D4C-9470319CC2D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15DACD72-4A8F-4FA8-88F9-A1602E37075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84FD4BEA-DDE8-4292-B91F-DCDAC26732E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FB08762F-9139-47BA-9E5D-ADA3FC6E704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C99CC8ED-C68E-4793-9D7B-77205D671E9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0EA97DA5-25CD-44F8-9B0F-0C35A6DE50A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C10B56E2-5AF2-493D-915F-E1454ECAC0F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74456B38-186B-4311-BA23-4EA66AA303E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0545CAF1-F98E-478D-AC8C-D913C26CEAC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8DE092A2-6F84-47ED-A0BC-41DE788C361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E4CAB3E7-959F-4107-91AD-AAA56C84A72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85845348-38CF-44A3-B40F-A479EC6F688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0004BC46-E4A1-4BB8-84CF-625535938A4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08AC587E-840E-44F9-BD77-7F52D06C108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8FEE44AA-5946-44C0-85B8-73708807977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81BA9610-05CB-494D-BB92-1D5054205BA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A24CA6CB-5DB7-4F44-A07E-C07C0C9343F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11CCDCAE-C207-4757-8950-6727D6C56FB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4A50997A-87DF-4FC1-9483-CF052AAB985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B6E59D24-BE00-464C-BD7C-0DF5E35D0AC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7B1E04E3-E15B-45F5-8BBE-8AF9F9731F7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C3E03F35-2404-458D-BA54-FA9C55DCBCC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42E3FFE0-3E37-4E7A-AE5B-48FAEEFCC4C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823144CF-9B01-427E-95F4-DE7064DD7A2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8E968E1E-9C65-4C26-95AB-DE48B46828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38179541-AA5F-4156-A6BB-D511000AC73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1CFB876F-BA88-4A53-956F-0E222BDF830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58EA131B-F872-45B0-AF71-B1E4CE39419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AFF1933A-4753-41F6-9607-BE7C1D839AD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7C82AA07-A637-49B9-98B7-5AC487EF9A7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8C850A5B-7C2B-4663-9198-0E48CE67450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EC9C6F6A-F009-465A-9671-9DCA1FE7330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CCC05EC4-8314-4978-8ACE-C42A5E58E77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B4E90E3A-B123-4340-BB38-669F77C8C22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5E578EEF-FA06-4C82-BCB0-22A24D39DB5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465CA2D0-9E3F-40EE-9754-B3C2486E666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B6D1E221-790C-4675-B883-5F15AB7CB20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023A642C-712D-4AC1-B900-60609B44E59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14A2B754-DDB8-4CC7-83E7-1692447F61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5887C8A0-085F-435F-9F28-18C203D368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4742E611-C1DE-4E52-869F-70221B37B9C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3887C54E-1F83-434E-8C35-D40DC0E8693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A5A49A1E-2582-472A-AF43-DB954387292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079860DA-5829-41DA-ACC6-C488D9B08EE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4511E9D4-6D17-4A08-BD14-2E29D02A39A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B9527C55-F92B-4D20-A7B9-D4F25A73F0D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6B631C76-6710-449A-8BB7-03068C3E85D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B19762F1-43C7-437E-A8B0-AA1DC7A9F4B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E6402A34-F543-41A0-9F85-12AEE7BD8A1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9E44A074-EE96-4022-A647-16E09869DF7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FC07D816-312E-41A1-ACC5-F6F915BE861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40C0FCC6-EDB3-465F-BB7D-EA60E570DF1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6B5BF124-9419-423C-BD10-688886EA1A7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AB946E4C-3754-4998-8FC7-177CB46B386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274B4E23-CCC9-4873-B1E3-67C6746BE62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4A4D884F-072B-42D2-9F07-11E4A1DCAD4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E6E91DEE-3080-488B-ACCC-AF5C377C157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66C7AF4D-89DE-4066-9C43-2CAF2674366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B60F9617-4AD6-41B4-95EB-90BD9F1262D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549F85F9-1182-44C9-AD2B-D0991DC75DD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E036D1A9-E9B6-4110-9AF8-643D83E4921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F0598C85-3CD0-4FB5-8DCA-96921E6F7E5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934D20F8-0A73-40B7-9964-8F3BDC33682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0E7F0765-4E9B-46D1-A01D-7750306295D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30554722-1C89-4C0C-81FE-8EF103C48BB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64955592-2B33-4F16-8294-77246197BB4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2198D69F-A9E1-476B-AE86-A8EC1166A2F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FEBD9D9E-C0DD-4724-8F95-B87302734F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21C01A19-B470-4933-B183-4AC483EDD3E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6E52C598-AEF0-4AF8-801D-89A1FA7F635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CDC6CE4A-5B2A-4CCF-A132-51949F8089F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16356C5E-E0E1-4794-A9AD-052B0AECA03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747E5A5B-963B-44E3-ACB7-7DB5D8AF67F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5B652AC2-E3D3-4684-B104-E1506AB7A12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2BAE7E5C-D154-4941-9DBD-B1FACC75E4C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50B0FA6B-5D99-4BDA-A653-94FD4391602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A416FEA6-AF01-43E1-A762-1CEFAE27AEA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18CBA651-73E4-416E-BC36-4D9DD739CCD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C213274B-F9CF-4BB3-B3C6-D029ED2772E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0FB31A4F-0481-48F8-9C3B-B6E588F7048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E01BBCE0-1A81-405E-8E71-2B9BB63BA46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4CE31560-1E69-43AA-A94A-F60B2472DD9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894DCC50-F212-4FDA-8436-054D4C0ACA5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3A3F45D3-37CC-4901-80BA-69DCC040C90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1958D652-5C8B-4218-8CFC-0CB3A7A9AB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8F047BE5-6CE2-4884-B3E5-684FF150701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D0B9349B-5F98-4D31-A5BE-725A15DB200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871BCAD0-299D-46F0-9CBE-128330D5CA9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BEBE5CCD-05EF-4D09-842C-4ED94317238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BCB59D59-0E12-4B21-847A-0285E41ECEA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B5F7D4E4-54F2-495A-922D-98657931326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A2A16DC1-FFCB-4BFF-9BAE-53EE29D73CD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F29E1CE8-1FE4-4165-A99C-8A9D2AC4E85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F15EA2A7-626E-42DC-BB8B-E454C6B0F07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68D9556F-688D-4322-98F6-D312D0BDF84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52D2C119-BAC3-43CA-9927-40B6EAEFAA5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87D4ADA7-D234-456D-BD51-C2FC6347F36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67B11756-54F9-49F8-9F77-3D45BEAA8A6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C656B44E-508E-4ED6-BE4C-F1E6A8D0FA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A339232E-5848-4A7B-93C4-807F512621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A1505A08-B931-41DC-97C8-0B84CF56AA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C5E1747E-0183-441F-9F5F-42029582A91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AB6929EB-4E27-4FAC-A2E6-441DC8349B1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8F86098C-856D-4403-A331-756C9D78FE2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DE96E74B-B7F4-4B70-B979-CA6CC48BF6D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77DF546F-D8E3-4B03-A217-7503BC09A2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C04B8BF1-3A2C-4012-9F6D-909D62C98A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ABAD6A1A-B9D8-4447-8606-BD24700158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BC0191CE-FC74-4E95-B75B-A90E677A596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F49A1592-E770-419B-AA95-D58B77562AA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03FAC964-D629-4166-A5C7-705B67F4AE7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16CBBAC7-6A90-45A8-B17B-899E96D681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C3C3CBF3-AD11-4589-9B1A-14FBF8BD8E0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15DB3520-369B-49FA-B308-FBCA35DBB4A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6AA6FB4B-2755-4480-8AE8-4807481B376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76431682-4991-400C-A45F-343ACD83A23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3A5F873D-8F52-4946-9372-B5044F5454B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420AD5AE-7BAB-43DF-A327-53826D2666E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6FD2AAB6-CA9C-4CF1-9920-904E01CB6D7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05839A8B-A344-4C4E-8FDB-57F1ADDE36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8CAF87E3-88A8-411D-9B6F-25CEEA41D5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5C981DFC-1E28-4012-8E5D-D391580B5A9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9FD8C035-8A86-4E60-999E-74AEDDB988C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1165DAD9-F6E0-4129-8762-A3F33037F8C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BCF4DEE5-4EAF-48BB-92D0-30144A83061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46C5CE15-597B-45BE-87BC-E09C918950E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C4401D2B-BD17-4758-8B37-57F34F215B6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649D846B-A2CE-4711-8BBB-E80C2555CB8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42922BBC-2846-4D43-BA52-4DB2FAF466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95039974-95E6-4739-9DE8-E71DED08FD2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B36F42E9-30C7-4282-B1C6-C44393E3254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A02BEF88-F64D-440E-B251-FB32DBAE8B3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2C0F2E49-0598-41C8-96C1-A7746C2265B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AD6E8356-F267-449D-8739-66541173DB9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E114F63D-490F-43DC-BBBA-B2388280587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CF50E753-C5B5-46D3-8D44-7A792EEE1A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9CEA3974-4008-4D24-8AB5-683C7F45E27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C32FC563-C48F-486A-A1FB-CF2AB921337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B6311EF2-789F-46C1-8233-EBCDC31D838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7711D2D5-209A-4384-B0EA-E79C00DAE2D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9E60C669-39AF-4F62-BBDE-4F6F362C6A8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0EFB384B-2504-4622-95DB-86211051DB2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127011D4-13D1-45EC-A1AE-A04F153AD5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CF785EB1-6F11-48F8-BB1A-B332DE8F665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30203A2C-79CD-42EE-9FF9-AFFAD60454B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00ED4FFA-7F56-4379-86B1-63525023B39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A3A5C7AD-00D1-402B-A2A8-DDA1FE9CB85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86A910D1-BE9B-4DDA-9CC5-692B5FB14FD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78CD1977-F542-4818-91E6-9601F1663EA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6ADF603A-8187-4305-BBE9-83E2259070E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7DAC6AB6-76A8-417F-96ED-011A50E9300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E7DAB19A-D0D9-4CF3-AC7F-66D33AAE019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E3A5DAA1-2747-4684-9BA9-16A8277D26D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FD8DD1AB-2FE6-4D93-9988-B165E4F0E14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4A885165-567A-4D34-975B-2E37E761ADE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A3FC6078-7487-4BB9-BB5C-5BA2A6A0E25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DDC77288-C47E-48A3-AA91-24ECE9CEAAE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3FEFF849-01C3-422B-8146-90814F8A71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9125A5ED-EE48-4DFB-AC11-E42A2FFBC1E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BFCA79C1-4FA2-40FC-9F3E-9B56A174A72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2E7113C8-C207-4CCC-8486-5B2D36EC753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B2CADF00-8A71-4442-8536-D8346DE1D0D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B5704735-AE0B-4423-9380-2DFC22D5E6C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7EAEA189-2C11-465D-9460-F6BBC7DFED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F852C725-D0B9-49C5-A141-7B1E8EA31D3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A49832F7-1D3A-4AFD-8BB8-F34D53672EB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D161A737-6885-478D-A639-BD395B5C11F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E61CB3F6-DDA1-4864-B442-DFCF7BDA489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1DBF20BD-DE45-4724-B799-6FA3962C4EC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C0AB06EC-7539-49B9-B131-527DC39D2AA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73075ADF-8F24-46B3-8B99-01B530A4636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8A21FEE4-2B8D-4A32-96C0-7C2C472A29E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6589CCCB-7E27-4E2D-B946-1B7F3854757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9513541F-E847-42F0-B819-F37E5667643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D7940A95-7B11-44B4-841A-D93BCB9CEB2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1B9EA1D4-B1C8-4B42-A70B-020AF7C5873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04D3181A-4150-4164-A741-0C2A7E3EBCF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C5DA568E-618E-48C1-9B5B-E4CE2E7996F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5D560836-9DBE-4BA7-ABD6-07C20FE2170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F813E7F9-463E-459B-B10F-81B414685C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BBB40B1B-2388-4417-A4B7-53535E80420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5456A6F8-09C1-46E5-BFD7-E3D2F7760E4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F7C36EEC-4D11-4C46-B349-F0E30363714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BD1BDCEB-D814-45FA-AB3E-2B3CD2FE70E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EF4D884E-3558-41AA-83B1-3875F0839AE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444A473A-AD42-400F-8A92-F915B1F88AF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16D4B58B-628E-49AF-BFE9-E390E3FB9E2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EAFFD4C4-BD8A-4137-8D1E-5444764C268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6F74C4FE-2FCA-4586-A84D-EE926B98DEA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BB42161A-E542-45F0-B27D-82EB337B4AA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8F949AE0-27B1-4772-800F-D30A931A77E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D1CE875D-7852-452F-9676-7ACAC74B88C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917893EF-6C25-48C4-A2F2-0539E52CAC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211DEB22-AD08-49B2-BA0A-E5B1A6CD7D8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68683E39-032C-464E-8FD9-59969CE7DEE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C736320F-579B-4D46-AFB2-CA0ED3CA3DE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220FCB2F-A7C3-4B4C-B07C-609C0441BD5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A0E1AACC-49AB-463F-9084-EF033756B47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3E24202E-8E98-42FB-98BB-E1F0D2F9542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1098340F-479E-4977-8D32-A88DCCDCC09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C4786222-172E-4364-BE70-04AC5217440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FB7412DD-D140-4FCA-8B55-142465B56D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2576EADC-DE05-4B63-ABDD-D5311978B11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9EED84DC-03AA-4494-978E-7BBA2F76542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FCD5836D-E5A4-4476-B633-416525B53B7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0A18CCFD-C96F-438B-825C-4B57FFECE3F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26F85467-A6AF-4C9A-A58A-032BD43B4EC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EFD169F4-1B12-4966-AE24-A7E26806FB9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34AE564B-8803-489F-BD59-DAA2B7DFE10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F60AEC08-63E5-4AA1-BD7F-636EB8E4A53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BEB667F2-F554-40E3-A566-0C099B10022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7357EF8E-8188-4B00-9C3D-AC3C09D371D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27209523-0A39-4237-94ED-AE680814EB9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DE78609F-7C30-4ABE-9B77-2E76C370525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AE567503-7BDC-4EB1-9E38-D170DD93FCB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1D8A8CBC-76F9-42A7-9C91-0979841E0A2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09E3DF94-7D72-4BBD-A901-71552F13271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A096C5B7-D0C9-4A16-A39A-7F6D10C8B4E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92064EF-7570-4E4C-88B1-35308285870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D4A4EF96-F773-491D-9A53-CB986601F9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4080DB9F-FF99-463A-B724-12C429E5AC4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8A7D595A-CD25-4080-8EA6-456BC3270DB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1BA0DDBE-AEB0-4122-96D7-787A6D6D7C4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F35556D6-4EAA-438C-AC65-031BBADAE40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8533E6CB-CA9A-496E-B136-648462CDD07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6279A5C4-C93A-406D-8A08-253A49E82ED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9309C2CA-11F0-477F-BFC8-BA741530042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B55A8F6C-CE9D-476C-8EF0-DA06C7A94C5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33F6FDD6-1039-476E-AB51-EFA84220911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3C9EDBBA-56F1-4AA9-850C-81BED3009C7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715AE9EF-266E-4BD9-9124-25083402B6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038C7831-157E-4DEF-B747-63675200783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893609B6-11D3-41E0-BDE6-FB8C62A2ED1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E1716AE7-F6E6-4D8F-8D3F-58CFA02DAAD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AEE87DFF-AAFC-4C9F-88C2-5DA1D1314E4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7CD8F25E-1AE9-4E07-B753-B1679188BD9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EC567276-5107-4554-8145-AB82C488D9E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51EEF4AD-0CE8-4026-9F1F-6DF7376AF3C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247E2C16-34C7-44DF-9A6A-E278766AB7C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19CF7393-86F2-461B-B239-4A6E4774A8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CF823858-D4C4-4479-B833-5254AC7E9CA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F1BD7B3D-D26C-40E6-ACC2-26400C77E4B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58D45851-52D5-47C9-BDC5-B03DE4D1F6C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73187B5D-1461-4A3E-9A35-B65383E150D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7C443BBD-70D9-41B0-BFAB-C3074B6B14C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17064173-940A-480F-AA02-C1E95B430E6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485F1650-6BBD-4441-A1C7-6E67FED4042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00289D2F-95D0-425E-8526-F1BC9E6DF30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1108EB2E-C434-4D7F-A7E8-5855E485530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FD0C19E2-3566-43F1-94A3-5020442954A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3BDAB11C-6D1F-45FF-9253-D0FD1296AC9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3A8C362F-1273-400F-A65F-AD84400A0FD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11B6CB7E-19D5-4A7C-B90B-4F34C2F5075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1A85760D-95A5-49DA-85F2-E452736F769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BEFA9D85-2E22-4960-8880-7BD18FCBFBA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B7F95656-8C4F-49CF-B459-A3019CA0E14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28C96C88-4E26-4122-AA2A-B9E1C2C8790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B50D0CC2-2A69-4D8D-BF89-A277F7003B2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3E70C804-C0BE-437A-B2BB-6FFF6956D20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D8A84A9A-E2D8-4F3E-B1E9-4DB87CAEEB3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713E5831-291B-42B1-A5A1-6CD5699F7E2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4FAA429A-32E0-45C4-BBA5-44DA39177A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D921A031-F6EB-42FB-93B6-63835DF3A85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BDCFAD2D-7F84-46BD-A671-0883EF2C80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D63FC6C6-6A44-46CB-8666-6B0C2B37C7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A603831C-0DFF-49B3-86F4-D8038D3724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EA8D7D09-A361-43CF-B430-5720D3FF92D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12A0AD1-BD2B-4809-A388-52E23CEF5FF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EFF3854F-D25E-4F24-8DA8-7846012D2ED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9CE8E7AD-C612-4663-BAE4-343DFB5A403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1041D83B-5E00-4DF1-A801-653D9C56792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7EB30425-F66F-4B33-B16B-30C558BD441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BCB9E1D2-FF55-417B-A8BB-B61FD94BAAD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365EE7F7-9BDF-4B31-8A0A-A2E96F7BBB2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0F7216D0-DE3C-4EEB-AC52-98492A971FB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2E1F1E4C-A99B-4079-AFBA-F08255C8DBB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F0CF12E5-FA29-4620-AE3F-9A0AA7B8923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C71A74AF-7DB1-469E-A5C7-B108D2A333B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F3BB87C2-4B00-4514-95A9-278E43DD0FD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35216144-1E0B-4412-ADF5-B5BD1D1A424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A7C97E71-824E-417D-94AF-10A660C70C7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88B8E75D-2F93-47F9-87E5-D2F39046989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B6B7156D-6F72-499D-99EC-E2AC99DD5CF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299C2D69-87F9-4FFF-902A-F235472A8C6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E4AD6BE2-964C-436C-97CE-21B8033F43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86286BF7-8964-42C1-B340-21746FF2830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F51CD0D0-CA89-4135-9890-52CFB1FE682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BBE6056A-4A67-459F-897F-1351CDFF322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14FD8BFF-0CDC-43E6-8CCC-AFD32D344D6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A21C84AC-37A8-4C8A-B9A6-C04ED24E803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B5857294-C07B-4431-BA92-33A93A02B45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55740AC0-7218-4320-8C5A-2BD7CD510F7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3C83B4E0-8EF2-4931-A0E7-22EF2F9561B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4D47D6A9-C894-4464-9F76-2CE9C5308B3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F415734D-1238-4AD5-B38B-F950A72ADB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0FDB78EC-60C8-4A63-94B8-7C51B3A42D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502B1B73-C23E-434E-8B79-CA61547B7BC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ABD0F246-07DD-4AE4-9D3C-6E51D97FE86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2809E345-C0B7-431B-AF9E-77F077EF087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6F05D6A8-D4CE-4E19-8343-7DE1DD44C6E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707DCCE2-B4C1-4E25-8014-2163D97CB9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0D3DD04E-08C4-4319-BE66-B7FA898BA35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F1CB2E0C-D329-44CA-A5D5-24E0B285EE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EA56AA17-C79B-4CDA-8831-9C9A935620F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C13530C6-8082-46EB-B9AD-414649F8D1B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98E596C4-9A5D-47CF-AA74-DF6980D6577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C95181EE-8ED1-4458-8818-FE4444E66C7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38FFACB8-98D6-4891-ABEA-D99C738CE3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E60F7376-FE4A-4BD1-AC69-801ABF66CB1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DAA3A9BF-3CF6-43E3-9823-968FD4AD07E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D72C4B1F-111B-4CF6-A626-3873E0B87F0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A472C9A1-705A-4C62-AAF4-9404D3492A0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83FFE43C-678A-43D0-ABB9-E752A75B1DA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BCF86256-21C1-45F1-856E-1792DF826A2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5465AFB8-398C-4FD5-A0BD-F5D975EA700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AE9A65F7-E80A-4159-9B53-CD0422712CE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66775D75-F907-4489-8264-6CB3B414F80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1D106172-41FA-4529-87F5-BCC7687786B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D3A26A7-BACA-43C7-9FB8-0AC50D1F202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37AE7E86-915B-496C-9523-7A8C6E3E554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26BC671F-4998-48FB-B3EF-F44015564C4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F56B5DCB-B439-4868-B916-E41D21541C4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4E8DFEA2-4C3F-4B46-8877-086266AB4DA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AE352D23-A6E2-40CD-800B-7D4DCDF86BA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291A4EAB-1EDF-4220-AEEB-3FFF6EFE3D1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5D456449-23D5-4F7B-B223-E3E35D6E92A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A2BD6614-B4CF-44CE-AFBD-BEACD0687C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B5B0193D-8292-49DA-915D-F78B3C33C45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245D1C05-EDA3-4133-9C52-FF915D79632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21C67B72-3411-4BB8-8886-E7FE2B6CE19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95675065-0918-4406-8A6D-5D5E68F37DE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37DD81D0-4515-4356-9D96-6FC6FF5C9B8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406462C5-CF03-48DB-AEAC-AA55CB4F0F0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AAB23F07-E02E-4240-8680-809F6908247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F14AE58A-3D7B-4A35-9F5D-18391B53381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7864268A-B7B7-44DF-AB03-E55FF51E4FA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7F65431E-A55E-4218-89B9-2AAF44A33D1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FE6506CF-2DD1-4190-99AE-CB5A9A9175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076E32C5-2AC5-46A1-8E74-F0ADD999FAC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2E23B80F-FC40-4C7A-95FA-EE11634888A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78F2D15A-2373-4B76-B4F8-77E6C58E9E0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9AC39F80-44AC-44D9-8A94-27DB80ADD5D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32D2AAA2-5B62-4A7F-8382-DB6FA4B8BCD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C3F539FB-EC6C-45FB-BB8B-F0C1BDA4D5F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1ABC82DA-F591-4BA9-A266-BCB483E62CC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BBD759DE-1E3E-49D3-9479-D1BC17D9115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E1F041E1-C5AA-48A5-A760-A4C26AD6EBF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9ECEB3EE-9666-47D1-8DA3-008DAFD11C3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9082BC22-8791-4653-A694-8CC53C49F67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831092F8-1980-4C3B-92A7-22E3E5DB584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B235F4BA-9B9D-4DBE-87B2-82CB18FE28F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A7ABD9F8-B660-416C-86BE-31F1BE3BC9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C377F73F-8213-47DD-A2A8-336520D631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DD74F38D-0E04-46CA-ADB7-8AF61028025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C3094FD6-1BC6-476D-BDD7-CC6F67B8601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990F6039-D40A-40C9-BB47-6C96142B11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A4216714-F10C-421E-B476-2BF2B93F166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4A7F9D09-2022-478F-95AA-DE5009EA6DA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BDDD16E2-37A7-4AA7-8DF8-F7A87CA2090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C2CA7CD6-5AEF-481E-868F-F7728633E4A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978786FA-ECAC-422D-A0BB-B445EBA66DA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8280BFC9-51BF-41D9-B97A-40B0CB493A1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A24DF479-1AA0-44E3-A13E-B3E4331DEF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9EE2F043-FA96-4BB2-8646-D32FB93B715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257920D2-E686-44BE-86E5-4208B35D81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89E26CF1-6D3E-4A46-8115-7BC98461183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8640333F-69BF-4E6C-BCE2-50EDECFE46D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D21E8D3A-7077-4D9C-A167-3E8AC8E6B78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421D464A-5F0C-4233-8B1B-803C3C0EB5E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5443F088-0D58-4485-A4F2-30654683C70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0D9A0956-6443-4712-8D90-55B7D6D8D25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DBC3EB12-F7D7-48DC-8181-6AB4AAB419A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70717E3C-99A7-4559-95FA-F8BE3B82339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DD465219-E08B-45E8-8BED-C0832727A05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44B4A114-C422-4B24-AF86-1DF1118D8B2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5F226D20-C7D0-455C-A4D9-404DB1628A9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6E478F10-A410-4CB7-86B6-7F2C0B33457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3DDA3970-0383-4C3A-A920-6F911F0DEFD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D0A752B4-70C5-41BA-9256-D7DF8B23CC8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15DBA535-1C68-4AC7-AB16-A87ACA7B2D9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DE16B65F-10A2-4E08-9B57-9DDFC269792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21F21A25-C2D2-46F2-B0D8-04741F29EBC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6C23B9CC-8C4B-42C6-B98F-6F0DF2B681D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D522B700-4414-4878-86C5-D8174B53D21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E4C00DA7-A3E6-44AD-B4BE-8A5187759C9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B3E8FCCF-AD23-4E35-9AB5-D1848D1F4C7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4831E8D3-299C-4DC4-8992-7CC08F4B523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43F62D94-F2BC-437D-AB8F-C22C92853D5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33D18A9C-DFF8-4126-8207-B0D0530F9AE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8F5B82E5-C8C5-4765-92D7-0BAE350A9D3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2385723B-A953-4D3E-8BED-843ADFBCAF7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3AF17B70-5C80-47A1-8670-322708F22B9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B03200EF-65EE-4781-BE44-8ADDDE0F958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9736EF4D-ECBF-433E-8E35-259B1D6DF06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11084F7B-C1EC-49A7-AA03-E2D4E361C79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D26FB059-714F-42A8-8AE9-CAB8D90D33B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9409590F-E557-4E23-868A-0320B9EE38A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73C7FE6B-92CF-4B26-90E2-C3BF3E2A897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86216135-DA55-4D5C-98BF-11557DAAA8F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E0A15C15-7693-475F-A866-7B4B5593A42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C390C0D1-2C2E-4346-AA61-8B365700F6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D0802B46-D84E-4353-A9D1-AC3D520B938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FD75DB99-0758-46E9-9739-A2FC5E79A57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B32ACC6C-3F24-4AAD-9D51-C62EB6DF80F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9A721167-0EEB-4553-AAEA-9446EDED1CF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0E4326AA-8E26-48F5-AC00-FD97516152F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C6DFF2C5-9BFC-4760-8A9E-14416801828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6BFFFB41-CFC4-4436-B110-BF0342907F6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8B04A38A-801F-460C-93A5-35DF96A6608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8C2275EA-34E7-440A-901C-6EB75376F67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B17725AB-257F-40D1-8C4C-813E5051212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87E84F43-E34E-421E-B2E9-28B97669C3D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C0DFE539-278D-40A5-971E-2A5E1EDC5C0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B0D9D7A5-27A9-4941-A5F7-BCB9C1AD0ED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8663F1AD-AE0F-4CF6-A3E4-90285C36CB7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ECA046E9-1FA6-478C-9713-27C6039166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CD506372-D8A0-4B58-80C1-802EBD0E02C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9EAD6B45-7AAF-4CFE-81D3-DA96F1F20B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D727BF85-9C3D-4684-AE0E-45DF395852B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5579701E-371B-41F0-88AC-30C3F560CE5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3A357F35-22EB-4554-90E1-D13600579FA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B9327658-5F90-4D8B-AD86-68A31779B5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C878BE03-FC23-45D8-AF52-1A97A6E8F3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9F8FB8F4-3B87-4ECB-B06E-E88FE8BA184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FEAA3F3A-1834-400C-89B7-2F7C77F98D0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A416E591-0BD4-4AFD-94A4-B9ECFF05852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FF190863-FAF3-4E9A-BD3E-02B2D5D900A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BD26E31D-3590-435B-83C3-EC8C2EE01E9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7D6E4126-C35B-4825-9CEC-6BB7716FB2A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9D6D9562-48C2-45C8-9134-5FA9F395E62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4355DBF8-D569-4010-9992-8A006E3F353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B2C3C63A-1A4A-4FD2-808E-F6AADF85501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6BFCB327-20F2-4606-AEE9-D6CE83ABFDA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49C04C8D-B157-4BF5-A594-E5582E49610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A8574F2F-5945-4D40-BC5A-B808396BC33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54EFEE15-869F-45B9-8BD7-DDF1309B814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FFB8601A-C374-4ED1-B70B-97F30A1655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797BA374-58FF-4A0A-80AC-DEE6E6A0B78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33F8A0F8-FC19-4137-A30C-A7C56645FA1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30D9ED91-B059-4C40-93B9-5FD66F8600D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A248A61A-3333-4C0B-ADBB-84BFD509DD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EA04135F-DBC7-471E-9050-F84A044EC01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B9A2F043-742C-43A8-897E-81670DAC454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CDCFC0FD-C54A-40F0-BA7C-083D0B01B01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FBDD3C7E-01B5-4FD2-809D-AC1C8DE4E2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8ADF330D-7B35-415C-8F06-C29D321ADA2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574C9B8F-09CD-4103-8374-23C15606145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BCD103D1-DE96-443F-8550-288FFDC7183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C9992E6A-7D89-49D6-9CE2-3EFCF398AAD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BFD0B1F1-5F05-4F4E-9A6D-0092A0C6167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828BB9C7-8B96-4BF5-96B3-E453C8876E7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D687816D-6B90-4117-9376-E75A40277E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6691B37B-25DE-4B91-A084-D9E8434AA0D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4E8490F7-F34B-4D2E-B046-FECFAC1B6B3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B045F86E-ECCF-4799-88ED-B1A1B18C6F6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BB35EE8C-C235-490A-A597-5513DCE31CA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5446EF8E-5E45-4CFE-ABC2-0A6C2FFB453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C2AB117F-AACF-4510-BBD9-39D474CE8FE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A6DCDF55-0188-4424-A51E-EDE8FF9FC2D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7CB297DE-C0C0-40E9-B49E-0CC23938BE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C5B90F6D-898D-49CE-93DC-C440B19AF4E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C85A3563-2093-4ABA-8A1A-481AA2B4F9E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370FAC9F-1A83-41F8-A51A-04C07F356B8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6BB21949-B467-4442-924B-DD183364BF8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A5AB9F79-FC82-4C9C-A497-351A5576756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0111D589-CF73-4B94-ADF2-25D41B9752A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C419D96C-2AC8-4BB1-BA50-144D6D2A659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E74A1B2D-40B4-4DCA-9465-D59D3E8D713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18B2756C-4624-4EC8-8207-2ED1A404987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CA18A1D9-BA39-4F46-A60E-89B3AAE3154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D8A8696C-36BB-42C4-A997-4A670AA277E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267226D7-FD6E-4AE8-BE78-83BA3810480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379ECEDB-5A76-4016-B539-E69BF498FBD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3774DA43-3285-49C2-9B47-9865B97A088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29258781-39CC-460F-9F52-78567CDDA73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F7EB2BC1-53EB-4201-BDB1-71CAC806B79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76B13327-1F2B-41E5-8D87-BCDAD43029E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404ACA03-0822-457B-A0E7-95B05590681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3FCE00BF-45A2-44E0-8F92-B9C017F2A2D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BC768C97-AA0C-45F5-8E25-9C27436631A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5633824F-3D6F-42C0-AE79-19849DC2885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834332EC-17A7-49FF-9800-DE0A55C962F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35F6F030-26CE-47B8-84A4-E785D64C9A7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FDC7EB77-8EFF-46AB-BE56-C10F6DF306D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E18591AA-C7A6-4976-9FBA-3FC298FFA42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F39FDFE8-4458-46D4-80CD-214C4B1D8E4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84A10DDC-666D-4FB9-9EB2-905EBA6A9CF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2C41932D-A70A-4826-BE07-C06895F85D0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4E9BF7EC-9647-4580-8226-CE01FFF62D5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020FF5E8-C749-4E21-AD50-A9380E06380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287F3E9A-DC08-45EA-8840-8B3A5054F3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F49D2F09-6782-4A4A-ADFA-DFDE1D3918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BDC11876-0EFE-4E24-A7A7-8E6B3377EA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47AD5FAE-FD0E-450C-8E44-8BBE1EF6D11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DBDABAC1-F228-4D4A-BF8B-E4EBFC64DA7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E4AB3077-956F-425E-ABD8-FA4AD122AF0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D2D9C63F-9B3D-42AC-AF79-C04E3297000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F19A70D3-6B06-47B5-9C67-263239520B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BAF3B4B3-0E8D-4240-BB5E-0322ADBECA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5866FE57-B714-4C1C-B083-C18731AB8F6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2AC452E3-3A5F-4FD0-A746-73D0577F8C1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CEC3E608-77E6-4D14-97F8-6A093130BB0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559D9062-5C1F-4212-AAAE-C8D2EA7063F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B092F95E-9C14-4748-896E-1CD56CFE52A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AE7606C2-B9F8-4003-AD97-D27282B2627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39EA614F-AABF-41B6-B748-C41BABCE0FC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85857C05-F680-46AD-A5AA-0632F67098C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87AAA465-9411-4875-AC09-0EAB9999E3F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E98A3545-E198-4F3E-9317-B0072E7F87D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2889372D-8708-476F-834C-9B7BB16742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AA36429F-43DD-442C-8B33-DE295239EC3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84DCC038-3649-4463-B2D6-8508DA369C2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D2B380BD-5248-41EC-B80A-48F530E3B01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C2CDBCD1-4D7B-45A3-9735-FE369E4873E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71D0AD81-C9F3-47AA-8346-F8706EED72F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9B4A21D0-0799-4091-BC2F-9C1A215B7C4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DA9E21F1-82B7-458F-83D7-64C0B2DE105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EEF8D483-D7C8-438B-8E4C-9020B86826F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A70E3AD4-4FA4-4CCB-BAB4-514F483C7F2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5911F5EE-1004-4865-A62F-5FA88C623BC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203B40D6-C9E3-4E3B-AF21-8D111590407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1BAB9A62-5D2C-4455-A011-827E6D9BAC0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DBC2012B-6C56-4F88-BF22-07C6998E520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B664F8E3-EB72-4806-8076-71F1BEE4704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01F1D0F9-6EFB-4499-91F1-CD8A14B727A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F6865B1E-CA16-4032-A363-30BB2983BCF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4983A9D7-BC0D-48A5-9CF5-2AB1DC83D15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667FB477-3E47-412B-92BE-C7FFD4E848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83B90BAD-CDA7-4856-9511-AB2DD96DE20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CA07C488-F069-40DB-A2C5-0DDAA91130D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DE6C8930-EE5A-44DF-B99E-7884F63A4F9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9086531B-6E4A-485D-807E-642D9A4CE0E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1DBBB29F-3F56-40B7-9579-47610748DC2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2FAB4302-4D56-4F73-9B52-59FDDA0F9C8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BA5CE969-66A2-48A0-8B42-1ED5A84EB82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290F1B77-7618-4205-8B49-FFEDAB45EEA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7158AB43-91B4-452E-A384-D2424D70568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6AC35125-6EE0-44B3-87C7-019C897FED2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91292FE0-A02D-48A4-8321-847C195BD3A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3D1A4247-E3CE-4308-B9F2-33A9A06DF7E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5B4E838E-4411-4501-98CA-D953586F9D8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645C4A5D-85B8-40C5-A563-61B29DF5B1F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F157A610-EFA2-46B5-92DF-4B7DD0F12C5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D9AB234B-6C2E-4834-A140-B7979A4FCED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6EB55C3A-C950-42B2-BB0A-550579B7DA2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36A60B45-8599-4B6C-9F12-929E2A79CF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8D027B0E-AD85-49F7-BFA3-E444727043A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3E1B563A-500C-458E-BA64-A6334E9031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45855F72-AD44-46C7-B937-45F86E8CD3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51A50977-1ADA-4949-870C-E27553BC76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ABF9B59B-BB1B-4188-AC7C-634FC06CFBD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75C5C8AE-D9CC-4791-AD45-441F804EA2F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DE698D71-E32E-4626-AD14-6E485CE19A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BF95B23C-5F48-49B1-AE6A-4B47FB6CD81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A074C0E8-BF3D-4D90-8D24-BB2C247E30A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2241B594-73F4-4E6F-AC33-2D8BE1B676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8830B048-8A5C-422F-8350-4FAD8FE3187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ECFFF3F7-7652-4B4B-BAFB-F2EEA976814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9DAC130F-FC40-4EF8-A9A3-18B28B3F728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1755FE22-F83F-4FD7-9D5A-7891FB487E2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D7445232-1051-48B3-BCBD-8A814403042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428A572C-3FB0-432F-AFB6-5E8E571C13C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6B28FF41-F1A8-4E77-86C4-700AE310F5B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F388CE9A-EF55-4B63-8948-2985F3BF27F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FBA26634-1A54-4AA2-9483-5113DCCA2D6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DBBFA4B9-DE5E-4430-BC62-59D3A4C19DA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018B4932-68B6-40E3-A209-A299D5B5A80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C625EAD9-5B0E-4D6B-9466-354A8115F7D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3F395A46-3279-4C6D-A05B-C014FE79580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C832E573-004A-4298-9122-F219DA0430E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5B1F4D46-9F9E-41E4-819B-984852DE714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9790B464-10C8-4EE7-9097-EA3DD6BF57E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8DCC0ECC-9F1B-45C2-A24C-2EFDEC99D83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C7133E4B-723A-4D68-9185-0C328AB994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48E43845-2AB9-417B-ADB3-39B3F2B0C70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3DE54212-0A7C-456E-92C1-46EB92CA3DF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7B4F2DAE-E4A6-4A99-BEDA-E282E7E342D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245D6D19-C41B-45E8-9DFE-5DCDEBDE1FD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868ED055-8D68-453E-829C-75BE0D49712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6F101EFE-99D2-4AED-8AB2-7832B89E19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87A35BAF-1839-4837-AC1F-F9270CF5287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DB28FC96-71B5-4CB2-BCD5-2E891D53C90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03CEF853-50FB-4D5A-9937-F1B7797ACD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FE5FD8A4-1768-405C-A905-92B612D5F62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B78E53AF-BB79-4F7D-A145-7C418BB8750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0E1FCFB0-B348-4E64-8BB2-6FBB1BB1015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3C73DE4C-19DE-4784-98BD-66855A7855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FFBDED9-6827-49CD-A076-EC4705626D5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18D0F240-A7A6-4881-AAC0-D683153931A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470051BC-08E6-46B6-9FC3-DD3F9CCB7EE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F6663FBE-ECA3-418F-B507-C3D0C26EE9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845671EA-5CEB-4983-8405-CEAE15E2D4E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3BE04C77-D32D-48E2-9FB4-3B9C2685B0F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D15F89E6-F706-4ECB-B1F6-2EC5837C82E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D12397C1-CEF1-4FC1-8366-8631E92BD96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6FDAF559-84A7-4EE5-9712-B1BD4A8A8BA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C7758A36-FDDB-4025-A203-601973E428A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A928E087-82B4-4830-A042-69079A41E5F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0969503F-0CA1-4284-A7F9-7B6372B900B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5F7B7093-37F7-4128-BC33-8464B60A281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3E24B188-C542-48E5-9806-A0D31745AED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3B10955B-EAFF-4E3F-9090-B40F25818F7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60840CBB-94B6-4B36-A913-83204BFDC11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AB1518A1-DA30-4F6D-AB68-CA2419508EB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053171AE-4EF4-4DDB-9822-D93562CC3DF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5F1398C2-25F9-4A57-B753-D412B135E30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A0EFAE47-9707-41DA-9837-3BC5D464135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4A883380-856E-43B1-A662-92F463AD80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28F73F6D-E586-4B94-80CC-BADB5D0AF1C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7F982BD4-A899-4C77-B9B3-39CB4BA030D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A51CC43D-8518-4157-81E2-51971D08B6C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6B09F817-0819-437D-8128-8011FB23359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62842A29-C984-4093-ADFB-80F4F0AFB4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63D30FF4-CB26-4AFB-B20D-D432300B2DC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6C093A72-0D37-4196-91D9-A46C839FC07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314E1F03-62B0-4EC6-9BEB-562DB2C85FC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58C45DD7-D636-4AF9-B564-23F983B7288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6A91317C-2372-4E38-822E-15DB5B06A22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0FC173EA-E725-4AE6-B98F-FFF53B382B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8553805C-9EC6-40E5-8134-8CC4D24E14B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F9BBD68B-2A5B-4994-ACB4-5F0973DCDED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440B83FF-F732-45CD-95C3-7177AC52CC4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A0EC711A-0B1B-488A-B9E1-3E5CE8DF923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F51067AD-587C-4088-8599-561CF02B104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14D9C62F-73CF-470A-B4B9-751BDBC6467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89E53462-650B-413B-B676-2060859A024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AF96F147-C706-4A14-9871-38DED086A5F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51CAA96A-2C13-42F5-8820-2E813FD63B2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0DEFE333-D3F6-4693-BA41-4B578AD0F32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AAD9E9E0-1751-41EE-8AFB-322F10C6B63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C342BE1E-F251-4065-AB1D-E214B604BAC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19A07C90-E9C4-46B3-8F24-22A4A458F1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80719CA9-FC9F-45E0-B77F-042E3117255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1985399F-88D4-46B1-9101-DB1D99579A3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2203DADB-E74A-4FB4-AAA7-53198FA93EA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0570285F-7880-4043-AF05-02B5E4C8F5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3984F1FA-5561-4347-B401-0D5C2EC75C1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F5677203-A597-49E7-A93B-F417BFDE13A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9C8B182B-4C7B-430C-B61A-301B3AD00F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6872B84-0E6F-4F4B-97DD-8AA9EEE61A8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3D215A29-1BF0-440B-AA48-892F7047846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2B6D8F50-D0D8-45DA-B368-95740E9A6D8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85CB0C7C-C323-4AA5-8471-9E04C79836C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1B8D2300-4F0A-4788-95CA-3CE6341DA9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60ABA83B-D6B5-486F-8E33-FB6A0FEA2DD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40CBC169-D076-47D0-8A16-470A782DB84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5EF0CBDD-102D-420B-8EF9-5C80744BC2B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1DF221C2-B41F-4F58-A42F-95876ED9F5D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15D2698F-8C92-429F-BCFF-C9B8F510CD6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F382E16F-C0AC-4E77-90BD-5873D80B94F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2D9B009D-A421-4B45-B49A-B9AF7F546F6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30CE8CCD-E266-42C2-B20F-7B722F79ACC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EA6C55E0-71BE-4D93-925C-A3C96D5C0D6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BBE400BE-4E9F-4D5D-B638-61A46DB7932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E9BB79CB-DC8B-4CF7-9502-D242AD01476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96A80696-2EB7-4694-A918-B59F1656074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3D381DD0-CFAF-4451-BEAF-950B2BE0A7E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3FB8F735-A36A-423F-A6F4-9BDF8571B19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F06A45F3-4851-4DD3-B2AD-E3B51BD7D5B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F4CEF10F-A6AB-47F8-8A85-E2F7143E54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A1B639B8-A661-42F7-96DD-C239B2720AF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3B26298D-DBFE-4185-A9D4-2EAF2B7DE10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0A14FA3B-AB88-461F-8F6F-C8F83CCF0C9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FE5B707B-2778-4572-AAD0-B50DA2C9520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C1A7B106-DF9C-42C4-8F6F-2A58EE5A823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8F252162-CDCD-4253-AB6F-9ABA0E230BE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9B5F1CFC-3866-4980-896D-86CFC0B1018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7ED36F62-F20B-4E47-8225-4C6298AFA29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9C74A8C6-A098-40C7-BDF8-6B0A2634AAF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C17FE484-B68D-4B33-86E6-9D418497B5C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764AF46A-417A-4FEE-9493-3D60DB9D22F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D00332C0-4700-43A1-B26F-7CE0F2AA2EA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3DD20BE0-2185-4C66-9DCB-BC8C9386AA9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8A2CB12C-4C0B-41E4-A054-09281E62191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8EE787B3-1F08-4147-B130-1773CA726C2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C39CAE73-72C8-44FD-8639-E997C83BF12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248E9104-67B4-4F7C-A412-CA56C5324F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B25DC6C8-DF7C-4D65-A412-B55E532C47F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7F1B6873-5AA7-48B1-8EF7-FAA5639E770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2E406A01-BFCB-41A7-8ABF-D76D0B8C3FB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9D2797B7-0D81-46D1-A3C4-50E6EB4773A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BD0540AF-69C6-4D2B-8B27-A7C982F3FF0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5708FB76-4308-41A4-B019-927ED43953D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5339FFDB-1299-4C99-9180-1029CA90CA8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1D089D39-D03C-420A-AB32-D737749BB1C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EAB6FD53-74BF-429E-A92C-D87DD6A8F4A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53ABE442-A729-4430-807F-DA67B9D404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6D7082C0-72BE-44AA-B15B-AB628E73865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B763C388-A08E-45DE-9373-3AB962D3C3C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AEE6C4C1-F18A-4FF8-8AF3-F335BFF5D7E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B860D97C-9F54-41D3-AB8F-D40A8982A23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FAE0A8CC-3E5D-4029-8105-7E528E79249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E83B991B-0319-4217-A654-486955E9B54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4A4320B9-1026-43FF-B252-87850989F80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26064625-DF2C-407F-B73E-556F6FBDD5E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1724A837-9BF9-4359-A0EC-3C836960F1D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8EA59818-BF20-40D5-A972-481E688CE99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82DCBF59-1AD6-493D-8A09-59462CA4F48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75A70F2E-B547-466E-8F66-94190C01CE1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7513432F-C258-4FD5-A360-76A183349B7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873C0AC8-90FD-4FDB-A6E1-C6536F824E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8CCB6074-586E-4864-B888-05BC7C5E61A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6E4F9B50-45DF-495A-8CC9-99E66016EFF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7B3C4E98-A819-4BC5-82AD-697D0A48879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C8A9C997-7393-40A4-9495-A374B2EF9F7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DDDFC42A-3CD3-4FCE-9C1B-4441E733A9E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4074DD3C-5CD1-4A9B-8643-4C329D5B7BC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0F1D2C8D-7BD8-4C54-9D56-89D76337A53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4FA38236-1FE5-468D-B9C6-A665446B0E0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646CC134-0C01-4A26-81B8-1F06F14B68E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4985BB0C-CE9E-4882-BFBC-5E1FFCF93F7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25579F0F-3B1D-455F-B708-0D67C4A0FA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66B01A62-58BA-483B-862C-335DF6D46E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57AB86EB-2341-4973-8D93-B0619EC7D43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96F839B8-A16B-4997-8466-59FD1453073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0E75FD45-93C6-4151-BA11-5343CDCA3F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E80DFC33-8E14-4FEB-953C-D7D4B133031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8F2C529D-EDEB-4548-888A-1BEB5E8258F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CFCF14AC-C8DA-4BDE-8F88-8C0550D0017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A43A032B-11DD-42F5-B9E6-6EE81199AE4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D299CE10-78C1-4BEF-9C9E-4DDC37F9889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F20D7D12-3ED2-45F6-A2EA-AF314D06317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ACCFE305-3C33-4C8C-9541-C97814B41EE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1256195C-12FC-46BB-A6E5-4A826977F8C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E1509217-F49F-43B9-9AEB-2E595586311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AAFFE629-CCF0-4412-8AAD-27BF810F56C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BBE09D96-D799-4F0C-9895-6E4A2924722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83639805-32E5-42D8-AA24-DFE54ED9A1C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B334BADE-847F-4C2B-AC5F-31C3245C3AC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9C92A025-24F6-4A49-807F-AB876AB62F2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6EE599C7-5249-4E76-AD80-673A8991D83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91CA0CD8-62D1-4206-851A-C0D91F3EA4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4326A70E-829D-43A0-A411-EE10281A5A1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2BB18E46-07F0-404A-8959-6EB8F7BF048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AEC53635-EF76-4079-867C-D72609F8379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F194423A-6919-45AC-9380-78E0A3EFBA2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757F4543-4D3C-4AFF-869A-A9CB10D7F71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F99C9ECE-FE88-47F5-B90F-0CFCC54C27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60CAD5D9-2504-4786-8E5F-05B554DDDC5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8E66A77B-0C1E-4EFD-A481-314A03FC69B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54BA6730-08F0-42B2-A111-30FD6DEC71F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14BC209F-AC08-4B88-983B-A0F4F79F45E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D2E263BB-9F74-458E-8273-C2BD1D6BBD3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A5AA181F-53F7-4D9A-9454-F16451EFC99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CB386F07-0695-466E-B01D-FFCF237095C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B142B6A-CFE9-4A24-AFAA-30B7940BF42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D57CB293-9395-4B41-8745-1E4F970776B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8D58736A-7FD2-42C6-AB43-0D439FE79D5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0F094114-5451-4A42-A2B4-B316B4C8FDD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C99F3E24-F1FD-4E37-BC94-77A8E9015FE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D96531D7-AD05-4080-8BF6-BC28B32D512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8DDFF2F8-3186-4429-8D0C-F3552EC1422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D5393662-48AB-415A-8CBF-F660D5F8CAD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8A946C46-765F-4A70-89C0-DFB3213DE61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CA0CAA19-17E5-4F0A-A92E-345985508A9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EC756E4F-D4E5-4D27-8DBA-6628593ECC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97FCE271-8EE4-4E24-B544-4243D1A49AD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DC7EE150-9DA7-4D85-82B5-1480EF4070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186E0ED7-E2E3-40E2-9542-EDDF6794FC2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A64C052D-56A8-498A-859A-01D5FD6595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80C79BFA-A7AF-41CA-AAED-E06E44D698A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1A2AC44D-0B2D-4EA6-9400-B475AC98A70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AFC8ED14-C4D5-4373-BEE9-DDA9812FB2F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4465BED8-98E0-47B5-BDD1-9B7E8F13C40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78539E4D-405A-41E8-B34E-0B1C2988199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942F3250-E07F-41EE-BBBB-4DEFE1EF3FD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4E84F440-616D-437D-828B-94166F1A013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D01B6E0D-67A2-4DC9-8096-28F531F5C0F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6B316F13-58D7-473B-B5FD-DDB0DB55793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1ACB6967-FC52-4324-BB7E-83ACAEF39D4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05BBA2A3-729F-42B5-96E5-522539AF10C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CAD24C3E-E7A4-4379-87CC-2356A02A5D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ABB5CF35-0A42-4A0B-AFAB-7CDDAB27542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0CEF7FCB-835A-41AA-9160-1891B5B659A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67283779-B5B2-4651-AF71-73F76054D9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3920CAA8-BEC7-41B1-A6EE-88F95072DC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5DA76434-17A7-4886-AA44-EA2E89F8AFB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81AF0F87-A75B-4289-A495-4FE9FA1B4C9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10281D1F-88DA-4CEF-8EE0-816B13B1C3B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5CCCEADE-52C6-455B-A8C8-1F530BF05CC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760F1BD8-487E-40C1-8292-7E370109627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8C2DB9F3-EE0D-4D8C-A2D1-CBCF4D2F998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C5A834E3-DA25-49A9-8773-5C7435BA93B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296F475C-9B9B-47C1-8D4E-0C263C42206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F3CD6C20-2A52-4386-B9D2-7E770174476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DCA97DAE-FB17-42A7-8767-32B10AFD347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061CB5FD-120C-4656-8FE2-65A6C060180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7CC5BE5A-13C2-4410-9DE2-B13326567F0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7525BA71-9B5B-43A1-BA1F-BFD35277207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B7B07E18-97B0-4CFC-BEB1-351615ED09D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C3EC1C09-DD5F-46C4-A5DD-9EB4F88B7D9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D53C74E5-E8CC-4819-A913-64C965D9EB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34BCF8EA-68A4-40C9-BC61-013DF9EFCF0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C5394157-AC1F-4056-85EB-E848C03A22F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06F2D846-F619-4B8D-BBEA-C0356020479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F285822B-8E6A-48A4-823E-13F6F4498D6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54AF76B7-A927-4924-AD84-5A6AA563AD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24C7B065-0C2D-4990-B300-536BDA898EC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4BAA94D8-3914-4185-A1FA-F1767FE42FA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2AC8730D-4525-4E0E-8DDD-F3B4633159A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6F03E930-9052-4D44-8B94-E8B55FA421A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CA06F5FC-E1B8-4F6B-9DE0-DBF8956270D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DB5A6D6F-7500-4735-AD76-69DCCDEE8B9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AA8A51C8-3D30-4A37-AD17-4CC330CBD93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883F41D2-7438-470A-8879-A35B5221127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83C52B23-47F0-41B3-803F-1A29A8353BD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FBF3B017-81BC-4A64-B336-2C4A6CE0F6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9ACE579D-B85C-425F-8FF8-93121E4E48D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7EF2E9DA-5148-49F0-AA12-A3C6D6AD7AD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66F6724F-B2B3-4B37-8E07-28FAB6A3C6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8E41341D-E834-41FE-8152-9C2B9F27A6A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3339E797-424E-482C-ACF9-D80E93A73FC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4AA0538F-84C5-4224-B0A0-C0B34935996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B0BF2D83-2761-4900-8B7F-705DE9BF7C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8A0CB74B-7A3B-44ED-852D-86329388D7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3705AF85-3102-431D-BE0D-9EE105E1A92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498525AE-E2F1-497C-B476-F2AD4E85F00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E4C408EF-E486-46FC-9C8C-0EC62CA0E92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797D13B2-D9F6-4746-AB7C-4C94B10AE57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29D56B50-5753-4E16-B635-57D2E109B8F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1B94DC89-89F0-4398-B86A-95A33D0D177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13532E49-F7E4-4F00-BD68-ABD5883619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F2359297-4519-4018-8DF4-879B397B6F4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9A293F75-8C92-4A82-9371-23782668671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BF52F40D-08A6-4688-9E5F-7677E53C584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9739BAE3-6C3D-4C88-91E0-FC7D25C4536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AC8607E0-8552-4FF2-B3F2-E96583C0D46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950C0BF1-035A-47EC-8F42-FD106E498E2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F4CC8986-B0B0-4C42-AE1D-DC963807FD2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6FE80843-7901-4BCC-964B-16E3594777C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1880BD96-CDE1-4606-BED1-B33A8E1D2E5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10A11F56-9258-44D1-A273-1679EB11E4C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9605171F-262E-4905-8373-784A6BF3756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84AE78F5-1798-4770-9B93-D7D749DA837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D4428D73-DDD7-4F6A-AD42-4380EBF49EF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44CF9A36-68E0-42C7-90F6-2DBC6BD7EE4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49B6B5A0-D412-49F7-94EC-EFA5EBC0BF5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65413464-7F55-4D34-A6D8-FDE21B328B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B6E2A25E-9B3F-4CDA-86F9-73E3AC025C7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5F09E104-6DB7-4FC5-8617-A9A961BBA99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8A27C715-5922-4106-88C4-D2CED209404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9009FDF9-C201-428E-B32F-B1AC42E911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7404386F-1FDD-4007-8D66-50C20B8DAA2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35640A2E-2B82-4CC5-B94D-B202DCBC6D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889631DD-473B-45B2-9C19-1FDBC48A0CA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9B1C292E-5EDC-41F6-B234-5ECFC8156A0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0CF53A40-AD65-42A1-BF67-5084C5A33CC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56CF9620-CFE3-4FA7-A93F-7AF55EA923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A1E2F548-5881-4957-BE06-A70F96FAA40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5D4ED9DE-A05A-4829-A47D-2F6FCDA14B0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F0BB4166-FB26-4F36-B509-DF63C027FE5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B17862E5-DB9D-4111-AD52-F0584959BB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10AAA483-9384-4450-8D5E-88DC22494EE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A860F183-19B5-4193-8D4D-45DED2A93E6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6329DB57-82C8-4606-A358-956B4672D1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59B4456C-B5FF-4EA6-9AB2-0FFD577789F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96E8A1CA-0DFE-4F58-A592-D15D23B4FF1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20D902F5-EF13-4B05-912E-BBE2D23674F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B70C1E6F-D855-4AA4-B927-5D1700AB303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230707AF-E4B9-4BB5-B29E-FCA08828B34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CC612A68-35F6-4464-B1D4-B62E4F8E1B6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F69DD1DB-4E45-4E2E-BE45-0DBB6A0D247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EFE6118C-C015-4C99-8C5D-8B06C1F4731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50C41960-D9F2-4983-A0C3-E6664A9CFB0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9E6B2EC1-F16B-45A4-88B4-4AD510091C6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C2A59603-09E4-4E8C-8938-D1F0DF6F8DE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03C4B3BA-077A-4C75-BEE2-608D2C796C3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A422181E-107D-45FF-886D-ED5F1DFD162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AB7DC603-8B79-433E-A7B9-0CB6292676E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25B510F3-E47B-4B13-9480-1B046100190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010CFFD6-185E-46C3-B178-1D7EFD87B04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C604BF01-575A-473F-BA46-1B396C1F578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C2F35233-EF6B-403C-891D-0E3021ECA50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88A4026A-C916-40A3-B6F2-F674AC9410D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B716E152-C7D7-4773-A0E7-D255671700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3FA3E7A1-82C2-4F80-AD2B-3AE436A5EDD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2144D13C-7597-48E0-84D8-F7F24668546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7C7023D1-2985-4D98-B9EC-7D2BE3193AE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F88B1111-5ED3-463C-BD2E-7E36CDEC12F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18ECC2C0-E285-40EF-BBB8-CE65F5DA1F9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E6DF1CAD-2749-4598-A747-D09B4D848B7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F20C39B8-A495-4282-B709-8546BA34F9B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94D7A79B-E27A-4D31-BC1E-C8F1CCC0228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9B76BFDD-915B-477F-AD63-1890E75CAD7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E896411A-E3F9-4682-ACC3-E80CC55397F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EACF1371-4385-4D1F-B7FF-361900D5BE5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F0159A75-FC89-45C8-878F-DB0A32E3E9E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E3CD34BD-C45A-431E-9BBE-616C6C1A113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3F65D9E3-E53C-43D5-B6E6-7B52685419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1D16B766-F17A-418E-800C-4AEA92F3F5E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73AF68ED-4F45-44C1-A76C-552DA4CBF6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DF9D933A-90BE-4AAB-BC32-CAEF3823C34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D5EFB444-4EB1-4CBC-AED3-2E9AE816008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7FEDF03C-E9B7-4980-9746-C3F4D044522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5E29F122-3342-4EB0-9C34-F369DA699AC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58B0E942-23FF-400F-A3E6-A79693D2A9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DF5E079A-65BC-4AFA-B772-1D3C8166AC4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4CC7863A-D4E2-4A2E-A42A-51CF23BCFA8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35F12C11-0A4A-459E-9F7D-ABB208B8A7B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E8975E8E-ABA2-4102-A94B-892E431925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9ABC5963-4A40-4F46-B028-FF9873A1713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89AFCB49-8807-472F-9D4B-DF3B156A680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E0E98ED1-119F-41BA-BE8B-6204F6CC39C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74F9B9F7-637C-4CFA-9822-D1D939664DC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EC2A947C-B01F-4E8A-B445-F81B2045EA4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05666908-F246-4B5A-A794-687FE13A485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BB09A99F-E2F7-45F4-9504-9CED74A31E5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5C0CDED3-6712-4E3C-B4F4-A2828CE8FB5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CB1ECE1F-09D9-408B-88F2-948A1EF9148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9374C4FF-1DA1-49DB-B6C5-728AD0BB41D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BBF985A3-FC19-48EC-9B51-26D5867DF78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51C32B1A-C1E1-4022-BDF9-CD7975288E2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CAA626C4-272D-4101-9627-189D3587510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C3EFBE68-5C7C-4054-BA54-8C7874CE4F2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740921AF-D91B-4836-ADC6-05D2D419EF4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F8454EB4-1800-46BA-9AE0-990D76A6DC3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0DFAA7F9-0C5C-4905-A5F2-5B88E054DB7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230D6445-EC72-4330-85F0-F218E32239E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2050D1AE-4E08-45D4-AFB0-10EC6BF4793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02B62B8D-B4E4-45A8-803F-BED1991333E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CEA007D8-6428-47E0-858D-988FCEC16F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A31EEBFD-1869-4617-AA79-B0E9ECCC795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9F406F3B-C3D7-4365-9989-319DC9EC66C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ED696D70-1319-44E7-B4A4-AF6B5D55060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69F113D1-8271-4EBC-B4B8-4BA85C5F23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8022F536-A06E-4EFE-8359-1B257A882C7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05BBC1FA-4A00-4827-8AE5-B6A7DD6CF93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691D2906-39CE-40BA-BA87-AE92E442D89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FCEF6420-0A4B-440E-817D-F3CBB23F7C7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81A7BF44-821F-4DCB-BCDE-16AA3C97ACD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7874C0AB-D92A-45D2-AD85-EEBB5654CB9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E519A174-2E51-4D9F-A8A7-0023CC57656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F1B7A984-0365-42FF-B2E9-2196B9F5AF9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FC25C6E3-46C2-414D-9A2A-C9971C561BB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B41B1570-ECC6-4590-882E-B0FF7B94165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F29AF6DC-3FEE-4728-90C9-A9CEE3712D6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E88BE871-9CD2-408F-BD12-4DCE3FE603A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0222EA9A-E7C9-4C3E-A92D-62A0E2026FA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2215F8BD-FE29-4511-8F7A-ECE2DD9FE4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705F16C1-7385-482E-8C13-6E04FDF14D4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209A4597-B3CC-4021-95FC-30502A96571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2662AC0C-523B-416B-9A93-76F65A8AAA4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95AA5FB6-B1D8-41B6-864A-71D95F4BE08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00381AA6-C317-4B75-918A-F01DCC375EC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DD2087DD-7A97-4D62-82A7-EBBEC730F66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96C24968-87AF-459D-A1B0-0052D332411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42BAA128-1F75-476C-AD20-6E675FE2C9E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3BCB84CE-C4DF-4B6D-AFBF-26BB1D81CB9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2A7AAD40-B75A-4516-B97E-1A142FB56E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D3F72B1-9F43-452A-8530-A009FE745DE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3DE5F1BB-7B6F-456D-8EAD-1D2E59D3F2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5C53A2D3-CC77-437B-8938-8C495A5E945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8A31EDFB-7EA0-43FB-ADC9-FEF7C57F80F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9CB03F02-2F93-4AD1-9A19-F76EBCBD819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48487CC0-610B-4182-AC0B-C9ECE96F9CB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F6D25897-4B73-4670-91F5-27918A2C495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7E2F442D-F1B8-46B9-B78E-74E791E349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D77B541-BB9D-4F34-8333-B09C82DBE72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578F4214-63B0-4643-BC87-896A4D23373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6E99E3AA-1F6C-4A62-9889-9DE5F05C239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EA968EC3-6ECE-4483-AFF3-9AFFD693CEC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FB23D11C-99E3-415B-AD9E-3F622395826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57D367ED-A9B0-494F-9692-F81881D6AD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FDB2DBFB-BB35-4873-B9A5-AA49E30F4F5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A13E99FD-A126-4521-9363-F4075C7970A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395C14B5-8819-40AC-89DA-4BC02FFFBE7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5191B860-55C5-4228-B693-6AD06D5428C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95894E98-530D-411C-B2E5-567ECCFD284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474A8CBC-83D8-4D3F-AA3C-B21BDE61770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F25657B4-0F2B-482E-8AE7-5975C13E75B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9FC0037F-EC0B-4073-912F-D49F9EC871A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27F4DDA1-BCE9-4E86-BB94-286587F7CA6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3E79F2DF-1D7F-4EA5-A880-5A9B77DD511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FD274145-32E8-492B-830E-F1B1D12B2BA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353B51E3-433E-42D9-BDDE-F232C6693B6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87983C63-6EBF-4467-B5DA-11A35407E78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B45A5E49-3252-4EB6-BE6B-B962F917C53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DFF9512C-7A7B-4950-B4FF-8DC70437E20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B568FC31-98C9-4049-B8E6-A1C8AF1F170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AD0F072F-9E74-4C9E-980F-121FCC2BB63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F8F01269-C66F-49A6-A77A-248873E4F7D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0BAE4C42-1F7D-4762-9438-72BE6BA1200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C62501AB-D5D0-4DC6-9E5B-EB3EE936ACB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05EA8E14-8424-48D0-B538-310A86DE3E3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97F7477A-9E06-44C2-8279-3807C58CB6C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E2EC1358-29DD-43C3-B39C-C2DC3A55C7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95470033-3E1B-4BF1-A222-638784C0EDA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828B7C5B-81AB-478D-92E3-0C4BF41E1D3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29BF1511-021E-43FC-89D5-FCA177B248E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C0216E91-E247-434F-8513-049DC9CDAA0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3F183091-D2E6-4CE8-9717-E7A118DF381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B47634B9-F70C-49AF-9678-88851ADA977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807517D9-8042-4E49-8482-6C9CEE208C3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EEC1B85F-60EC-4D2C-9FD1-C8A3C6C5C3F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A8342183-0AEA-48AC-8932-C548ED7581C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719DD9A4-8C1B-47FC-9DC5-2149BFB8E51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E2BDF57C-8500-4DD1-9762-35B41DD1F11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F4C45941-3F81-46E0-97C0-2FFE260FEE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9F4A4898-AE0B-4680-913B-AC58E6BE5BC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0A3F8C9E-17BF-47FF-9931-A7CE92D6F79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E654057B-5FC6-4925-83EE-B31E236D15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F3FBB9D4-19F4-4DF1-8A1A-0BAF727AE2A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0F0E6F35-D116-4A91-8BA9-6A9306F7534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ACD2FA77-7DA0-46A1-86BD-6A10C8C77F8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8E767D18-B187-4226-98EC-C88863BFC45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97B787C6-F290-4E25-974B-53C51B6B601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D94E222E-CE17-4F8C-BE07-F6EAA3BA82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53E108CD-CD1E-46A2-9103-3B79DCF182F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86D489C7-F831-45BB-A4E7-F8B35DDBD9B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992C8B35-A978-419D-8D86-BDB26DB5FB0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B8DED861-BD27-4487-B01D-AB5397CA8B5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2E9EE6AB-283D-4B0E-BE64-AD85C944EE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F3754026-EECD-42C0-8825-59065E57249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15DA149E-FFA9-439D-B5B8-CBB5ABE0685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04ED611B-BCF0-40C3-96BE-E279C44DA23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08A5157D-FF65-4D77-B7C6-BE9215B0F4F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141EEFDE-EAC1-470C-A31C-2E646CC6922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425EA213-EC78-4A1D-9CD2-16A12F46AC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942ECE3F-56A6-4CE3-A2E8-AE6EAB686B5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E80074CF-9262-4566-86ED-AE88C53043F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E33C371C-9E36-4C75-9D62-F46AFAFDA7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729450F-DE98-46F4-92B8-7063901D467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A824013C-BAB3-4D92-BF30-1337A6D2160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10EA96A5-9D16-42D2-8832-E92D3EFC510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467FFC78-D592-49D9-AEFE-56CBD3B8A02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68D5A42C-C695-45A9-B4BB-04604E66A8A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C202B9C6-9394-4641-8E50-6268E6AC481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67E7E8CA-6626-4B03-A8BB-90F7C78AFD9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71831BF6-8A5A-4CF3-906F-BE410067800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0FF971F6-66AF-4EEA-A20E-97660238C08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9894DDED-7A63-4ECC-9D77-6AE096B375D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0EF2B05E-386B-40DB-AC1F-ECC05A323D4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470B22A1-16D1-46E8-813D-60C26A1EFB2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7D92D4D9-D276-4F07-B710-34B8F10952F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FE7D8693-78F7-4848-9097-9FAA015D64B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2D043963-EA2A-41C9-B86C-351353D686C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8E838081-ED9A-495F-80EF-385548E5D33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06B0EC45-74FB-4EAD-B302-572F743E634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40C89046-5A0F-4001-B440-B442561E907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0299BEE0-0E03-4233-85A8-84183C0A612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51180F99-8E69-4F3F-93C6-5B6B32AF618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A8B1407F-7B63-465C-A015-09EBA4FAA8B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4159BC6E-8C90-438C-B0AB-349AFF2F038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ECF55637-F331-4421-B6C5-128BB95999E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6C2026F4-1443-47A4-97A7-5400D6E29F7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7AE0CFBC-5718-4F67-A16D-DFE53BABE08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D8CDA058-529C-4FDB-9C1E-447BBA6A071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6671ED10-29BB-42C4-BA28-0981E0BA762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92195FA6-DCFD-417E-8FBF-6FDEF008361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93EB6505-DC01-4C33-9BFC-16686C9E3BC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A878A928-575D-427E-B9FE-FC34220972D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7A45D932-2640-4EED-B361-649D976D996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6060FD71-7E02-4792-9E49-F908A6D75BB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288AB955-7192-4A9B-9192-A03E8C2D657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52DEF4A8-99DC-4FD8-8595-E7E4666D5F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82498171-601B-4CB1-8B30-7771B130F59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FBD9B6AF-57FB-4940-A808-FC231214346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DE08C3C3-9440-417E-9164-68FBBE5B04A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FFAE61F4-FC2F-4F2D-B3BF-1869D86E1F6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D84B0D88-222B-4B27-8C9E-CEF194A8427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14A926D5-A655-4C12-A727-BBBFEA8401B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1410F7AB-AD22-45BD-94E2-B0F081BBD8F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3E4201C4-CB83-4EB5-90CB-454EB02E2F2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E7A96240-D483-4259-A60A-3562812039C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889E1C20-CB10-414A-8CF6-5F9D7D2F5F4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49D4593-3085-4425-8E00-2433AFB7591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D3A8C1C4-8042-4740-9DBC-07FDB9BA6B8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DC767FF1-2F33-470D-BBEF-F0A2E97E649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F48D4B69-3718-4D4E-B84D-905F9ED5AEC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D43C673A-3B75-49FE-8A11-707EB8ECAD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9BE38BDF-5D01-451D-B962-BC494ADDD8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B968C355-F513-41F2-8390-BAA10944085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95FCD9F0-A706-441F-8D6E-786C8E02269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3AFA654D-F19A-4EFE-815D-C19790121AB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13ADC057-569F-492F-922A-C4F19047A08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45FCC8C1-5956-4981-A9A4-D1EBB3DC7FC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E4F6DD24-641A-49B6-9EE6-3C88562151D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635DFD97-C761-44B8-BFEA-CA563376D42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FE667119-50DA-4E18-8914-20192DA015D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CBF3DEC1-4869-4B6E-A9C2-7045887B588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6648B2D0-2476-4B87-8413-D1ED6842C9D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52179992-179A-414D-8228-6E065FFACE4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7E4D9911-237B-46BD-9DAE-82ED53FA28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7FE0C6DC-CE98-49B0-AA6D-0E09A79658A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9DCA70CA-8930-419D-8E01-C5C3F7E90C9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00BA0439-793B-45CF-A816-D3EB61F5E0F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3D242C67-9DCA-4475-8FEB-11E17156414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67762C93-4BF2-4C34-AECC-2BD175F0AD2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37A8303E-E3C4-45A8-AD84-19389654398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502FB79E-BE03-4E30-B4FA-12D38EEDFB7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5DD188B4-AB16-4F00-B0EF-96F38376A4D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03F93A82-4FDC-43C9-BFFD-CAD05D12B1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1A4CAE31-2248-4C7E-B608-1B5AB5D1326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DC09822D-B32A-49A4-BD50-AEAF56E34D4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E6C259D9-2DCE-49FF-B4D1-336533C04E4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E7174907-8C17-459C-93AB-D645386A7E9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BB1DB3AA-3299-4A37-8B6C-2F37D6FE572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1B284F31-043E-4394-9DA7-F7F808CD0D8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14842CC0-65BF-4B86-BD77-B335FE0AC72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38B7DF39-BFE6-40C5-8F91-D6A2BFDA14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96FA2FFD-2199-4058-850B-701B6E7B722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7F4BD4D2-44D6-4BA9-BA54-73E2E3627CF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EC1CF660-E976-413D-9244-899157C871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0727875C-D043-46DB-AE57-EF0CAB93281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E31E3FFB-99F0-4FC6-97E2-834C7B74BB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FE635BF6-F035-4373-83DF-1E090FE1D27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78078F29-CC1C-4F59-9A07-2124CC64B0C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CE1E9583-B69D-420D-88FA-AD3117D4C9A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35B0ADFB-AC38-4418-AF99-2C1E6A5C836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153D0CFB-2AB6-45E8-896B-9BC41603280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037CB8AF-4BAC-4014-8195-F27EB8F682C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1C9561ED-1AC0-43D4-982A-8A364BFF2B3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E71868DD-8625-4AEE-8C33-A418CCF2EC7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18D7AE42-974F-48F3-A3EB-2DC0F00001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39358751-4783-49CD-A1C2-2BBC3C99479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B791AA85-CD3D-47FE-A109-8134F48E71F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22AAA351-4D4C-4923-B308-713804DC26E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4F69ADEE-5564-49C5-B7FE-865B9E03716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350B9A57-C3FB-4F43-855B-A5CB5656F37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6FC1423A-346A-4FED-AE33-A89B94738F3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1B605CA9-FDC4-4E9C-B909-4F0B3C1F73D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2893D762-8598-4C72-B8F5-983355765C9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61BF68F1-EA71-4332-8598-965A8FDEED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C6CE097B-E579-468D-995D-96761067715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7F6ACB6A-FE41-455F-9C59-CC32D7BA65F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BB68CBB2-1EFE-4097-AC73-1719158AB93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21119527-7CD7-4CB2-9565-631528FD8CE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ECCD239B-F9E9-49BA-A274-70C3883E2FA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3C2FC88F-6A10-45E0-BCDE-FDDC7CCE2DD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FB75A182-03EA-498E-B1C0-C5AE7BB5ACF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2904D5FD-C4DD-4F03-B7CC-FA92B0396B7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8D10D7E6-C76A-4B86-8DA8-A18545B86DA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A5081E71-DDCF-4956-A003-8DA2CC735B0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9D22B871-5B69-4A30-BEAE-8BA9A415F22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A459D91C-46D1-4621-85AF-BDC3A172CA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42D63D1A-1AF3-4581-9DCD-FFAA4A8E926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97DD6A0A-BB6D-4920-8A35-A5A10ED2750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AC9474D0-4D6E-43A6-BB22-576B0EEB137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E66A5BE8-D53A-4D9D-8BE3-16732B8DD77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23A3962E-23AF-4E59-AAEA-B2E9F14220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6863481E-C469-4CF8-B0F9-8BCF094DC5F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8D0A5CC7-8C9C-4B91-9763-AA648BBD689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E32CD6DF-D651-47B3-93BF-E7AC1693D9B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0EC57BB8-6D54-4611-8FE7-3894A9A32A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DE14F87C-FF10-45B7-A98C-C9782781FA7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8E42D21F-EB80-4C3C-AC98-EF5BE16452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32F29484-B988-452D-A153-66004F42CD3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98F0B03D-D3E3-4B25-AE18-5C77B6573AA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74EE540E-8861-4D32-856B-22559D58D34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A938CB64-76DB-4941-A798-ADBA28BA797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D177A85C-CB77-4E85-A22A-C06A07F3F70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B7B79C88-08DD-469A-A027-0D2C5C2AE50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23FF3481-0210-4252-B5A9-EF370C8E32D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063CA751-7CD7-4D3E-ACDD-7B51A10DD61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E9619795-0141-4E58-92A4-EF80F4B415E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FE784F80-602B-4973-8A2F-D51A4E2A7BD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6D79BAB5-F630-4752-A54B-3A176F88C85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1977E3E1-7DCD-4635-9106-A1679DB277A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6C14E2AC-D50B-4BF9-9875-97AD5FE9B58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8E495B30-E28C-4707-BCAF-DED9CFC5CD6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FA767A52-C340-456E-B836-856EAC5B0FE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C65233C2-0DD9-4727-91F6-D172FE99621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D656A852-2514-4E1E-84CC-600FEC7DB05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E2E0F423-15FD-4514-99FA-57466D86BFA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D5BDAA62-C60E-4931-AA94-3676399A515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6F6CAA05-46D2-4CFE-AD0E-6AA484CFDF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206BC3D3-1300-473C-B97C-4C14C62BD21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0536BCEB-4FEA-44C7-9689-02BEB26A003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1A4949A9-9F0B-4BE1-8D75-AC50EB2B281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6164B6CB-197B-48C5-8474-E7A18AEB025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976537F2-EC5F-4380-AE84-E74D45275D9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661CE960-B1F0-40CF-95BC-EDF9BA9E033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FA927CCF-573F-48D7-8E9B-52AB0A33FD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D3E84F50-BFD6-49B8-A8FF-ED9324C0FF1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94FB3248-CB82-4993-A228-80091E9D0A9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9E671D40-F29A-49A6-B2F2-A6B268EC259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3C12B9F4-85E6-42B5-ADFF-41D034CD9F3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50553834-82C4-4C64-A55C-EE685B63152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1B9CB5FE-464B-42AA-8947-E0BC930BE25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BF7862BC-170B-4DC5-8D66-180D404A9F2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F9D84267-ACE3-477B-9B35-0C093CCA530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DBF2BB0F-C46E-4A14-81B9-0A34BA9E243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E564D919-7D89-438B-99BD-33DE2592C0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D9BC8BA7-7C76-4A24-AE4C-B185D8C1EF1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7172CC80-ECCB-4C67-A630-00EDBA766C0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EF96B2FA-2062-47AF-B32D-2F7EAC18250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4B84030B-FC74-46EA-A260-9FBFD824900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0371CDDD-E195-420F-A9D7-D967DAABD19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D5AC7461-DEC4-47F4-9A42-8DFE8D988D7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A8B39872-6356-47D2-8800-3441C751732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6A5C07F0-3DEF-4597-96F6-E29D5B8A66E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B95976EA-DF87-4E7C-9368-72D1974E909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9C735A3E-3BF3-4986-ACE5-19A0BD0FCF7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443F7D10-06E9-4278-BE77-2FD7B8968AE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0BDF604D-30AD-4928-9F71-53DADD0FF60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CB63609F-76BC-4848-8DC7-EBE5ECC503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F58EDDD3-7D19-4D54-83ED-6193E5CF814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0680953E-B7BD-4107-9349-7B462CDF086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ACDBF812-2CA9-4CB2-8BBF-36507303DC6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D6034CC5-FF8D-45F6-864D-A74928B49FB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2F039F5B-49CE-4EEA-B5EA-8188FE4C885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DA502023-188F-442A-9FFD-C4FB516F157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01A1CD75-59F2-4381-9788-B1D170DCB00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95E5B791-7A2F-4181-A7A4-9A7B4B3D933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94E79385-79B0-4601-904D-855FBE6750A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7263BFEC-6D93-4C75-BEC0-943D11A44BE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0D1F529D-52FF-4FDF-BB62-818D5EC364B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427B2381-7B3A-4B06-B56B-98B3D8580C0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AC67EF1D-6DC1-48FB-806E-8CC4E9B6173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E5B0B01D-10B7-40D3-A158-565D081988D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B59F271B-E845-4AE6-AE19-CED778E4C3A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B7B141B3-8E11-41F0-A126-0B0A53B66F8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CE9226CB-B823-4865-982D-9571E20FA42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C3605B01-1187-473A-8CE8-D836C79EE78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5EBB8DA1-C048-41D8-BCCA-1C4A4653E17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35CB747E-00AA-465E-9DC8-8EFE68C394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A07570C4-CD5E-4A03-8407-3C321D46D8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649B71AF-3FDC-4490-A0AC-49662B8E080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684653FE-97E4-4F00-9488-C94B390FC8D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E2B049F5-D999-4A9A-AE37-A6FC25D6CFD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81F6BDB5-67DB-42FA-BEBE-414734F43F6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6099EC98-95D2-46D0-B149-316F5DBE30D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CA46F6DD-2F4F-4C90-A810-65D1CDC6501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98971A35-C92B-47FA-AC82-318A2F24149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225F5984-CB57-4030-AF80-A4A1F4900B7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15F25D32-D919-45A6-94E9-625E32389E6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603F71A1-0627-4953-93BA-DF2CB90175C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673803B3-D0EB-48F1-81E2-1D1821A6F17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5C2752D3-8FBC-404D-BD58-83C2FE2D38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8E4FF2A6-41F1-4F8D-AA7D-DABB37A314A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477A81C2-E827-44CC-A369-0928C174C5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C8400703-2E83-49B2-A5C1-3DCD7DFDE79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32D3A0F6-0098-42C3-8610-FE847A22841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8C907A2E-3D68-4C8B-98C3-E6910D1D924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B50AA102-307D-41A4-8CC9-9CE7BD9B6DA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984C592F-B4D1-403D-87CB-E9BC1F553D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5BBA027D-75E6-4AD1-8DC2-81BC9C0322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02F10749-B7ED-4D88-9482-37D2132BBB9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3476C82B-C14D-4976-B1F1-109D6825B9A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E2C524C3-2AFB-4585-BC31-2C523B00980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859FBE85-CC98-4B60-99D0-DCE6C48A823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AF30D0F6-F00B-4FDA-8EF2-A7892AC29A3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7BE33152-3E79-4ECC-9FA0-C01521B7A7B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9CDAE01F-3E1F-4770-AF8F-795FCD578D2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D839E39E-064F-4497-904D-A641C539FD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4E5A1171-BA81-4CE6-9C29-E1010810525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5BC3ADB1-32FD-4940-B153-9CE8EC4D373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5D2D1F97-6700-401E-8B15-090FD2D80EC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18376E7C-1E9C-4C81-9910-980ADAC14FA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84F36246-3711-42F6-98A5-7AB87E8A95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D2B26049-5903-4BC2-B0E7-954AAE782AD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853A4FF5-6A45-4063-9ABC-8C14B613BEF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8D748071-271A-4558-A304-6DCCC51C49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8BB23771-DAF0-49B8-A9F5-96BE97BB9B3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4681B008-94E5-4047-B127-D85AF5010EC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E4E739C8-CF81-4814-A91D-7EFA271577E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2226F85A-C801-4B2F-8790-6B3E316ED05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E3C8DF20-12BA-4CCE-81B1-AC8976FBCEF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4415845E-A99A-4551-99DC-0EAF1B59DD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2226AEDC-E73A-4864-8F4D-C07A03519FB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51288035-C37B-47FF-B74F-EF377591A08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AF687792-0130-435A-856D-D145B0260A4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CAB28099-6AB5-4A06-B3E7-6E3B00C0ECA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29BCEB3E-FBC3-438F-B11A-5B515ADB223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15A7B0CD-1B0A-4E9F-B9ED-610861A7D37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EDF69C37-9615-4EA2-98C6-F9A6E09F7F7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7A8F1A2F-0A79-4AC6-84D8-ABC6A034516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5E3DCE3D-24E8-460B-B06F-D3DBAE48D48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03E8D9D3-A9DB-495C-9AD7-8E6E6768024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6A4ED881-90D2-4BEB-ABF4-2180BC27399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D59F9402-B038-4F68-87B9-085302D1929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9CED9936-AD81-4620-9E09-6ED5DA3C27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A3EC767D-D403-45D4-8B51-60E3D317154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941E9E89-9B31-4961-BA81-D54B3D410EF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8816D22B-D0A3-489E-8EBA-86DA1A57A7A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630E8E20-6952-44FF-BA1C-A1C8BC4D6DA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259932FE-0941-4034-9394-C9F34211686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0EE8BF61-2826-4D67-94CE-4906FBB4504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18C1D2F6-5D67-4E36-965B-31E14C7AB22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CCD54896-C93D-4D50-99E6-9D8C568A3F2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7E1A343F-47DC-4C6B-8204-6AADC8CA9B0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EA81D570-9BB0-402F-A8C7-88A30F90A75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59A93B04-7CDA-446E-9515-D9A22FE75F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7A9CB1AC-AFFB-4965-A61A-99E086193B2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2716135F-64E3-4075-91D8-BF28C432E2D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254D5DA4-4679-419F-A6A1-419D62ACA2C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7B859107-13D9-4C1A-8CB7-8E4CB5B496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DDF550E5-9373-4D8C-8D47-53FFC06E759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A08B433F-3B64-4CC4-8887-95A541B3999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22A153BD-A513-4E50-B79C-4C6BAB3A103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51B3DE98-0556-4849-AC18-D040C9F1429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FD92A3E3-E78D-432D-BE31-67CE5139241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39499BDF-3676-494D-A981-D2FE355E0DE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3B67CBB3-B7A8-4923-B287-C8B45CBA763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284DBE63-7771-4FAA-B80E-A032DD9F9B7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E85553CD-BE53-45F8-B625-02FE48FE773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578EABD2-64C2-4727-B5D5-93FC95F3E26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E07760E8-83EB-4DE0-B64A-BD10CD88020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52AB0867-5208-46B3-BC3E-7FAA3BF5531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CB1CED97-6C32-43F3-B204-07B956CAB88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D265E9CA-EE26-4DC5-AB12-46894733023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A84ADE59-DA55-47E2-A198-A300DFEF92E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95AF495E-B7F7-43B9-A1AD-F9F549FA47D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3F316A98-2C5C-4C76-838D-B12FC6F0B5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0EBF84A8-C8DE-4B95-8B4F-16C8BD760C1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00D30600-535C-49BB-B907-989D27708E6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ABB064DC-15B0-4A71-8755-30E308F8D46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46EEBAB3-37FD-448E-9879-467DE266B9D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DA1A8996-59D6-4F4D-A52A-0832F757FA7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3F8684B-05F1-441C-8BC4-652E1A3607F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9F170B41-02B0-43BC-88BF-FDF101C6FEC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DE25ADBE-B4B0-464A-A959-A6C1D649AA2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B3177927-254E-4CC2-B44E-55ECB811C5F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F7410A52-3EDE-495C-98E0-4EBD800B48B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3F64232B-B2C4-4942-81FB-20E7CF6C3B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A1CBCE24-57B4-44D0-806C-7A0A25512C8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B9AFEE95-C814-4CD9-A4EA-15D42E48EE7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36CC836A-7313-4960-9F14-BA0D9C65CC5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946DECD6-FF2E-4844-95CB-FC95199659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4C15A3AC-C0B0-4000-BD1F-DAF92F6D668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39641E5C-5434-4110-8D98-4B7DC0B47CE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6C8F9FF0-FAEB-4ACF-800E-D9653B066F4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8707D4C5-0EAF-4789-BCD9-40D86B81143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9E7B6C3A-2FDD-41DA-8478-E113E1C3D3C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EDFB23E2-44CF-4833-96F7-9B61BC68C2C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C3428C1E-8B1C-491F-B6E9-0B10DC60C7A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6124BAED-1D67-4251-9134-91886A281ED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A0FD51AB-1C34-44E8-BAE8-AFAEBEFA30A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3D97D340-9E1A-46C5-B3A6-2C6B43CA6EF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917CEFDF-4A8C-48E1-A5FA-1727C5FD1E5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3E612BDB-39BD-4B9C-BE1E-06CDC3CD384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DA936FC0-52D6-4CD4-8830-BFCACA37BAD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0396890B-8830-417E-88DE-A7414D69DEF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705B2684-98B4-4C7B-B934-48A495606FF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A63A2F58-1844-48B5-8A41-D9D8C0DA5F7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D6F3040B-94C2-4B3C-BE45-18C1F4A9B9F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C33754DA-9489-4DBD-BC4F-CCCF5AEBF8D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D1310B59-B242-4144-BC0F-5ACD806EB45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BE9C4317-DE85-44D1-9F8C-D94B4DAC90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AE94F7F4-5684-49B7-8388-AFA41B49942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BF79DAF9-3DB5-4C9D-9C51-CDF30DE1702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5E4D6412-D5B8-4A64-8B88-9E999C8DA0F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58E8A285-ED0F-4B9A-A717-F602F7DB0AD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F376C5B6-357D-4AFD-A834-54EC92C8095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F73C757C-23BF-4E2B-ADB4-BD1E285B7BF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3810C9FD-059F-4D4B-860C-081C1E9F27A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9E2E42FB-543B-4512-A933-9FF5B0F1185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615ACE1F-B9DD-4AC5-85FB-E894BF6201C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2207184F-2A9E-4E54-A4B7-95F55896A9A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EEA786AA-3D91-497B-9621-B4CE0A18E0E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D0D4FD69-8008-4591-9678-E1CCE0A2758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4F57B065-8195-46CB-B17F-FBFAEEE71A7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82C9344D-4366-4817-8042-543AC717799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6CBF486F-25CF-452E-B550-D6AF4216BEF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945D3531-59E1-4899-9116-54A7C2038C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2DC3CF29-7C8D-4FA9-AB80-69D9498B81F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AB48512E-5A67-48BE-8BC3-129401B1459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3417C137-5E25-4D49-9D71-789E0DB27C7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0653917D-C1A0-4F99-988C-B0701EC2DC8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07E93536-829F-4B62-A152-E2A67982C08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4EB869ED-8B5C-47AB-B959-723B24BF2F8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61918549-D850-4FA6-9C70-44FB3E4D2DE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8E5A0621-35BA-4700-9530-2DB5B305007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0C7B9CB9-B4EA-4D28-8084-8DEAE239CE4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787985C8-8FBC-47C1-BB53-B56F670DEA8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BA7BAFB3-C6E1-4E6E-9036-1D20F15B95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BE5147A3-FE04-4295-B508-54CB663FCA3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1A70BF1B-EFC2-4FA5-8807-E130B4F2A16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785267D0-7267-454F-BB1D-A35E6E014A8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320EC3E5-2677-4417-BCE9-2B98B33F997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7646D028-B790-47AC-B7BD-777A2C02C57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7D8B9E3F-983D-41CD-9B9E-9C358A7C213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AE05D7F3-0394-4901-9847-CD34F9297BC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3215F579-0DD7-4A06-857D-9DE58CB85E4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DA1630CB-14F5-4741-A231-FE0F81A123D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CCA720C3-C5EF-4646-9D26-341884B031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3B70BB83-6023-45D9-B41D-F8031607BF5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9C93C4CF-F6A7-421F-A955-9325B91BCC9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53F23D91-113E-4690-B628-D1ED5CBAA45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201200A1-07F5-4621-A760-69E3430C535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64D67B3F-3A50-49AA-A07D-0F2041CDE4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ADDD1459-7377-486F-96D0-5D6E5212171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6ED53528-18A9-44C5-9C32-9804802C3DD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F597B4D5-6E08-40E5-ACD7-34AE9201CAE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4926C7DD-B5E0-4140-A1DD-6A81D359481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53D37F36-19D0-49DC-8342-430852BAFCC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C3EACFBD-E528-4B30-82AD-CCB0A32A3E5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4AD9D738-38B2-4F1F-95AA-B81CAFC92BE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18189849-D30C-40EC-978A-2B8E26EF041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DAB136BC-3FF3-49A1-B652-BFE66FDA346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B145803A-2E07-45E4-9570-AB1BA44A5D5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ECA0AFDF-45C0-48AF-86CD-83D74FC0E9D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C0B8086C-AA5F-4A49-B46A-828393A31C6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B4B5C7F0-7DE9-474A-87D4-099AB3775FC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1BE677DD-E097-42C4-AFE3-77395F8BD17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F34BAE19-D6BD-478E-AA56-C63D7EF8649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A0584329-0854-4E16-B890-4CF65E77FEF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01A03ED5-C5F3-439E-97CB-A1043415236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7C24D27C-CAC8-4B3D-AF21-40502FC0259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C75249A4-15E5-44B7-8CC3-0D6E0EE0DC6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FE42FC13-5729-4413-B072-9ADBDE9B002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EA585FDF-00F9-42BC-B9AB-4F022A9507F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B7B93384-A9A7-4FF3-A308-3FEBF2DC58C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5EB74DE5-586A-473F-8FDE-B4D8CDEF4E5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B6A8087F-1ABC-4F45-ACAE-77A3C8AC3F2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4508F140-79A7-4CA8-A293-90A96DC0886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EDD6E465-FBD5-4554-BBA2-BA6F7582490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C55D3571-F053-4B27-868B-F5FABB20A90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A9FBC24A-7C45-42A2-B965-BE2DDCDB800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CEFB027A-4384-49B7-B9CB-AB73F877D7C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96FFCD1A-F387-406C-9930-96DF918E299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0CEA2BE3-67B9-456A-9878-9D25FBF1B8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8B718906-56EF-4327-98A4-A90BB6677EE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7EDC88D0-2B24-4AC2-B1C4-08007B4C973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F5BB33B2-D897-48A1-AD29-EF3B9E64731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D277E4F9-D9BE-4587-82C7-D6CAF6CC40F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7CEAFCD7-2F77-4679-A57E-C740478D7D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6E517022-4815-43D2-A61D-1AE8FB309AD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9FCC57AD-2289-436C-9E97-3BB6EFB061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079F19D3-CE3E-4500-8CDE-6C74C5FC93C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AF360D9A-0647-4AE2-9AB1-0479953B18D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5C397A00-CE76-4D0A-A8E2-9553C5A4D14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8FAF0BD4-C682-4540-89D9-937DEF00C86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1839CB11-A63C-437F-A2D4-0AF7B6D9516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2BA37812-826D-40A6-936E-8E5183664D0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43F76FDA-4BB4-4E53-AB55-D30BE6D8EA5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08D507E7-06C5-488F-ACE5-37DC1DDF784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AB060E17-FAB7-468F-AD36-526221B7F19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FC16C87E-2E5E-44CE-A609-9EF14BEB3B8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7FE12CED-8F31-49AF-88A4-321E5DC65EC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300589AD-CAB4-4AD5-8561-D2521B346BD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4FF6822E-C56E-4559-B140-96F5E2C339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E898CF76-4B90-4A33-B69F-BBF180EE93F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4D781A93-05E0-4A32-B407-7E8C2070A59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1A3EA153-935C-4C40-B533-AEB6506C052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C6C434F7-C480-46A5-8C56-B6DA6CF5D20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B7A807C8-F3E8-4EF9-B8B1-E9AE14C72FF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1A57F6D3-9C6A-48AF-A70C-043FA2A0195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D52947E0-944F-4FC9-95C4-A5DB12BB489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9E95C26-3190-4B55-8DC6-79946A50A01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EFE6FA52-C507-4B18-AE4E-A5F9646AD8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2CC24C94-A594-490B-AE61-CC80CFC1465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024B3512-F0BB-4B45-9076-AD17C3BA919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2E888342-D34C-4CEA-B463-26B3983627A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E257A459-0223-4B2D-82DB-25E839CDEB6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0E962848-E55B-4E91-8125-F102B5BD38F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36598A71-DC17-4D9A-A56F-2E350EF9338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02F823F6-557F-4FFA-A48C-604C2B4D477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E3FAAD19-CC59-43E2-A5E3-B068DD6B3F1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E064562D-A93F-443D-A7EC-CFCB07E7FFD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8808E747-321D-42A3-8D49-385BC8B6C90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B1D26782-4871-43FD-AA5B-91FFAA7A8D3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982D795C-F8CC-4D80-A74F-E717BF39858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15FF7384-337D-468F-93F2-9C5198283E2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31631D05-74C0-4EEC-A10A-A96F139CC07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1216169E-627B-4862-B8CC-95D0E2BFB0C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82E0E6CD-AA4D-4DEB-B2E0-42E22F13CEE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2C990FD1-0C78-4CFB-8B05-E0C72409D91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BE726F8C-2C2D-4ECF-9261-5CE2553A0DC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B6155759-7A44-42BC-88D8-C513489876B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72520841-C005-4F07-A444-2B0B2208EA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83315487-2F49-481F-9482-90223A4A4C1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0EF32FC4-5390-4C5A-9DA9-F2F0B60A266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F22AAE83-5B33-4FF6-A6F4-E4D791F643A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35AACFCE-1109-4E70-9F80-8614267F37F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01F60D74-29A7-44B9-A22A-F520E56AF7F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2B9A5A5E-F793-4477-8522-3A1D035F172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D7614B1E-5B78-4E70-B1A7-64C43B624D6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7B26FBFE-4D70-4C9C-A239-9F19FB7F3AD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39F9E115-E5F0-481F-A2FA-ACDDEC895CD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CB92B0DF-0ABD-4EAB-BFFF-24C5D74031E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23DB15E3-6078-4BBA-BABB-8EAC69DD74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5A778F97-9AE9-4C5E-AFAA-9332FCEB80C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96EAC749-C681-4870-B149-FDAE182D054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64BC5C53-36CC-421C-944C-141B07F5AE3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672AA708-3C7D-400A-A36C-AD3F63409D8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DD36E46B-C3CE-4164-A664-8FFB112A1D6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E3453B7B-2FEA-47F1-99DC-50F12C5ACA8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57B0DF83-515B-4A34-9130-A621DD7FB28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3F376A7C-E26A-4B40-928B-F6BC0621E79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4EE0DCCB-2CD4-4764-8B5D-07206FF9130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C8A41B62-B275-4ACE-ADE4-1D4ED3E18C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A4A4F37B-C5EA-456D-BA05-70254796EC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91A0EDA5-14B8-4C24-A1DA-B670282C74F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DB196558-FCE7-4E0F-BAB5-1FAEAD5965A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DFFD371D-0144-4A1B-8C1F-E0682C83BB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7AD5B1E-96B7-49B3-A52E-537C4108CF0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93128109-2341-4444-A954-637C79D688A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536E3247-5EDD-4145-B7A8-CE8C81D2892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4F08FA80-D508-47DA-8A0D-F0F225CD08C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7B94578A-7DB7-43BD-A298-B8EACD1A65E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B263D32D-0641-48C0-8AF4-8ACFB5E2F6D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E550C62A-7E51-4159-9D34-91836A5AE8D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61A3E90E-A2FC-4E47-8A54-FA29DE1444C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BB30AB76-40BB-4363-BE91-364DC887DA3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7E70B272-B224-4711-966C-BE996DEBD40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F0F6E2C6-A562-47AB-BFDC-0D93EF0AAA9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1EB0CE4F-0652-4BAD-8034-C15867D3860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A88244C3-D94B-4C6B-943D-F6D0705566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0A30D642-A1B5-49BB-AE65-637EFD3CCD9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3E0D7BA6-4BB7-4D80-9C05-BB96A0F7BA4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865BAF77-C5D9-4C6B-A256-6526066795B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8611FA6D-6831-4CC3-AA8D-3D7CDA3F22D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186157DC-76B3-4907-915E-234BD105121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27FF5AE5-22B2-4745-91B8-DD0DC0C1924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1C75D4E8-4E43-4EF6-8D83-24ECCA70C51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679E5F10-54CC-48DA-B052-DD903866D81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E1C3A575-EE7B-49FA-B39E-1B735327E4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3886B484-9776-4583-BA9F-727A0F114CD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A3F9C38D-E351-4C52-9A32-1610817A23A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8E4841E5-707A-4D75-85D2-0FFA60AA13E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0DC3DDA0-31C2-4CC4-BD03-F49C4D8C0C1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13EEE055-CA11-467E-ADD6-5A81819A7D1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94195E87-0F19-4565-BF45-24E66B28228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53300301-A64A-4F17-A77B-C95AC58B33B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A36BD3FD-C4E5-429F-A855-5A6DA02E836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E59876F8-8180-4AF4-9952-E2B5774C535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EEE4280A-2869-4567-964B-B90541C0DB3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9B16CEB8-A935-44FE-A79C-6DF41C71F32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41E55BB7-0514-474B-B538-9CEDFE80300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89A922F3-0ECF-43B6-96B1-D97B7102EDD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D4D82C05-7AE7-45E1-BA15-2AC9AB7F76A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AAA96A76-0B73-4C75-91AC-1F038591662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D1C065AC-B5AB-45F0-8905-2EE02BCD3A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70385334-E199-4E36-ACBB-33516E081C9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1C3F5F27-613B-4657-850A-27A90A1FCD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356773DE-3F28-4343-9CB6-85F7CC60311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DB6E1AD5-42C8-46C3-BB22-2543DF6779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AABFBA3B-27BA-4A09-AC26-D44DEE11CB8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BE33AC05-E68A-4935-A64F-569277BB0AF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43D62E1C-893A-4F4D-93A1-62B168ED167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2A311AE4-CEB7-42AB-A7CB-A4E7717D6F1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B98274A8-C7E8-42DA-B6AD-161B6C4591F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16ECD093-D686-4038-9C5E-3D7669E4DF4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0BAA0FCA-E13C-4069-9BC7-C2396C7CF58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C0DA06CB-3A71-4EF3-9291-CA74950190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00B0694E-C1E6-4B6F-87A7-84BC213BEC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2D191729-D9F2-48B9-8242-1F2F454C368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927BA3E8-0EE2-4E12-8E31-DB73FDEE8D9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6B9FB9F9-DA0E-4196-852C-18DE76E604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FAD1F005-A79D-48BC-875D-8B8D1F99514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88BCE19B-8822-49B0-9E2D-FE4728B50C8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3AB6F1AE-CC5F-48C0-ADAC-B44C37FED4F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FD90ACFD-1845-44E0-A076-78DCA7258C0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654A813A-F50F-4B38-A444-2FF5CE0BC30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2A3FF066-837F-4C79-99D2-8C4363CC30F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04B219E4-8903-4A5D-A626-127DFC4558E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483BD748-A553-4EB3-B47E-E45ABB2F2DA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5BDFA3EB-03D0-4DE4-8B05-87727C135F6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E4D5AF9A-559C-4792-A6BE-B8556936952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347EFB73-C100-43CE-B1E3-EB4A341D5AF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C9CCBF90-E574-442D-BFCA-38DA88FC137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5E06ABB9-C8ED-49AA-AD35-E6D38188AB3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0793BF24-FFB4-4667-A805-D4C3D3915AF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7239BAE1-CB5D-456D-9971-DE02D0AA51D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2088F952-B28B-44DC-A414-7D5A8C18448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4424622F-0979-4D26-9C5D-9B8D6B69FFA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88507440-E3A2-4166-956F-3F5643B3641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C577A747-FA39-44C0-BCA0-9710EE74B1F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7F6A4039-F2EE-4C04-9CC8-11B97B9CD36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34883C3B-EDCD-40F2-A381-3FC36406318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576C83AD-1E43-46D0-9563-6042274B237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B874C4C8-B14D-4EA5-B31F-D674B5D4EC1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D55CDBCA-4BD8-4B15-AF33-9738F74A49B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F5D7264C-8BFB-4D8F-8BA1-D89150117B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ADD49A19-BA46-4A94-8187-DB0672D767C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E3493BD0-2D96-4505-B9CE-F2072B3A790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D7D56F99-FA9B-44CA-8FE7-AC559C54AE4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B39E9F23-6C37-4FB7-9F23-63D14199670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B4A72B3E-5A7F-4C70-9E0C-C1A1722135A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1789763C-B41F-4440-917A-C0C1B2290BC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45702DE7-4E25-4E26-973A-9FF9D31A051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CC610B19-438E-400A-8F34-0FAC107DFE2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15C5CA32-0527-4491-BC39-BBC786F0605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5D99E948-4825-4F16-9FF9-D9515285B65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4B76F8D9-834B-41DC-B1B7-AB0B31720F1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CA63144D-465B-4870-BC99-65E0665019C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BE835FDD-C963-429B-9BF2-8A6692C87B9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5D216627-83E2-4CA6-B2FF-4C6B950B110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8F96BF1A-5CBD-46C5-9791-CC71FB0EA4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E8126453-2648-4F83-BD27-D7EB5054094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D67C7775-B034-406B-AFFE-B17D69E1130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69EDE43A-416D-476B-A994-583B44EA0A5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00807A0E-6BD8-4A45-A38D-C9BABD60DFD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15F9F0B7-A3D3-45E9-80D0-F1E7DF26282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F28127D1-3E7D-4A1E-B93B-6A2B7F46857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78C51538-AEB8-4511-80DD-E2E18FAC21E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AD5F93D6-74BF-4EEC-9D59-CE0F121DFD1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E3E57E07-EB4A-45EE-ACC7-FDF8A311E11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71CA4346-1F9B-496A-B54D-EB6D2EE5AEA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E5946BEE-8AFF-4C27-BC1A-F300B642BA5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254EEF5B-AFA2-4D47-8C7B-F0CC24DA663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4ED065A9-62D6-4B8B-A1EF-F1ADD75167A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96AEB38B-7DCB-40B3-83F6-13E03EDE695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85BF7378-D592-4087-8C12-4FA6724562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9325CCC8-1CB9-42E8-A517-9A0959410A9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01DAB4F3-7427-4D6F-A581-C3C642CD32D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C6C43D1F-A9FA-4C10-A5D7-1A6F6915EA4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7A30263C-502B-4348-8140-9C0203750D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5D74D4C9-48A3-4008-BFB0-4EFBB8369AB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C3A15E34-950A-4A53-9239-AC02C93D10B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D17A05A3-A23D-43F2-AD64-CA45A69854C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1AE9D21A-2DFD-4DD8-8D0F-4E8DF6F05F5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35B1901D-2E32-49EE-9F77-8666B7A2BBF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9164095A-074A-42B8-B100-CD02349BA0B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CE5003CE-118B-464D-8C9A-58F3F640B0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C9395DF5-3919-4918-86DF-D9B4FB72B5E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B57ECF13-809C-4C2F-8591-03DA4A6C79A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3A87B7AC-C666-4162-A03F-6CE4E749454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7EAE173F-EF25-434E-A1C0-6121D956D8B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030141A9-9229-40BB-8890-482AC887966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C0BB9536-2F2C-4E78-ADCB-FF072E01302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5E824EDB-BE27-4EB8-B1A9-C3F170F81B5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B8793C0B-379A-4977-AAED-BA91C0830F1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389C2335-AF82-4E9A-9C36-9DCF14C20DD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5F8187B2-8039-452E-83D4-7BB22DAF594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E5BD43C4-9F73-4B1F-80CF-30C713CE862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5A62CF73-C4B7-4AB0-99B1-A3901728F19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71C8A491-5D0E-41E3-BD36-030222C3D08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FFC8CEE8-6962-40B4-A58D-B5174DCC228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94C52080-2EA5-411F-8A43-AEC5AFF7713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5FC7FA1B-D052-4831-960C-6CA3E730B41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16784863-7D0A-4199-A877-AAAD93A9D28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3634B272-A3EC-468C-88DA-84B4F803BF3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B1143E4A-CCFB-4B67-AB09-E75C8D7A508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0D0F4FB2-219E-4C9D-B88C-C0EC1EBE09C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E551D4DE-B483-4AE5-93B2-A7C7751ACFB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8BC5640C-6DB9-4DCE-BF2F-DFEDBC673A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E48DC17E-7F60-4C92-B4A4-CF96222B1AD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04DF3F6F-A965-49E6-A8E9-E89A2D2EB84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6E830E9E-3A86-4BB4-8717-DC351C3888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41CF40CF-6B55-4831-93D5-5E73909A2CF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F9D7E9BB-35CA-461C-AF3E-C4E324897B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2ECFC637-31EE-4156-A984-06C71713F01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C68E8F74-99F5-4759-96CD-4D8AD956E58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CE93A5C4-9E6B-41CA-80EA-B1CF189170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8A9A70DF-A344-45CF-8AEF-2EED4580882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39081D37-2B51-4ACD-992E-ED85127EAB6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83080351-2DCF-47E8-B6EF-C985DBA1E05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D379E176-733D-42B0-9F38-49DA4BB5552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43176D52-BD1C-45FE-84E4-5DDF363B6B4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7B5E6D25-FF37-4B13-A4F6-061678E3898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D467E4C3-6030-4088-B8CE-2114E7E250F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55993A3F-38F4-472E-8BBA-CB4C2DFC212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DC2B4FB2-D8F7-46BF-8C4A-CAA6AEA03BF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41019968-FA1D-4B6E-B8D1-AB3E3DF0D03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9E3580FA-47C1-4FAE-969E-EBAE8D00665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291C9B00-3BE0-42D0-91C0-574D151BD28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46780A58-AD28-469C-8B9F-4DBF332E59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40EDADC7-027A-441A-B487-5338CE062D9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3A38C788-CA5D-44D7-A272-FF65BBBD61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6740A937-F33C-4A34-AF60-9A4E7E5A0FC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43CB4C91-D862-41A0-9B99-0BA87F62F88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504E2643-F790-4C89-B203-080502A238A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6E967598-6441-4123-992E-247EE089BF3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0F6E5A9C-62A4-45B1-A6D0-9D0D0F5787B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E9BA7422-4100-4DDE-BEFC-786A6D554EF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698AEBE2-79BE-4E57-ACA7-EA60D297EBA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C9734F0A-9C95-4DD6-9C83-F0356A2F95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DFB4FAA0-BC51-4103-B9E9-D58F147EA0D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0167F24F-1F20-4B89-A635-90CBC287FA3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6E312359-AC58-47D4-91D7-C78A5E08EEC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47CDBC59-C82D-4D64-A1AC-D3E8E976568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971DC06E-5CC0-4010-8814-9DD1C35740A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9D5709B0-C5C6-4DB7-9D33-589C6CC5EB4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530C3A61-F291-4B4B-B015-01645E2BEC9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1146EAB6-7694-447D-936A-D89526A43AE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788B4ED1-AAA3-4EFF-8E6F-9646102232E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A13B0CD7-BBCD-46A5-9792-0FC4EE8DC12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AF605CB0-306B-43F7-AB16-9C3C032C9DF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1E82CE8C-E7E6-44F1-B7D7-78D6C1FDB1E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B8CA6B82-4289-493E-A3D9-32840CDCEF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CEB23DFC-7B29-4668-BBEE-2DB437E31CA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36388F5D-A578-4ABC-84D6-D784250B34E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394B9070-37F4-4A42-BD29-E38429224CD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9F972ECF-9BA2-4DEE-8B42-EE2DC593914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15C049D4-7130-4B1D-B731-B985503447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36D958DD-81A8-4F2F-80FF-917CD0A659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ED2537A2-321C-43E8-807E-07F86C63D0D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9321A7C7-237B-47F7-BD08-5BCC99684DF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DBDD4A6A-7347-4B45-B8BE-50AC95C058C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25214194-6B32-465D-B25D-5897A2A75AF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02DB98F3-8265-48D6-BBDA-03B869F9258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3321EF2E-8CC1-4EF7-B7A2-1E40CCB4E98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283C65CC-FE80-49A3-ADC7-6E6D9409F34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E7D8501E-ED7F-43D9-82D3-B644FBF9A58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5416EC05-C96F-4D93-A7A1-FA6044301E0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7A47A032-6287-42BC-945F-E63B60764C6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F692487E-AA40-4871-9561-9F6F29801CF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ED75EBB2-76B5-4E6C-AEB0-969107F348B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DA20C5BA-2862-4F1A-8BC7-7B614828992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A657027E-3C69-4D37-8254-60DBD1FF388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3FE37C08-0655-4EDD-98BD-3C3D350E35B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0DB301F2-ACF6-4963-A6E2-6D60A766459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03C112DA-3769-41A2-9E83-D4EF0C43A66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BB53DFEA-E20D-4B17-AE07-FEB11DDB27F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4584D22A-ABD4-448C-8DC1-6A3CCAE8410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88EDEA60-5DBA-4C75-845E-6C073ABFCBE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1F9F0F5F-71B3-4A32-89EB-03BF8BB5226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8D262AE8-553B-4291-99FD-5AE7FD191F3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6EA31749-9155-4022-8154-915263A5AD2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C476DB72-5FE7-4657-BE6F-EDBB8F4474E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7BECABCE-4B3F-4C81-BEC0-4426443F4B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E308012F-DFA2-4E88-9C5D-E8AF2827FAC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FB79C955-421F-4E03-831A-FC8084ABDD8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0017D751-65ED-4963-A29C-0798782A016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C8228B0C-F336-410D-AAA3-ACFBA5D5B49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23B6E1B6-B8BC-4A4A-93F6-3E6C830D659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6730E20D-C93B-497D-BA69-CD72E2DA45D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46803CE4-8588-419A-8CD0-73B425A9294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9E9AC0C1-4FEC-4392-90B8-CB482540F0B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C8E5BE82-AC7B-4C0B-857A-E17A922C621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EE6887C8-EBAE-413D-A5EB-D29A572AFD1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B223D397-3A87-40FE-B739-18470C57986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217753B2-2171-496C-8F10-378853020EA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CF14F50B-554B-4819-920E-DA796388CB9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C263AD72-9020-448D-B5C2-2152E3C1CB0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95A8DED4-D6DB-40AA-BA08-5658BE59B2C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0538482B-0090-4226-90E6-CF44AE78613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D35FF297-C26A-46FC-A990-EA5DD7E537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21CE889D-42E1-486B-8B42-A5AAA28E57C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DD16D6DE-990D-4478-A57A-D6156F6D728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05B8013C-FCA0-472F-AA5C-BBECCD30362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E624790D-55FB-4111-A0ED-46B21228BF3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B0F122F3-C67E-4EAD-B00B-D9A0977A250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9ED33A0F-5856-45DB-B421-03828F31768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D38D8B06-63E4-46CE-82D4-D4E150193A4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14E7AC1F-C1BA-4CD6-8707-21962ACCDD3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FF359EB1-F9A2-46B8-B7D0-9C6230031C4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22744D93-D07C-43B0-8145-731269C69A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3CA58CC0-0D64-4A11-A07E-75277DEEF58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809B4F1A-1DA5-4788-B27B-B462FA4947E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1019A80D-4E14-462C-80A7-5E38C8A171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BEAB6AE7-10E2-4090-B65F-E80E0187029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79ACD0B4-1B38-4471-85C8-3C238E42C69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60F5353D-5695-456E-8C5D-02B10A50A7A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A38B9F01-BB1D-45F2-A802-803D1E82BCE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F7FE6A6D-F218-4305-A4B1-FD20EE682B9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30F0DD37-FEF0-4A00-A36F-B9F86383AFB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AD2FF4D4-B8FA-4136-ABB7-12FB71D3A6E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ECBE29F4-93D1-4765-9B1C-96D543AAC57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B093B174-E28C-4515-A4FC-5256B2A9EA6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B5D2EDA8-D899-45D3-9EA6-E541C78E7FF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A8B2483E-5C41-4873-A3DD-88E8E8FA4C4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00C58C01-6F61-4F94-BDDC-28B61ACD609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5D3147DC-2A42-4D65-971B-FE1374655A5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18B1CBB6-8D58-4AC9-9BCE-21399C713C2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73F47612-38CF-4F30-8C1A-61184A0CB36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7822FB77-3B18-42B9-BE0A-E295D7D795E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69563E27-1415-4829-8AE2-C120CCFF3CD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B3E71003-ADF9-4A11-A113-0AB13AA8BC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9178C185-D7C9-43E9-A739-CAE003E21A9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70B957C2-EED0-4C3C-8699-A0DFA1C8183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B4897562-656B-4DBC-A1C7-A17C470786B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8718D21C-F2C7-48ED-9E8E-4D5FEC0BDDB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9E2AFEE3-D27F-410C-AAB2-69488222ACA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0FC662A1-5CFD-4A49-AF26-2260836AE29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601EEFD7-A40B-424A-B667-06F58DF0C13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EED59033-DAC3-4667-8003-5F3291DABFF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98FF8F1E-A928-4102-8CA1-3740DB9FB0D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BD068254-C62A-4261-9AF9-FB42FB02B81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A779F793-8692-4A44-9FC1-30E7F295399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758BA5E2-411D-4209-BEF2-97E8CC349B1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64A36231-DFAA-4B02-90CF-2D86F75E4B4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C2BBDB20-528E-4663-9F3D-D1B34CE1E1A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694FA035-3D88-4F1E-9411-5F557C0AF80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F64D5F23-E584-4BBE-A99D-41BEBE9B3E6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BFDEDB23-DD91-4DF2-8F1F-4B0159CC81E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B15A905C-970C-4575-AA05-5B1CF051AD3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3423D053-105C-49B1-89F5-1CDFAB65DCE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609BD2F1-0E40-46C3-A438-3E2B2C114B2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68719D07-6592-4002-8F24-B8DD9FF3CBC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A86F5B18-0AA9-4521-861A-8FFE31C9556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EBF8936F-2CD4-4984-9CCC-1955297DE99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00415DA3-9A7B-48E3-8502-2B866E8A5D7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6CD727D8-1224-4E47-9EFB-493F970014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DED6AB24-3F15-4685-A6F6-8AB72C69956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726BAC27-A4BF-4B7B-BE74-0ACE349C3D6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36FD4E1D-6562-4678-892E-DF6AD0431DD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B4D5846A-DC1F-456D-9D84-3F9C24423AB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56C64703-FC6D-4438-988A-CD5BDE4D93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83C8A1B4-DFA1-4B92-844B-2566A4BC08D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88402473-AA8D-4AA3-8CC1-BE684C9BAA4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4814C331-4DCB-4B58-A918-1BD34E48516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05A4A4CF-2344-4D59-ADC5-F62787A74EE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64649168-66EA-45D7-819B-3D1A7117DBE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A51739F0-A7D4-4821-8F05-9EF00C3CBA9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80F6B18C-D2E6-4B79-95F3-F21C8311A79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84763C41-1786-41CA-833D-EE6E00D3102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E2A06994-9D04-4546-B872-A45BF418F70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8DDDB58B-20DF-4B44-A414-BBF801DD0D9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CB335010-8B76-4F09-B222-8283FA8506A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D593B767-FA14-4A5A-890E-A9E73E2F876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14DB503D-9CDD-47B0-8D5B-E7E91082893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8FF3A878-C7C5-43FA-A62F-A3A5D824AFF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4DFFFDB8-81C7-4E75-BC23-A21FAEB4AC7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0C926223-E924-4F87-8B73-1F907B088C6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F7B5CCD8-2F88-439D-BA52-D0A0FC2B073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C460776C-7BF8-4BC1-8EA9-97E24AA0293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717F2C6E-6747-4FB8-AFFA-6445917B274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0971D2F0-EDDF-442E-B965-2AE1DB61D5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5EB94E01-5457-4D19-BDA7-FD5CD97DA0A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443DCD4C-85A5-44B9-A7E9-060592B2A75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1C0E584B-6242-44CC-8DBE-360D95F31EC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4C7905FC-7A87-400E-9174-7FD432EE081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B2ACF0EC-E258-4557-A707-5A285ACA4F1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DEA8272A-EF50-4AC3-BFFB-FD615BA9B65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6E5EC3E7-59F7-4726-A1BA-5B184A3DF07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08EC41EE-BD99-4AC4-A2A9-F7471D2DA96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2CF04118-D0D9-4031-9281-792889345E4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0718DB91-D91E-400C-9025-78B35019B0B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F288A988-2338-4560-B830-E32FC230DB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2BE63B20-B9C5-4B3F-92A7-B141D6D1AA3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F51FDD6B-0906-49FC-A501-8A9CCF444F0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9140E039-E25E-485A-843A-6C6D90ED977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7548AC78-C529-49AA-BA8A-506AD7A4F8E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473DB695-BAE5-4144-BCC9-F26DFC7909B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A3FFDFAB-F326-4F50-A87F-011143E42D0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4C091902-9616-4637-AA67-74ECCD03020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A96A5C1C-C7C6-4E43-A00C-A2D9D395872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E806D47F-CD9D-4C99-9B01-1D4492357CB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C0898F71-2B8F-42F4-B841-6B2F11C68E4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EDDD7F5A-18D4-411F-A3BC-82EC065A550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6BAA85BB-076E-4CDB-8166-A37CEDB17B6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E27DE10F-94C9-49E4-B390-1B326160D19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32BFB84E-A578-478C-B119-7079D037317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B619777E-8BAA-457B-929A-2A1C596D3AC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6FF2F8AD-4802-4372-B145-D4F9EFDF4F8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CA1AFE36-316C-4EB7-9385-4BC634FA14A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1B29EB6A-C37B-4387-8E89-D1C8FC4D43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6F408709-6577-436B-A856-D5821DBF79B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1301DD70-29A0-4426-ADEA-797F22E1001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F020A953-CA91-4C83-8F28-6D76DA9898B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690F67CA-70E0-460C-8389-D850152B9C2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3B17D60D-07F5-49D3-A2D2-9A810E5D5CC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BAA9F87B-DC91-469D-AACC-0D29E273DA8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F4491162-19B5-46ED-9574-9400A83A173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EEEFEEDB-3E4F-4EBE-82A9-EDBA80052FF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A4E73F88-F625-4B8D-A29F-465E1B5E11D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24AD0C7F-D369-4B10-80B9-213DD3EAC35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C6287ADE-AF1D-4ACB-A8FC-CC82E641842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53CFD18F-D294-4E16-A4D4-6D9DACFF7CB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5C9E6F27-6023-4F7B-99EF-96CB3DC1325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BF61C302-6F4A-4485-8287-17585D2FF62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A557D989-4FF7-432C-B023-1E1578A224F6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2C7D8971-E96F-48D8-9D2C-33CADA88FF0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46C551E5-2800-4E5F-9F23-46981F72E7E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F3A22303-ADEC-4C18-BC19-5404FABF95B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6D5348A2-EB80-4B8F-9E2C-31A2007C309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1FFFB158-A8E7-4BCC-A064-A7D5334B53D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0018D0C9-C055-4C8C-9D01-8A65D52CA5C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768BFE9C-F879-4615-A700-63D23F3D3D1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4354E874-50B8-4E8B-BA29-CC614807CEA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5A8730E2-9F08-4FCA-9387-E8A2BF5193C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CDCC1828-73FA-439F-AAF5-4B241A0A11F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8D36BD68-B3F9-4F27-8B8E-DF91F0DD870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928DDF72-77BF-4B16-A886-02DE8454C5EC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BDEF0662-9DB4-4A40-915F-FC2CE7E5523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2CE3FBDE-8CD6-403E-8802-8331DD87A84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F19E6076-B845-49FB-A888-1456037D738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4C794FDE-B788-4155-9430-0227306A86E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AE4EAB7B-EBF2-45CF-BA14-6DBFECB6C83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BF951E44-6B51-429C-AEAD-D5A7C2DD0B0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73417911-D334-465E-BCBA-EA72AC9F89A9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50C39C1E-5347-4EDF-AC54-176A11DB40C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15D28EAF-A015-4181-AE63-D47307162E3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17008911-7471-4B2E-8D5F-A50F93D2A3A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9F85CB84-A2EA-4DF1-947C-DA80532E0B0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21255C6E-FAA9-4820-8E84-50B931AE8E1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DF63B349-37B1-4CCD-A1B6-75E12A881F87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7B3999AF-7C9C-4C6B-8AD7-09E13D0BE8E3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31291B4F-A82D-458F-923D-CFFB1E0B057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01BB1AE4-DBC0-4A7C-8F3C-5116E0544AF0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A62EEEAC-9B65-4D18-A4A3-FEFCFC9A1B0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8C2321CA-8EA3-4A4B-A4C8-255407272E1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D620DE1A-A0C5-49F6-86A1-C6EC2EFEE95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6FB4EC32-8A47-43DD-9FCA-3C04094A10AB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B09D0B0B-821F-4EFC-916A-218FB2BB662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A39EB2A2-6B11-4969-82D3-BB7E4CCD142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A74E4637-16EF-4B57-B1B5-E0AAF009C5D4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CB127DB0-9C78-417C-9852-1ECD718B2AB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78D79D3D-66DE-4B95-AB87-6D82A95A0748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D458BCA0-6074-4C98-AE52-8E59EFDE09B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BDA76271-DE95-4317-B3BC-186EA5505E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ECE1545F-16E6-447E-AA5C-70FEA8FB085F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67591DB5-D580-4DDF-991E-849D3E112B1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BABD5876-CA2F-4184-8781-6106C36C5FD2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9B697DFA-FBDF-4F44-A4FE-98F78F95AB51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3537E396-D4C7-4BEF-B3A5-CC9C7D9BC9FD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93C3C1DB-9CE2-44EA-BEE6-965E9267108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E58790E9-6387-4A4A-8E0E-3B78413B0BEA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DD2A371B-8CE5-4CCA-AB39-6673F161AFE5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FF2FF5C9-37F6-4723-98A4-5FCAB98568FE}"/>
            </a:ext>
          </a:extLst>
        </xdr:cNvPr>
        <xdr:cNvSpPr/>
      </xdr:nvSpPr>
      <xdr:spPr>
        <a:xfrm>
          <a:off x="1021080" y="33909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823A3510-9B98-440D-B4F1-DB3FA804C0E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2BEA259F-C485-437A-BDB0-98AEECE9425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B5D4A0C6-E0B4-48B5-8B9F-94251D917A1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BA831B09-A6C5-44EE-BFEF-9A3F2089760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A7AE3668-AE99-4AD1-B684-4B1DF7F423F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A7574AA0-C7D6-4CE2-953C-94A5AAA751B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9F220C98-C81B-4278-A4DB-D72DE39E93F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CDD4C71A-C358-406D-A452-56810068288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466B2117-E474-4392-A539-1F824EA954F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6E1ACBC2-76AE-4740-A7EE-5C77304D71A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7CF2F928-32FE-4D50-A954-6418A86591B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72C0D06-379B-4E04-B00C-9672093400C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1DD80CAE-D788-48C9-96B7-F5F0E5F2041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EE6F5E97-3099-4058-BE0C-2E0166188CA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87FE59A7-C6E3-4239-8700-6A927A443B9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A7E150A6-1AA8-421D-9569-803A5867D58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8013C74D-8B73-46F7-9D4B-AED94440003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B6E8B571-30D0-42A7-A717-4ED994E1C41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563C3E91-92BA-4135-805C-42221DA3989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F3AE2E3B-D5B0-44E5-8816-0FB88593768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A976A0E0-C8E9-4D99-B70A-FE5A8911519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A3E432BA-E70D-4C44-B19B-AD3AB3A0C2D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A15F61AC-628D-4690-B2B4-2142C61663C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789DDB24-11E4-48DF-853A-EA63FA516C4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D37CEE1C-24C7-4E29-A556-422FB76DBBA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3CFC60B3-0432-4B87-832F-3EEF0F187A2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59BA7616-C5CD-437B-8595-7C29F2CBF48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05CDED1D-E672-46BF-8077-AFF4E3AA07B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CC611A4E-59F2-447C-B97D-0DC09A4FE6D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08B24F96-E305-41C2-8947-6923CE52DE5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DAE2DABC-B8F9-45D4-AACF-C7317074AE4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852437A4-4DB8-4000-BA9C-9C8626E9CB1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BB6EF517-3925-4CD8-9937-760727A7798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4C8A6E5C-8245-4901-B52B-A4566109F61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155C744F-ECDD-48E0-B8AB-61A57803D95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60171CD4-668C-49CD-A6C4-C6B0DA2E80F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96ECB3DB-65C7-4FB4-AABF-6588CC65ADF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5D2DBC02-202E-4A97-B93B-6C5D15141A2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0614983B-CD92-495D-B61E-6235099B44F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9DDE67C6-517D-4FC6-B604-7410EDAE78A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5381AC2E-E0DD-4824-BA62-409A0DCFE8F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AA16B0B3-63E3-413F-B7FC-B4DC5FBFAD9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573E4BE6-14F9-42E4-9C70-50C593ED869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A82DC4C1-BE9F-43F9-BC19-A4D8AF8EC4B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0393D4BB-170E-4BB5-8944-D90B3E3FE94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A83E9858-1CA2-4388-992D-14BEF4DD526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34F0D7A7-0363-4F5E-BB38-A29ED228B6B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AC040922-EC80-4EB6-ACFD-B39B506BE56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45033457-8A9F-45BD-A0E1-36DBFB4150B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E1201130-9E78-4748-A654-2F15EF84493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60C93DE6-F1F1-4A58-92FE-9553A4BD068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829F0174-DC81-4D8A-8EBE-A5F9A172272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BF70EC44-0717-4A5D-AA58-2D3B51024EA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1969D66D-B07C-43B1-BCD1-97FFAF9162A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3EFC310D-E713-43E5-912E-F15604D2882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1156146B-CB1C-40C7-BB12-9AC432CDBF1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F39CA69E-4341-4800-9A6B-35E82BD5E00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2440BBAD-6957-4DC4-BAC8-5EFA60ECC19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614AEA51-687F-4753-BBEB-28D0633BBD6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DC4E7ECB-7A71-46FE-8DD7-7F62F7C769F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77E8CB79-A38F-4BAB-ADDE-373B2F09920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E843D6F8-3244-4ACC-9F4A-7AA52A9091A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111FE70E-F46D-4FE8-97AA-A6741010F4A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43BC0891-85C7-4773-887D-EB2B14F2693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F23DDAB6-FA0F-4369-8C97-D635618C26B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DD7456C9-583E-4333-A153-5FD99E5A7EB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550777E6-2AC6-4B77-AD28-714032DDCDB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C62CA107-D33C-44BD-B9BF-A9518120D6D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056A180E-6974-40D9-B792-1C495767B49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CE5785C4-FB18-4194-9FB5-508E0DBA2E6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3645FEB2-7C93-498F-88CA-E44D2DE57FC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F303EC4E-3304-44B7-8E3E-AC346C6053B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A691F3EE-EDE1-4CE7-8755-9FAAFDD2376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87AD5F51-3F5C-44B1-A4E7-7DEA39AC1C2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DB446289-A64D-46CC-B82D-A22D76D1C23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0D13B8E5-B5B6-4DE6-8A01-D0E36B262FB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C01FD6A9-DF47-4CA6-9C6F-21A3B36497C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C0E6A17E-2143-4629-A33E-48EABF0E9F1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F4BA7653-43FD-41C1-918C-F8415C87861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593987A9-4581-48C2-9993-0BECA9002FD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BF690872-C8DD-49D8-BE14-4522D6C4677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AEB6FC3E-DE3F-47F1-8098-36AEC37A8BD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D0FF0810-C30B-4EAD-8895-E6F8F8D1966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F70C41D6-D597-40BF-8F95-760C50B754B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C606F701-A8EF-4DB6-85B3-772848C21BA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5A6B7BBB-714F-4D47-B63F-83BAE300E54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928325B7-76DB-4CB5-B4F8-92635599BA0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D137ED01-E7A1-4931-9FF9-66AE308AD17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D3636B21-038B-40B0-8D04-F4A55FD5010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3A0A92F3-9420-4062-9CC1-C214F1C5C00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EC5C2527-8676-4971-A763-FFED2399167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F3B63F1A-6E43-4BD5-B5B3-8B866ACF1D6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1D5C8E64-DBB2-44D7-91FE-67F898B6C72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F99CB3CE-49D6-4CAB-A6E8-B50666CC5BD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22253832-DA6C-45E0-863C-3F43131E053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F0C1D10F-122C-4989-98C8-95147CDCEE2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7CA49F5E-17C7-4B98-AE83-54B2711202E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C7C4F261-EA85-4B40-AB61-71E13B46E4F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277FD87B-36F5-45DA-AABE-F6E2A6D3BAC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0DE7CB53-E03C-4022-9906-E778279313B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B8FAC865-A92D-4B1D-BCF9-AA24B7E2C42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79038AD8-AAE2-483E-87B7-2D64283442E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2483E9ED-F550-4DA2-8952-81468C41470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68B14443-9C7A-41A8-B6F4-5EEB3FE7EF5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33FC155C-5904-4FEF-8BB9-D2A49A03B72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78115C2E-45F9-471A-9F7F-06590B717BC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5BA9C441-086B-4242-9E1D-1282749DD8A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FFC78A07-279A-47E3-B97C-7449386138D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C665C8D0-F58D-4799-95ED-1AC0CCF59A3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84A97ACA-9767-49DB-A8DE-D84AE0DC909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E36DBE35-9EA8-4EB7-B487-C30137CD7AD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48308704-B330-4958-89F7-4B288FF1CCA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83348A0B-A385-4EE5-ABE5-71C24570733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C25155F1-5CAD-4553-B27A-C6144B45783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045F38CA-6DC8-4BE8-BB22-3F76CFF02D5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72815F9F-D17A-4939-8457-C38EAE6BA9F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5A79B785-87AF-46CD-B544-97A02538648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007F62F1-CDA3-43CE-BE72-D56FAC994E8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D386100D-29B2-48BD-BB4D-7D85E6BBB69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46A0D203-4551-4A17-8FEA-63E5FE2C6ED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F3C67528-8E28-45D7-A46B-30ACE787B9F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DF9521CF-158F-4977-9C9C-2C8E5AA9EB8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C3B8202C-2B7B-46C2-BC0A-F3BEF0F3E78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DC0F4F1D-2AAD-4F92-BDEA-6154ACC8B64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F37B126F-FA29-457C-BDFD-A10BB41D8FE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BD9E7E75-783A-408F-A2AE-4CDB218268B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F31361A6-B94A-4061-891D-6FD168C215B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17D402CB-3181-4F2D-9E5E-07B83337466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7603F431-AA04-4010-8F1D-4881624292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2BEF6E00-9775-4AC9-B8DB-A8819D4079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BA5FCEA1-516D-4562-9726-A95B2D397BC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389A49CB-508F-44D4-AF3A-66E4C38DDEE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C45ABFD9-249E-4270-93A8-2C6170A4931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612E87EC-F18A-4CFF-93B5-3DA9B17C0CB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07640455-1E4A-4D15-8E1F-34EC2528060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25100366-97E1-4F1A-B4D7-7948F3C4AAA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20F5D04A-D2EC-4010-ACD2-F8DCDA9C166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D16F326C-6014-4622-B016-A891758689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2B9536FF-83DC-41A9-A24F-52D573D7EA4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C58AA111-66E0-46C4-9514-D33C40AEF10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E0300B3D-3CB0-41C5-8473-4BED5EB9251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5F27D24C-2EA8-4CDA-A24E-CD1D175A88C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EEB7D988-401C-412E-A751-4AA0CAD7D93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DCD6F03D-CBD9-4930-95D8-D0B016F016B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28B563AC-AB27-4646-B98B-E135FB22049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E36ED72E-B2AA-4643-901E-2C3A7503BC4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E911CB5F-284E-4BBE-A876-AD63B46800F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EC5F7F91-403F-4D54-AA0A-95B68E2ED90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3F840E52-433C-45B6-915C-D7AAB02A1E7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9149FEE4-7C18-4E23-994C-37CA64402FC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08931D8B-6030-4734-9A45-8CAAD9261EB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CCFF8292-47B8-4A26-9D02-3A4B5236DEC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EF9A7343-BF23-4AF5-ADA5-7C32534DDD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6BBA17A0-9E53-4BCC-8B80-AEB2734D7B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7D812E29-7AC2-42BE-8523-8740FEB994C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70C77AC0-1671-41BC-8A9E-E1E6AD40ADC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E2DE10B9-C5D6-418F-9ABF-8C17E4B54D0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950ED1E6-A20D-42C8-921A-32159240F08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B0721729-4BA8-4369-960D-2D51AF35767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8DD599FC-FF73-4D40-94D9-0D222909950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E2D73E4A-677F-4B7F-9DDA-D6D31AF38B7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4EE752F7-730C-4C6E-8D06-B21271329D2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829C1A36-CE1E-4CC5-BDF3-AC493E0C6FB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A30B1A32-5F6B-4E3D-89A6-E4E9F7BDDD3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EBFFB365-EC21-4A64-908C-077400B85A2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A43D9E70-7E91-4DFE-B7E1-75328AF8104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8DA8ED5D-45A1-4BEB-8F28-365E8FEFFE8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57A7B955-3C35-4AAF-B95F-2F85D302B07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9536DBD2-EF69-4F0E-9A2B-25AACB8271C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B1B29473-3B18-48B9-BC69-BFA74734290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D2DB4DC1-9093-4AA9-BB83-21DD78F95EE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A0B81182-EB6E-4239-AF5E-393C4384AE1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F7094398-1A3F-406F-AD08-486DBA6AE1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26FD23D9-C405-4800-95F3-27048F87C4B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D3880E9C-F484-4031-BFEC-0402C60D36A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FDE42B54-F28E-4D69-BB89-9D75EEE8729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F50ECB2F-A3EE-492D-B932-0A5A089FCD6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95AC3228-3269-4B5E-A18B-15953EF51BB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1894676F-2B80-4CD1-980E-44D8B0CA3D8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10F1215A-028D-404F-86E8-92955E5E5D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B177106D-10C8-4C6C-89E4-A9A6E1867E2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9F1E221D-2322-4B90-A5DF-5B4DCF2F16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6B3CCEE5-5CCE-4ED8-8804-6CCD556F1D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CCB6260A-7ADB-4F9A-9F46-D1DE33AEFC0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039F44B2-EACC-452A-AD06-FEBC3330BEF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67F65BD6-AD96-4B3F-AC0B-8BD94F14B13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31238B28-6879-4BD6-ADBC-596872DB1B8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A25067AE-2235-4A4E-8AEF-2F5A8F891D5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AAC79DC9-000B-4C58-9870-D44D6534253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A633A252-0298-4743-8B42-C18148A2FD5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AEBF0E0F-91D0-4D25-9767-FDD387F9099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BB6FB92A-2F3F-4DAF-A918-8D92A3A5450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403EFA9F-5EB1-4A87-B8E2-FB18FDC3C1F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2242CE20-3C7F-44CD-9BDB-8802B02F5C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7C9CDA59-34B6-47E8-AB4E-02E9A874E2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F4562B76-03C8-4674-A217-11EA7E0CF2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C250389D-D9EB-4595-86AB-D9910020522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1C0106B5-2547-4882-8A30-80C93CB8FF5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5EC6B0B5-E278-46B9-994A-CB58A2ADA69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185325E9-516A-4A1A-BAF4-D477D7E90D9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1754E36E-CA4C-4102-9B71-F07C260D4AF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6234E879-A5CB-44CD-B2F9-2B52D6CB2A5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354CD569-40F5-4DE8-A84D-9A0E14225D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87D3DC49-4791-435B-8C63-C995042079E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4F8F310F-3FC0-47E6-B2F3-0125D589460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4FACDB2E-89ED-47B5-BC79-5E667118739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21EDEBF0-B974-4284-8793-7F5F5E4E47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27F937D3-7E25-45E9-8E85-C098AE3E61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BE356D4E-E73D-487B-B442-0317070A9B3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044F7841-B068-4CE5-8783-55F0F58B878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1C6C1F7C-145A-4D75-A273-8F069BA07F1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3DAFA98C-B84C-486E-99B3-39CC5C77F83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B52B8552-55B8-4F1D-B4F0-632E0A3B9A0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2EA11E21-79AB-4F45-881C-FDCE438309E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106A1805-3FD3-41E2-A7CB-C95DA02558B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08876060-B7BE-472A-A51A-2EA6E1E2A85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A72064AB-1F58-43C3-9FFC-B9FD4CB9CF2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92802A30-DB5D-4323-BF86-EC164AB68FB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E5781276-8AB5-4CAE-A625-D833F101388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234BAD7C-AE31-441E-9632-55104A7A0E5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D5E3CC9A-7325-4F38-9089-F30884F92B6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BFF11294-6C4A-4098-B908-BEB60A25B1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21D022E3-E5DC-4490-9436-66B01163149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1AE75CEE-B705-41E6-905B-B8776F6DE9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CA3B7AB3-45C0-48CE-9A6F-B37BD3F45F5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D92D6707-4002-44F4-B9D1-57F36E77D05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8C64092F-D0BD-465B-9DE1-D10250222F4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0D4DB789-F3B8-4950-BC74-F5A26E6E825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DADCDE10-E895-4344-AC2E-632C9CFA314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9DCC7742-2192-4693-8706-A31510C45F5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FE379210-9E0C-4579-B378-253D0FCF319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04FC4DC1-5842-4980-921B-DC05548EBA2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EDDD1C84-AB62-4743-B300-8F4949F9D06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41C14FF6-1EB9-4371-BD80-6F529AF046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0F905A6C-A85F-43C0-B5A0-74A16059490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4A3CB3FC-3E8E-422C-B3BC-BADAA613FC9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9380DE7F-0C8C-4039-A02D-5F07EBE36A9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18503D5E-58E5-4073-BCCC-4B941F5E203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BDAEF56B-AB3D-406B-8A4C-7F1A51403BE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C9108F6C-B4FA-4B67-9043-DB8CF22AE5C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D64744E9-832F-4FED-AC93-6D5C9B035C2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7AF9D608-4A64-4EDC-AC92-19C017DF17A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B7468597-578A-458F-A8AE-3B85C8F0A23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19666444-1A25-4358-910F-5B568908EB0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98F0C309-FCE2-4F4B-BB4F-35D7F5B874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00FAEFDA-E7FA-4C29-8972-49865970701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48F961F2-DB3A-4FAB-B57E-853D20C3FC0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F90A3E54-3051-4D2F-8468-CCF265514D3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D7FCBA9B-B01D-47DE-A252-C2F1D04F503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CB2596AF-EC08-4464-8700-96A7CE8B0FD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E14C40DC-759F-4D8B-A773-3B25082DE3D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04ADCDBF-C0AD-4625-A211-6B61323CC8B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6FD2D500-BE3B-4667-941E-63AB99764A5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0A017405-0102-4DAC-B81B-0678226CC5A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D20AFD01-F47E-410D-8780-0B5246EAEB7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81A6ECF8-84F0-4DA6-B5B6-A4340193B25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7888B653-1DE7-42AD-A4DD-7DF03856F13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18F77497-7C62-4BFE-8C2F-463132CC91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F383F1C8-FB89-49CD-B4E6-223DC4CD96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23A6C37C-A16B-4A65-8F9E-50CE9C61E37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FAF338A8-D3DE-40EB-A0A9-E51DCD28705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E50CDA63-F399-42F4-9013-21F978D11C2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5BC70120-0ADE-4F68-929E-88EC38720A6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6C40F270-69AB-4975-BB38-D4C0C9C57FF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389CFC95-6513-4EEA-A09A-74CC3FB7568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32AE12FF-535C-46C4-9E7A-A90197040B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359180CA-CC53-4653-983C-D79B5F2660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ADA9F093-7088-4C7B-97D8-94B018ED0DE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9EB25B1A-18B2-4074-8059-5F48F9B409E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1108A5DD-180C-4270-9CD0-52076EF4B0C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5E65464F-727B-4FEB-A460-86FE4BF3FA0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E69E6779-0800-4057-8B15-E74B3A5C50A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ABAB5D35-F356-41AB-8FDC-BE0ECF9CF09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79D885D3-E860-468B-9846-41FB84EF80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46066818-73E7-4AA3-833C-16CEE9B5C08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18F45C18-1392-4DE9-A5E5-33FDE2E9F26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D3888D6D-080A-4A6C-AA45-B482BD7A02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98B39C8D-9DC0-4325-B7D9-0D892637867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3A485CF3-677E-48E8-98F6-52C7E22268E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9B66AE4A-2262-4157-9173-2E1163EE337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5573B60B-FA01-4BF8-BE4F-2C5F2287476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0757962F-3FC5-4F83-A75C-C11884D70BC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894F5ED8-9B72-43C2-8956-9BA5E7B996A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B5A91B6F-8A25-4230-89DA-B8CD3978830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4E4BE911-C0FC-48DF-9DDF-239517FED7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EC4B45D9-337E-43E4-A7A6-C4312C5C28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30CCEA29-E0EA-41A7-97D5-E1E7525BD5E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C328E742-58C4-40CC-BF49-7C85B05E14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23687429-E0A0-4AB6-9912-43CEA7F7707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C66F7569-9626-4A98-8185-FF5F885C4CC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4A70FB67-BF32-4675-B4A9-66CCDD44155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B21AF2C1-CB10-47CC-869D-71C5E873C5B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ACBE1CCB-E0C3-4E38-9382-13E317EF7A7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99FFED69-38DC-4B21-BBB8-2810461785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B7BE68B3-D466-4A05-9106-099744ECA83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593BD254-7A19-41A6-8FE6-3FC84444169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D7400089-8361-4003-A3F2-033FB3BD22B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23A3C510-8200-4F32-9A77-2E4B0C5852D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2C9A4D06-B97D-44FE-9110-05B86778659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0F009311-7F99-4A53-8B08-60DFBF9AC9C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03C544DA-74EE-49DC-B5D9-B35BF030B70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63297DBA-4B6B-48A0-9569-AEAD56E23FE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548ADFF0-C2C3-4367-B559-F999B286D5B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7A5B4A24-BE03-42D7-80E4-A694A42498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2F2246F0-FDFD-4C3E-A65D-4B8960F2971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FB7A8825-8369-40AC-A71D-BC4F655CC88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C5827032-E3F2-45DC-8F15-C8C327D63C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A85AB216-5D88-4E69-AE7C-8DBDE304158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A85EC054-8929-4809-A994-D20D8EEE080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B54C8475-EFCC-4336-AB1A-A3CFA65056B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382B0798-B4E3-4FC7-A86B-E22FB61D7CD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43593141-1BEF-4FAA-A4D7-AACBF42C1BF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6B184AD2-52FB-45F4-9D4A-A1774F23114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CFE93024-7FB4-46E5-8465-6BCCEB776BC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FC4CC833-EBE0-480D-B7E1-51589C82D9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47922F52-D604-41E2-96CE-34F745421E8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26141012-2CC8-4418-994B-D623B121476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A6F08F6A-35AD-44E7-8780-5F466F08900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1D5C2CA2-DB32-4F1C-ABC3-5FB65ACD429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5614706A-3E58-4B09-9CDB-948E317B1EF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6721C954-17E1-47EC-BFCA-A5A2D7D6CAA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1E11FE19-405A-4632-A2C8-BC4986773D5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268D86EA-D658-4CB6-A8E2-2934D10244D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36791921-F61C-4432-AEA1-4B762104FFB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E962302B-BEE3-44D4-A5C1-7BEDE8EBB0A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C671B7C0-BBCB-4490-89F9-3E9E7A6A74B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4B4F4AE4-8361-4FD3-B2C4-19FC8A464DF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A950E6AD-F0B3-4EFF-8597-EC52BD139D5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0F38F401-CFDC-422A-8DC7-86E247E0B94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253F3F98-3954-4C5C-ADE9-CBBF96AE5F9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F550CAA1-5BD5-4817-BAB9-4F1F28253F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A22D1488-4A81-4F14-868C-8804271C079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3143DDB2-D764-48DF-B787-6580EC03D3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68283807-9B8D-4496-8293-049D1E3CC4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B4C554BF-015B-4311-AF10-E795830D07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30A51794-0B73-4585-933B-5024DB1C550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A4D8A28C-222C-4B59-A5AD-93FA87BBE09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4BE9E377-B4FB-41F0-B471-CE8F4D31E9F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75B89457-359E-4829-9E99-D366478F0BD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7309656B-E364-4DDC-A073-1267E34C498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AE0C0D32-EDD4-4F36-BD83-4A272618F9F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77072B71-5D52-444B-8244-54C2E247B1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703DD163-F969-4F13-9488-D4DD4621CEC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197616D8-F858-4BCB-B476-22D8E44D1A0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16D070B3-F27C-403D-9DDD-6FD8FCBD56D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825B311A-CD7F-44B6-96A8-3B8A9A7764E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11A3B61-6A5B-4BCF-9F3D-810D46065D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1D8E37A7-79F4-4950-ABD4-6E1E4F96BA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52EE04D1-8FFF-4BFD-8E4D-FBB373A0D7A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4C6AD3A6-1F52-4821-B443-B2C31F4A5AC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F49293F4-E37B-4ACA-A5ED-56027555512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2B068E68-1631-4232-B06A-713AD8B564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BF5AF348-B99F-4B6E-8DDA-259A18B22D7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F4D66C8A-64B0-4A77-B769-F1320669C39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77EBEB12-BA99-4EE1-B2A6-888B053681E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1F587663-2237-43BC-8441-6EE469A5D77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30A76CD2-F7C2-41EE-9D57-264FE0F956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B4E7121D-E57F-41E2-B98A-75718F423A0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FC1B03D3-1FA2-4158-8F49-2838C182EB8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7F79507A-BF8B-4EF0-92AB-8D9622F3265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9F62AE80-6BF6-412F-A893-615EB3CB545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882D9464-7BDC-47D0-B288-537546FA864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3A27A60A-49DD-42C9-97CF-B7C7976DA38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611D80A9-2573-4419-8AC4-2B764593EFC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4F524850-B718-47D6-8DDF-5CA24F473D4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F9A41287-960D-419D-9B33-44875B305AB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485D4153-A59F-4114-8593-951C7B8E2C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6860FB2F-72CE-4BEC-9B6E-5C4F2D0A93B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AD262468-DFA9-474B-AD51-F47A2DDAD54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5EEA28DA-CC67-4E3B-9064-5F0E05498E6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63CACCD7-EF08-461D-B21E-302C2F8FD53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DCE0C86B-0FA8-4900-AAA7-EF27E6E7723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232762F9-4A9D-407C-9EDC-47994F4C600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8160ED27-8CDB-4C35-84F0-48DB5D4F171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386119C3-114D-49CC-BAF7-DE96BE81554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978BFDC4-D0B8-4704-8571-0D88B8E476A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D983507D-AE89-4EDB-94C3-5D3A3BF628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09D453DD-0DA1-4882-9A5C-2436C57058B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05D6A3F4-CF8A-43C7-BD4F-8FB558BA466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95674491-76BC-4E83-A368-E306CDB32A8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DAB60A31-5959-4CB6-A437-66066237FE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AD780201-84D7-4E13-9C32-FEDDF178EAB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A58C27A3-9682-4D13-BC39-43085BAAA6B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541E4AB1-DCFE-42DF-A46D-131FB093D9E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C1CFFE45-1DE2-4A2B-B6AA-9D0780EA495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A44226A9-9F22-4AD0-BB2B-C27E0249E64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32F67654-F998-41AA-BC5B-11981F0CC5A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DDFBF639-4ED2-4036-8F5F-0558B5394BE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2F673873-C064-4185-916B-65C8B79052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E2C5CF29-B750-4155-9EBE-EFA6929EA34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54DD1E86-DF93-4EEE-815D-83CF7C095E4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F3C2F870-33A7-46E5-A7CA-DCCA8EC708E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338781F7-3863-4809-9425-940306125DB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8B237EF9-592E-43C0-A063-81EA802A2CC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9401E270-346E-47F5-9723-49D2FAD3751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11048237-8F4C-4B4A-A302-4D8C973029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45688117-D60E-4717-A793-0CB8133DEC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777C9E27-3E0C-4100-A9D5-4DB41EB63BF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C3EB1D00-9F00-45F3-A41E-2730F3E4607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50CF7434-18F6-4D1B-AEED-0DC1E5E528F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A73EB1D7-785F-4B0A-8266-86CB10CA61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9AD761FE-721A-47C9-9BF2-5ED69A75E46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A7E29629-2984-4CA2-AB3F-5A2ADB9DD0A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F634A123-384B-4144-A305-CBB6F84DD14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10A55487-4E3C-402B-A922-D20F23EFB17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6E8E894C-9E18-4163-92D6-22B458304BE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AD1DD88C-56DF-4782-86B1-C269EE8BD5A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B7AD41DC-312B-44D8-AC2C-B1A21099DEE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0135C9AE-7A85-4DF9-9A5F-AEDEE69D0EC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5119C97A-2BCD-4352-A436-ACAD3AABD4E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D9544A37-15B7-4DD2-8564-B47D586CE9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41263A5A-1ED3-4E87-AFEF-4E90D91BC9A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63E4BED9-9D69-4C06-A86D-CDA913824F5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E72B44EE-6322-4C5E-A150-49864931D9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17CEA2DC-D8D6-475E-B0B7-48CA1C7D4C5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26763D44-43FF-4B3F-92E7-3FE6CFD8001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88F4CA45-B7E5-4D06-A5B8-63E50233175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ED7C39E3-1CA7-42D8-B67E-4DED1331E13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3A69CC18-B293-48B0-A8F7-42AAA000C86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589109FB-374D-4BD0-96DD-DCC8D9EED01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0C4D7022-7B21-4F59-8043-0683E50EB00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FE317770-8EE4-497B-97BE-A6695A572B1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ED5B8281-B51B-4CD3-A4EE-A8BCAEB3EBD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91D465DF-875D-4F3B-9C44-AFEA951B5BF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53D1FA9B-1AE6-46A6-A31E-10E18CA9784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72CDAB08-00A9-4844-8321-40EAB88E575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6EF7EB99-3CF0-429C-B31E-AC6BC067964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9E8EE757-1786-4759-BD01-DE60711C5C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A5090D52-50B8-4FB3-AD55-71E3FE2354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E32DE78A-67D2-48E1-A6AF-3A32C33BEF3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F1B85831-1072-4953-ABAB-AB1DE0AD7CF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176A3CFE-898A-464E-AD87-0C759CF1D5F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529239B3-DB87-4CFF-A47C-38ACF98B899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C19C2FB3-B16A-4419-B09F-64999F61A30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A76476FE-8802-4093-9262-B86064A1288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0B132BC2-D5F8-46AD-BA5A-1E7752A8AE0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451890CB-F50C-439E-9E33-F2C35E072C2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5C57877D-9147-4782-8D69-52A61B0FB29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E1B5D83B-436F-41DF-A71B-0E649FB6830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03BC3095-21F3-4C46-A0CB-17871019637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B92FE9FB-85E2-445C-BF97-FAEC7BEEDD3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3F470FA4-DA38-48FC-9B70-D3616328DB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4864C5FF-5E4D-4225-A284-F94D978D790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C7FD073A-DA39-4CC5-93DA-2029C1CCFF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9F851ACB-5918-4C33-9137-BCF1349866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6E216B88-2ACD-48DA-8711-9D4A5D33D2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8B129A02-39AB-4726-B48C-FEF0F5D11E1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21B973F3-D66E-48B3-8FD4-A55EEB53173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FE2162ED-3AE7-4702-AE0A-00AE0DB0442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B7873273-1DA9-4ACE-898F-AB69564400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BDAC543C-AD5E-40F1-B80F-18927232325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F39A3803-D033-4D98-9520-580733CEFBC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80F44403-48CE-42EB-BB09-635698F1A3C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90F31D24-0578-4B9A-BB89-C18D9DA721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07176AE7-A30A-428A-AB8F-ED66FC48FE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F1DFA475-FBA7-45B6-A8FC-875E51FE302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A77556D8-ECC2-4881-923E-032FBCC5E33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770B0CB0-BBFE-4E82-8FEA-5152C86AEA9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6942288C-81DF-463D-B4BE-961DC07815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CA8A00E9-1E24-4633-8C6C-083F7DBC762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F7D62821-B01B-4DC3-8D22-F88E1A4FBEF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94490CDE-6C36-4400-B4CC-E6B99557618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C97CCB30-9B24-4075-B653-110016ABE2A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BF801856-C41D-472A-B7E5-79410316CAC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EFF67D68-B516-49FA-83AE-83FC075EAAA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BD117E5E-6063-4FC1-8E88-5AB6A1E2974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850E06CA-0522-459F-9189-1B1846D5761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3DE3BD50-6867-4940-B1DA-6195DC97430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9C0A9C11-768B-4EA3-ABD4-D78E5133038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1DF44FAD-A28E-4B56-88D2-450FC9E7645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F0CBA0EE-FEC7-4E73-867D-AA616962645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7436BC1B-6AA0-49F3-977E-E1920B52030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9743577A-5B7C-49FB-9418-1FFBC1780A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EF4C93A8-C819-45DB-B757-8C8A3E15B5D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7CC4B62B-976F-4B4D-9CC2-C24AED66F58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7920E5CF-4CF4-4B5E-A1BF-64266DD9176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560AFE01-0767-4765-BD00-2EC36D663B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7C6B8EBE-CA18-4A1D-B246-6CDBBEC1478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B3091F5E-0CFF-4B96-AFE1-42BE33F35A5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53216413-E22E-43C1-8E31-756CC2DB930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8A2860C4-C2DE-4CAB-8D57-B438E488D3D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F3AC0C5B-DA91-495E-B84F-CC9877B852A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8566FFC3-C80D-4A7F-BBD6-D97CD0C9F47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2A72E8C6-182B-4F08-8B8F-32A9DFFE084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FBBF794C-9673-42A1-894B-B88F532CD68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B9D610CB-CDC7-4256-B53D-14373FBD560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40366384-67C6-4A73-A11B-D1FE45402AF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CA0786ED-B2A6-499E-B61A-3691E0983B1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1543E858-BB98-49C7-8D10-95B593E9572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84B17795-51C8-4940-8716-F068E38E2BB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5B63958B-3AC0-4F01-A296-97F0267370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6F24037C-F8D2-4BCA-BB71-7A802F7E2CD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5E460136-32B8-4499-8F2B-0137DC0F796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D1F8B597-AF53-4CDF-A5EB-DDB64551B8F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E586B765-96D0-469A-8481-2900B268890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CD3A4967-BBFD-41B7-A341-C46945353AE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A2172444-0B3E-4056-B39F-5F891E43A4C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007BE817-C53C-44F4-9BEE-F11A2C10BE8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99E69C33-2495-466C-AD5E-6ACE68F1929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246FD711-D303-4C5A-B1EC-8906B9A27C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80C475CE-2BEF-4133-828E-D0768850E73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9B4A095D-C2AF-40B6-9E77-E3ABEA022E0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B260EFE8-BAC8-46BB-8CC9-21D29AD3133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82E38922-62CD-4017-8EAC-D0356AC12E3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EECCC472-2975-453A-A2B2-03F6738130A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0B8C7F05-3170-4906-9534-767BC0A8E2E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2FF90489-447F-4FEE-BC85-090182B5BE7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1282F4E8-A9A8-40B5-BE24-EA0B75393A5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2618FB5E-AF79-4C28-B726-53D09D9FA72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20B42589-CB29-4F3C-8F43-6AF504EE9F6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49D9DD6C-589D-42D7-85FD-6D433549837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6A04AF2A-7348-4FD3-8390-2B0E2BA3B79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DA61B0EE-3884-49B9-AB0D-5272F31AB79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A0DC0F99-B6AC-4D90-B86A-CF11916721B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F57E5960-E444-4EA9-BE83-AF3D8104CB2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5806CD0F-74C6-4BF1-97FE-D9FE7C19B0C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A433D91B-BAB6-454D-AB90-E4C07561534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0948E4CA-3AEE-4982-B1EC-2268218BF3A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7E427A59-777E-4093-9299-FD93274F61C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42FF46B2-DA64-450B-9B80-4E48D7D1285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B9699296-2CF2-4AD4-B1B1-66BF716A235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1AF2C4CE-8B93-4B60-B193-5AAF811153E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49ED68F9-0EE2-4927-8790-037F0D70A77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A6136C8F-01F2-4101-BAC8-B0CB6F37112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00920AF4-3B0E-4686-B31A-2AB8342C1BF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BAC37F67-5272-4757-80FF-0059504027D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BF0CAAAE-FA35-4898-BA78-FCC551946D1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0B4D9CAF-6886-4A64-AC2B-98BAD0D71EE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63831BF5-6B1D-476F-BE36-DCCCFC6B968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F7F8A789-650A-4550-B3F2-91A8B5B884D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E549C241-4C03-43C1-BEF2-507BAE14D13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081DC170-0F5F-44D3-A961-B7DB5554FFD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6A2080B5-8C0F-4C8B-8761-5EB986C8458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F71A82AC-B387-430B-AB5A-4BB021531D4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F90CB83C-97E4-4105-9E42-B6A666AC279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6FAFADF2-A0B8-4C25-A3C9-FDF1CF3F52C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C5E572DB-EFBC-4916-91B8-8F771ACDE29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640E8F6B-7D0F-45F7-B870-93E13337BDD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039AF529-F622-4D75-A012-5266CE274CD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D31EE9A5-80ED-4EE5-B6D3-E621F53CC17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137B0D76-FFA6-467F-B146-F802CDB556F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FE29F045-0E1C-436A-8E9D-BD649D25F47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ED680306-1528-4DE4-9AED-FBA324B98D0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B1308760-AECD-4407-829A-2A2654FE3E4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B95CD7FF-CC1C-4A29-9510-DF4A71D833B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84C6DF19-0B92-483C-9DBA-4DAE63F0FCD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E3DA1E69-C522-4534-92AB-C407FD0D771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47CA8314-70B3-4586-BC15-E1BC4930E21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41767BDF-1955-41CA-82E4-ECADBA4AAD9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1D9CC5B7-4754-4764-9BBB-E8A235E4572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B9F70A1A-A0C6-4393-B3EA-21979259EDE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C7FD83DC-EA4C-4A81-B480-E3E7A6E9156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39A41F31-8C4E-4519-A55B-11434C76CBD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C2883F26-70C0-4CD2-AC02-0598BFF7E1C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D212A2C2-B201-4388-B7A7-B4D4579655D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803D5F84-1E78-4AD4-80A0-3688938470A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D1CE4957-1D81-4A6C-8EFE-F767A9E0656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EC43AB73-A234-4AB9-BF10-26F1255DC98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AC50D038-BB57-44B8-8C18-15F16759ED5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67A23308-9756-4C6A-AB60-86EC7559FC5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A1AEB08B-67B1-408C-9B43-BA8ACA43A24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7A5CAA74-DA26-4DDC-A84D-1FD09027F07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AFFA5C5D-B1A4-447E-89BC-6518E2F90A7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B5463E0A-4279-4602-8D47-F24B2C99CA7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C974E5A9-3D0F-4AB5-9848-8E8F828CA74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68C70A61-1F6A-441B-8F61-52F08309A1E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15EDE5C3-A0D8-4ABD-9C11-E8406467519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ACE6146E-75A8-49F6-87B7-5F9770C33CD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0B0233A1-5365-4DE0-8EAC-92C258F1D95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D6E4BB6C-3623-4DE4-B418-0E114D56F50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E4D51CB2-7395-4D5A-A1B3-9B76FEBC0C6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C5ECC343-3337-41BD-BC73-D7E33248969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432AB992-D5D1-48CD-BD83-72DC4A61278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488EAD59-6EDE-4F93-AC71-DD6AF5CEDAA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4DFB29FA-D388-485D-BC0F-EA3380EF7DF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5E4ED8F7-164D-4819-92F1-8087DEE1EE6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D09D9D9D-4B06-49DC-890D-E960F9477D4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D101F7D8-82DA-40A6-B123-F6B92CE6855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885293F8-17D0-4A04-B29B-19A820FF6D1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8EFA1DF8-7D8E-4BD3-9297-F3D2413ECB0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E8687D8D-A812-4774-800C-F09EC1BC62E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C05AE169-129D-41FC-B892-358318AD4C8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6D1C14BF-F4C6-4BAB-9F6C-F556066D8F0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41ABEE87-85F8-42EA-84F5-BF365133AC7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6A36230F-D7AC-43E2-B3A9-F2AC374AA5A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C856EC64-9F4B-4407-89EB-A803E6C6444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E9EF1578-8E37-4F83-8F94-706A3AA6DD8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F5ECB585-350D-4590-93E6-18D360C9DF8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78C22FFD-2054-4FCA-A77B-CB81D125E0A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7664118-F122-4383-B97C-2AFAC547310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EB4C5DE0-9120-4A95-9602-F004A6740BE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C482AEEB-EBA8-4728-A5F3-87A067EC0EB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5A77C16F-E748-48E8-AF6A-4E3EB668402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8FDC2851-BA12-48E8-A134-15F042A9C10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D3208193-5B34-4FF5-8EC5-26D22AA73C2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B41B1F1F-7651-48D1-9813-47E3E226C1B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107FFADA-FA5F-48F1-88C6-A5C83A82543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6AF4F118-E8D8-4CCF-8C23-CB65B89E2DB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F39AF441-09A4-404E-927D-2A8590AD5D8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7391A557-BD6D-4531-A908-4FCC61CF4F6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BEFDEA70-B570-485E-9A9A-1A1E4DB9141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CC6BF572-96B0-4EB7-8CAC-FEA9A996228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A9A4E576-C75C-4DC7-828F-A5927F3BBC9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25B8D454-AA33-4827-9BC4-FF2721F179C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364FA9FC-C0B7-4EAF-9E1A-A60D90DD773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3EE964D5-CB1E-4D9B-B82D-B6233F9FB17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1DB48695-B935-4188-8428-469CF5002D1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97CD847B-5524-4DBB-A5FD-AE10F8918B7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D593CB6F-C710-44D6-8368-BD509FDBF53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63987AEA-CC5F-4712-AB2A-63BD46392A7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E90A5121-974A-4584-AD9B-3D802077C4D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0AE7E2B6-3EA0-4D65-87CE-68B4BF6B2E3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91ADAB94-0A89-40A8-8C02-4ADB9FCD165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5F6BB929-AA58-43DC-BC8B-AB21FE20D2D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CA424DF3-7CEB-4691-8431-D936EE4200A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9CFF9A95-2DFF-4C03-B56F-9171872A200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71B048F8-C87F-40A9-B459-B62332321C0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A98FD5D8-FDDD-469E-ADDB-E626E193461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7325157E-E2B4-492F-91E5-2F5A9250A67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A4B9C903-34A5-4A5F-B617-75EAD474C22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B53D1EDA-9559-4326-B89D-A42FFB0094B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8800CB9B-DB4B-49DE-930B-C8577D78DEE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E725303C-50F7-4B96-B769-C77F1B1F1F0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B0F00BE4-1C71-4FEE-A35F-5AD6153B80B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B3419992-6349-4170-8492-846189C5457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B9760185-F0F8-4C93-B40C-A01D169E8BF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3222AC58-29D4-418B-989A-B2E09DF76CF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37460E89-6644-41B8-A1C4-7FC1295EF3C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737267B1-3CEE-471E-8242-6BC1967ED6E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C4E85069-F6C0-4245-8219-F6E916A6B48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4ADE1E5E-5C74-48E5-86E8-AC4E63FACA2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E4F88789-4C93-4CED-9325-09F82CFA9AD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71BEC3F7-92CA-409F-B381-539B9F766D2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822D3D51-51DE-4FDD-93D8-248B587365D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B9D062C0-61E2-4E72-A93A-8AC0FD326DE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33B80681-814C-4E7E-BCED-84C00821960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A75D9FAD-22AB-455E-AEB9-7B06016A1DC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706EC4B7-BCCB-4351-B891-EA2AAD2D2B0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3487BB88-D967-40FB-BF10-98A83D8BABE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5E43FDB4-A669-4C82-8077-FE30B5096DC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C69E2CA9-6FA5-44EA-BD17-F75C45E651D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AC8B093D-A6AB-45C1-AE82-6D639575A1F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D2C93E7C-FAD5-49F3-A9C3-D9E1B40F129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BF5F4957-4CB4-4AF8-8ABC-4CF1CFC31BD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65C1AE63-F484-4812-A4AA-8A542D37ADD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AEC8479F-2A7D-42B7-83EE-1E22200551D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F6656167-FBB2-4C7C-BE55-58EF396E8AA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A1D60B4D-B9EB-45BB-B5B5-38C5646DB2F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48B531FD-9401-41BC-B792-BBD976B0D96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5064EC94-6B74-4A72-AA75-B7540303BA8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AB37AF1C-459D-4802-A0BD-0FAB1308CA2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549E065C-B018-4400-B15C-F718DF13E6B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E87205BA-C949-4CF1-8E55-9CA6A5C8DE7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D8C808AB-9D4F-4D29-8E38-91CA3DB6E81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8A2D66FC-61AE-48B1-BA10-7F77FD0066B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6CD44C48-1294-4DCD-BDA9-4BD8FD832B0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34CD0FD7-E9A4-4D3C-BA4E-B7023DD109A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F8DC0649-CD24-4CA8-91B5-977F5AA2F84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1738D3D8-0BE9-4900-A372-DFEF8519B48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AA7C7701-847C-4F07-A583-947941EC29A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319B48AD-5132-4475-9C5E-C6FC4FE4A69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25DD02BB-8A8F-4408-84E0-4E427C4B768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7BAC1688-0850-45A5-9A67-EBD79211869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96696386-BA0E-49F6-A60B-5739FEA9484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99458D14-C213-48C6-BC67-60493ACF756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490CD35B-4434-4BBF-AB35-6B17BAA7716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BA0DE4FA-5C65-405D-906F-548B8D475F2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9814DDAC-660B-40E6-A3B9-91A5716EF97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4FC4FE4C-906F-42A0-9D8F-E2303BA416C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E9334F91-53FB-4C53-9064-65BFE0E6182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13801EFE-AABD-426C-9D3D-2BF2C296663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15D9F9CA-1E1E-42AB-9FA4-97621E25F55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7A3B6865-56E9-448D-92EB-6F8E35678A8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8C98B2A9-E662-4155-B837-E613B02DDD4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9269D63D-3DF4-47C5-9B26-58D4DC28BF2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90A9F154-5FC5-41DA-BDD3-80CDA6C26E7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1897215C-CC9A-47DC-BF22-31A375F0422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77948807-7143-4002-963F-6C1FC75660A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5813F8E9-A1CC-482B-BC47-51D14662360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BA82E5D6-8BAF-41E6-A3DE-CD8B870CFE7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0F9EF7F2-D041-4DBC-9C09-B95DECC3007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6B468CFA-474E-46D4-8D06-D217EE17701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3161C391-0EE0-44CB-9BC6-D81AC35E01B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3AD1BB8F-6EF2-4B18-B577-A788DB34C70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CBDDA32C-66B4-4DFC-B65C-E3364E15487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D9520C7A-4914-4BEB-A0A3-121E7930B79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AB39CF9C-E0CA-4FA8-B338-DC237A93D17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629CA3D1-59A2-4CF2-8CF1-0A611E15A8E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2D099E65-AD45-4243-997B-6E0FB55B1B7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0DB37805-7A3F-4EC7-A2E6-A3A4F2C3DC9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D14F9F3F-209E-4241-B846-A07BA806C3C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CD3C0EB3-8C2F-4087-83C5-52FD485154D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74EBD1EA-5B0B-454B-AFCA-A21283F7CF0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7A6ACDF0-0C83-48A2-8190-F209F25AEF9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FD3749BE-CBB5-47DF-8874-066F9FCED34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2C535AE3-1968-48EE-85FC-1257CACBEFB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BED16AC8-93DC-428D-8805-C3C5955C0C0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42A9D64F-03C3-4386-9FCA-11958336C49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EC051BAA-1C61-4E13-8839-4CD6B8B1ACC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BA6F1B9E-A449-48CA-AF2E-A1BAEC8E1B6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9DCF207D-3057-4BF9-B13D-073AE5E1E21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335F2F70-222D-413A-BBB2-D66E84EBB0A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A17A2887-0B58-49DA-A1D0-239FA06671A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4705BF49-BB47-4D3D-9C42-619E6D40899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B71A95D2-3710-4CDA-A735-2A869B31FCA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4EF4EC70-316D-4D38-A46E-1D63C08143C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9B044DB7-34F1-4250-A371-05AEADB813B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50DD7B8A-982D-4E3E-BF3B-5C8AC200774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AC5478E2-8063-4217-8D49-E142482EEF7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3745C3B9-6778-4790-B640-F7F532C99F4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AA4F7BB5-9044-4E36-B856-5ECC6581DF5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9207067D-89AF-42E8-82BD-332164C8E7B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8A36FD98-B48F-40A0-A88B-34FB931FAC0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D94E1F03-D626-4607-9C49-B5E35A04BA9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D26590D9-CC9A-4B94-8767-CDCFBCFEF03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95BF7932-AADE-4A14-807D-BA51DD5CD42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56579638-8BEC-451C-9295-30ACF5E9E3A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BA9C467D-AB3E-4878-9C56-D7F83DAC966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1EF476EF-C5E9-478C-B0AA-C0695D9BBE1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3367D52F-A5D1-4496-891C-D2C88B9C489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AFB45DA5-BC05-4F12-8AAB-463EBABF5C6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FBC133AA-A0C6-40E5-B092-F9CE6113281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70CB7657-D6D8-4D17-B51C-886E8915CA8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9B5D0126-8CB9-42B4-B918-279315295C0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31B118D3-F9D1-4E0B-8925-B5179B1C8CD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CBBE5E22-917A-4A93-8F8B-52650791356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531B27A4-37FA-4774-8452-43CE5488066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0D1742B3-FED8-4915-983E-1FE8A17F422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52720E3B-DDDC-414B-961D-E0D75B85FB7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EB4A4AD8-2B47-46FE-8AC7-8A187598AEE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036E8E90-AEA0-4C9B-B5A3-2E381CCBDA4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57619FE1-60C1-4DB7-BD32-79C34F16FF5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90AA6C2A-F0C3-4F06-B42E-172713DD9A9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561860BD-4E04-4A4A-8515-F44FC1EB2AF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B386632C-5274-47DB-9AEE-FBBA53C9752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B4771D17-01C5-4EDF-AB5E-DDD0817DE9F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7A14FA7-D323-4807-826F-DE759F30F13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9E27D2F8-298C-4B0E-8219-73C18E9375E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7B462231-BA7C-46F1-A0E4-5CDFC247115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5F6F3F2C-38D8-4FE9-B003-1703F974ABF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ADEBE368-350D-4E99-A0D1-7AC5063D5B1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20CCF92F-A5B4-41F7-BDEB-14CF66E5124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C0D298BE-A0C4-4B7D-AB58-A991CE0F622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185B3B62-7C7E-49C9-8FFA-A2C3785B05D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A5AC48F3-3972-4668-B235-3AA95A95640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7D2F6DAA-4144-4E81-8AB3-0CF30CA4709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5F73A21A-D4F0-461F-B882-63F0699E996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CFD2936B-2FE3-410E-94CB-C8A4F35481B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7FA08834-C5BE-4593-8BF9-B0FEBEB1005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0A62D952-364A-4488-9761-A5E7F3B05F0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BBD0EFA6-D95E-4496-880F-07B5BA696C5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F8EDEB77-C289-4F81-A15E-CCFE85EDC39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6A705D1B-FE20-4838-AD97-B05CE81F3C4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25366AE6-3115-4A4B-9390-B27B3F15056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2B80ABBA-E1AA-49BD-98D7-E770673A8DF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A7F29138-10E3-4AD4-81BB-BC654243424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3BB5C210-BB27-4DC3-B1F3-20A795E9499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76660E52-5914-4B01-9843-7F73B37549B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BAA4AB7E-64DF-416C-BAC8-96AB6490AF2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EE37BF38-E8BD-4CFD-94DC-2D72236625D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CC8C60B4-BB83-408D-81B1-217EFCE24EF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2ECD3802-FD73-43A9-8D2D-64763C02F86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D50BC43D-B40C-4568-9D52-D766933A6A2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EAF49054-E09D-41BD-8C39-8402E052B2F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BA7BC5B9-F9A7-4E30-9C40-5A38650C517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AEAF9E46-F606-461D-AC77-936D09224D4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5DF1C5DD-8410-4F46-AD37-6F5822E3A60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66B77487-E1BB-4219-9362-AE528B5C749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9243BDF7-A1EA-4CD5-85E9-D4D787745D8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CAC8E604-0F44-4A32-947B-E622ED89F05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88F96C9E-6923-41DC-84FA-9964EE84D13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3F610AB3-5D30-4117-8A13-487C246CC7A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A4A7FC8F-0508-417B-9731-670FAFAC0FD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1BF9D90F-9EE7-4A16-AE6F-E7A79035F03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7B3C4BF1-6DB5-4812-9389-8B3BD120C91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7B569BFA-A227-41FC-BD6F-2BFE0F8468D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D6A1491C-985A-4277-BCB0-1E1E941A224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0968BF1A-11EB-4B02-8E0A-20B7F584F99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F9E8A35B-B3D7-4ED1-9E71-906A45D9D78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4C5BA73F-EB12-4E98-8D4F-72358950D8E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434A82E3-CD5C-4794-B337-91770487DBD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6DBA08D3-FFD0-4C76-8F40-A8FCA2B8E19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AF67C0AA-3969-4C11-BF8E-7A0FD78DA55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4C86CF7C-A5A1-41DD-A52A-08942B70D56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B62A521E-6F44-4848-A63D-CEE053D8686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D7CCEA67-111F-4498-9425-EB02CD18490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82C65BF5-0CE4-4E03-80C4-5A10D7FC238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B59E4B5D-9CFA-477A-8C9B-31AB94D5C9B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41B8B636-1420-4C36-8B7E-05D9A90BF64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9D4D1866-D41D-4DD3-AB4F-B4D0BB4D963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1A914E62-1E7C-45E8-B74F-259F092EAE1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EAAF731C-F9AE-4F17-9F9C-A3BC540B66F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FE613165-9CD7-446D-9369-05231B03B29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1A810D06-8F4A-4E6E-9227-A8EF3E88736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F3716C2E-6DC3-45B2-83FA-C1FE664C215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57ED4A40-5CEC-4AD3-A19F-7B33816FFFF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D7C6EC76-D64F-41D1-BBB3-D875738FFA3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64167C39-6EC3-4950-B511-A56C65065C2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10E95A5E-2070-4DD8-9A3A-FB05BB9C81A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A68CD836-68FE-4B1B-9EFA-8005E479F86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0E1AC787-8D5F-41DC-9C7F-6474C35D3E2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EBB67FD4-487D-45F1-B62D-2543F97A9B0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E49A03FB-89D9-4FDD-A3DB-B85D062FF77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33C27A56-501F-452C-8DCC-E7E49BF6721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77A34D61-B99E-4824-93AE-5EDEB6A856A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9A5FF50F-87B5-4740-AC34-EF5F6BF5814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D10254FB-8A5D-421E-ADE3-B792DA8F17F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DBD8615A-9C26-4446-BB89-46CD740D17C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4BDDF54C-51CC-4358-AC77-072DA6746EE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CDD4A8CD-7743-4E05-917E-052B79DE11C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F261C564-1B3B-4C55-B136-CC54CFBCF50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83FED847-2D8B-404C-A1CC-C6FC518D10A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E6120E40-1927-4113-81A1-73722B85E76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E1644298-9B78-4E78-9198-B459AC38155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AC8B2216-9A24-4539-A1C9-48BA6550C28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F86636FD-8335-4D88-95ED-D6A942777C8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2BE6433B-5DB6-46CD-9BD0-0669EDA9C8D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2F0DB9FD-6E4A-4546-82DF-C8BAC293737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5D0075F1-1003-41E8-8DF4-31C35668320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C405CBEF-8775-411B-84A3-907B91CDEC6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0CA690B9-5E7D-4C0A-8447-F82E83017C2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8FE2B779-F204-4B4D-B117-25CF59D1B10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EF0F181A-0319-4C62-9C0C-5220F94705C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9527763E-EA29-4FF0-B9C0-03EF7F89F84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948152E7-693B-4C81-BDB1-DF8471BBEE0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F3DDF863-67C7-4512-82A9-DECD62C3E74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0BBD0B01-57C4-485D-AEF5-D9B79966144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09C7FC35-5C3D-4371-A5B6-DBD6D659F8B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234622FD-339B-4717-8500-D70B04A2873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483CE6A3-443A-407D-AEAB-2F861AE4533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285CEF2F-B11E-4892-AB7F-E4BA3B7B0F6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C33244BD-02D0-43DC-B613-A816C4E6B27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74863B95-3345-408F-8B8C-162B859E224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157DC149-62F8-4E35-91F2-1C42B7222B9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85E7632E-9C4D-4593-998E-F59F509EC2F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0DBEDB8E-72C9-4103-9AC8-520509A0AA9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003399C5-05FD-48EE-B305-FF0E4325652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526FFD03-7353-472B-A9EF-141EF48918C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972A5EA4-286E-4BB1-81A7-D749059415D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7E89BBFA-ECC1-43C2-B17B-78EB3BDEE84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D6F6C7E1-CBDB-44E3-B48B-84B08CFCB90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FFEF0B83-A600-4F98-B9A9-F4BA90FECE2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24A65DAB-509E-4A37-A0F6-173A5A7A3B0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0EA22061-B3B6-40BE-B50A-702EDE52535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520E56CF-CA9F-45C5-81A7-674D4A7E44A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E09B7043-D0D0-462F-BDEC-A8889F26491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AA02C937-0E68-4E21-BF0B-55DEA3C3116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4D990F9A-1E08-4839-B89C-F068B8A5304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059DA19E-C859-4DE0-AE97-19CBD71AEBB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12EDDDAB-AC4A-4EAD-AF75-313413F5161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287B088F-73B5-4824-BCBA-65634534638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1DEACCEC-90E6-45B0-95FD-03821877A51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BDE33E41-7479-4CDD-8694-C16111299B4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CCDF7E63-CA3D-4B20-984D-5FCA5025B19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751F7023-445F-4C83-A8E3-36EA4364DAB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A6CC50B7-BE20-4018-90A0-E02E63AF66D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6DA6C2E9-7DF7-479A-A182-0CB42DBE784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32A89003-637F-4E3E-8B6E-EF77FECFDDD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E8FDCC02-B150-4ACC-A51C-98F8022D9D9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898A6430-3EE6-4D49-BC7A-B20B36088CA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AF7178F7-2787-4D1F-BB37-129FC54831F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F8BF2F0B-26BB-4426-8CDA-336F5BB117A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9BF08260-EFCF-41C4-8AA7-1F9CF5E45BD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7A19F0D5-144A-444F-9F4A-52D9FC2BE06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6AA189ED-A5BF-4230-B41D-BA88D3CD9E4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789E42D3-6617-455B-AB91-58D3C310C9E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85A3589B-7530-4201-BC59-BDAF90074A2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18C5350D-FEE7-4E5A-ABDB-3AC077F8419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2CD1ED77-DF34-499B-BEF4-93DEEEE9555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D13CEA88-50E9-4B55-8097-5E9116C93E1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71FC1EB1-9931-4AAB-A1DA-E9984687DC1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A3ED16D4-4934-4CC4-886A-6FE672A4603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D0AEC498-80DE-4458-B81B-6ED3B8747D7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75602D85-34CF-4650-BBFD-4A5F0389943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FBF25978-2B1F-42C3-8735-2DC1AECA3F2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51E6FB79-FFD8-4930-BF38-6AABC40E351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AF117336-223A-4694-A45F-26FC00CF33B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52D0EB0F-0FF7-48C9-A484-6D3BBF60E84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5468961B-9889-46CB-BFA0-FDF1DFACEF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B8BD0E7C-64ED-4DB3-921E-99236619835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50F8C182-60A9-4042-9EE7-851282CE32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1E638174-74A7-44FF-9DDE-CA51E52EA09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AD8786B9-3549-46EC-AD56-7693514203B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E6D17252-88D0-4969-89CB-054441DA734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29A6BD2B-F45E-4C25-818E-84A566AED9B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EF4D092E-BDA1-4C84-B41E-1DB24DFA43C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982CA4F7-78FF-4902-97FC-3062D1B77DC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8C414422-58D3-4820-974D-DDCF2489D9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4505F6DB-2294-412A-B483-D72D4BE14AE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58E889A4-581F-49B4-AA24-1041C7EE11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CB5BBADC-1E44-4CC2-9C37-4C018832BE7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8E1531DE-27B5-4242-BB9A-0C9DE4E8E4C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0CBC034B-19CE-4B03-94C0-E75BEF05A5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0F4736F8-2AB2-46CF-AB06-69C88F563FC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9BC6D711-8F26-480B-A736-9D10CB37CA1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EA54645A-6DE1-4FDF-968B-53F9BB7BBD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7EC74573-B33A-49C7-9EB9-B056DBA7751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AAF501FC-7BB1-4239-8EEA-0ECF390612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D6EB82F2-5C02-45E2-BA77-83B8B97573F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49A563EB-D6C7-4557-86B2-BF0EC68CF4A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FA0CE56A-1819-4A30-817C-38960407491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104C7133-DB58-4952-819B-EC47A701AD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15035C85-1471-4EA3-A9F2-4246A8B4671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49CEE565-31E1-4CFA-961B-E4BE2BBAA6D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E90D7C40-B5D2-4FCD-B876-7D8224A71DD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3E87DE7D-E42C-406F-B48C-94FC578EEF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4E75E90E-6B0D-43DA-9F1A-583FDCF4214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6C3EFC29-B481-4FD5-AC98-4770FB99A8C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3244F9B1-9ABD-41F1-AD83-259861DFC99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E926847C-FA23-4493-911E-08B8B4A91C6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2C1D074C-3009-4DD9-9957-ED87168EFDE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2984C561-CD0C-46B5-ABC9-37CA3924F8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317E8238-A390-40BE-8BDA-7B41E1EB322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0549313F-743F-4D47-9344-9ADDF849BC3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B1DC08E8-4A01-41B1-B97A-B6A1782906A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BC182084-2335-4EC9-A8F3-4C442C9B80E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53F681FF-718E-4235-AE92-3CC5183BCB1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D9D3FEAE-C68B-4614-92FA-D3B9C4905A9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D5ABBAB0-F15D-46D7-B0ED-930EFE5AD54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57F8A1AE-433C-4F2A-9F74-FBF6C36C7B7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FA7263AA-CB90-40E7-9766-FE8C88E5212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1FE9556F-2626-4A39-B9EC-326C358BD42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A77FBF7A-457F-45AA-985A-C784DB93FCE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1B5640FA-D5BD-4DB7-ADC2-D920CEE9A8B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4827D03B-53B4-4BA8-81F4-30CC7CA7699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632A7FFE-9631-4AA8-965D-57093C00537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29A9E3DA-1204-4571-9B4D-8BE853153E5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7CD5FA79-939B-4AC3-8F5E-80F7172727A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2C1AD6F1-6F84-448C-B3CF-D763D1D0B6F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450BCE83-E493-4703-8A44-EDD9CDC057A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8B695223-DFDA-4740-98BA-6ECB5455826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629917A4-7095-4BCE-914B-98F8B31A2E8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A70F7FE5-CC1F-490D-AB90-E35B9084ABB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FABE08EF-4C54-4928-9779-92504C24605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501AE58A-20A8-46CE-8432-3A92AE2BDD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AF8CCC86-3487-46EE-9EDB-238BB701B3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0D869E91-57FD-461E-B6AF-7274EBC3AFB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381E0B8C-D345-452F-B859-99826DFA0B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70A1ECCC-33BD-4E1B-96BA-9418340C01A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5B1A588C-5074-4B57-8ABD-DF03676E0EA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0CD08C89-3EC4-4B8D-856B-6AD9D1B218A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810D0C20-43AF-4927-9FD9-C05CBA8A7A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9AE8D098-8199-44AF-912C-7CAF88792C6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8B92DAE0-E866-45A0-829B-E696A47D6CE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832A0DA3-67BD-41F9-A7A1-24A9A7A22BD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87049F6C-88B0-479F-8947-14098657B45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1884D7CA-5D75-4001-9925-D6BC35AF04C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D4697D70-A020-4A12-BA39-3C90257F74D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906BEA64-5226-4C28-A34F-C37BEE8330C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26B12952-13B8-4680-A3AB-BEA61658B04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65132C53-B0EE-4460-ACC0-2E955C7123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4175E868-78F7-49C7-A2B2-2BDCCA39ACA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9E1D8647-CB00-4C6F-BAD0-91B671A07A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3227436C-0FC2-4AD2-BF5E-092D8B44E71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597CB2E8-B1BE-4F51-9779-DD6F8332FE7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AAFDBBF3-B148-423F-BEEB-67D7E2AEDAF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009404AE-E067-4F2E-ADC8-BA588B85771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AAA04746-515C-47BE-ABFC-16E76C913E3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C55CF7EC-289B-4893-9D3F-368FD307D87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E63A91BD-F503-47EA-8FEB-59F7423F1CD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0B008896-0F46-4B46-86F2-E3EC1C102C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F3EE2E28-9774-41D3-B49C-256BB77F7E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87899CFB-8470-4180-9DDD-5B2815D21CC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582CB7E1-9DD4-4D1F-86DA-DA56225217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BEDA3E5E-D1E8-443A-A092-FFD5FD1C7D1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90CDBFA7-E5E1-459C-A673-DBD5137E659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5D32A134-1806-467C-B6F0-6F167A64979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A51F3A82-4BB8-43D4-852C-914BDC1C70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4029B5B4-7F4A-4279-8C19-2F9E1DBAAB0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D60C9A0A-8DDD-4726-A74D-CB9320E67F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12CCCF94-DBFE-4B6F-A4E8-519BEF8C2D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D4EA1C5C-F512-4002-9ACA-606777B874A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C039240E-10C6-4DA5-9F1E-2ED58B11A5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0090FD0B-2B2A-4146-8B78-6126B88C85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5E6DE08E-923A-4B98-B46C-F62E29894C4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2ECF7A26-F4A5-45F6-A85B-FEDAD6C0EE3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72496159-23CE-4B9D-86BE-1EA29E0500C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5339C0A6-A1AF-4314-B120-789C0EAC4FE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5903526D-AE7D-4B69-81D4-181A599747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A1FC17D6-8645-4989-95FA-7ABC0B11CFB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3DE4D8BA-7740-4870-A8BD-8B563027C1F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F5BAD4C6-39A1-46D5-9696-B1EA8EAC7FE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B47ACA5F-DB4A-41FB-AD11-53DCA76286D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BE5C9941-1736-418A-AD31-A394A59BB0D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61E5351D-DC62-4187-9AD2-B41F30D40AD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01D14A10-87EE-4CBF-85E9-B60C15EC306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910D48E9-4EF0-47B7-B9C0-433E035A6C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34FD84F7-8B17-434A-954A-CF158A92CD0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B4746A0C-BAAD-4EC3-A702-21A6336DBCC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61680DAC-91A9-41CA-9E99-7FAD7A2FA7A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0940763F-3949-4C9A-B88D-4797EE9A404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B24457FD-393E-45FC-96E0-1AD03CD7BC4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1DA81D59-CBC4-4324-B7BE-0C9BB754CA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46E6E1CA-7A34-4DFF-8C83-331E26D142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3A4CAE61-4106-4E39-B7C5-960985855DD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083254A8-4B9B-491A-BFC4-456C2D79740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41C64A96-FE29-4DEB-A8D9-F1484D7757F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F2C061BD-BFFD-48F2-A8D6-6CA7EDEFA8C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26E36EB7-3467-4ADC-97B2-9F070DE64E2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4FE4D22E-8C78-4E34-B9F0-478820BB853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EFF01175-6E5C-4A86-997C-49A36E5498F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711F434D-4C69-4C8D-8C1B-FA006D4B3B1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7717927F-CE19-431B-A8E0-5D84318CE66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D48AC78C-2435-4FFC-B58E-67E0C878FC0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0A557F1D-5F9F-4700-A87B-0CF56E34898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47065A42-665A-4005-9846-82D3F370A9D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DCFAD942-4470-40D0-B4FD-7A16F1DAD56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2D2AB8CA-5CC1-4E69-BEBE-F577AA25632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E265D3B7-7A78-4CB1-8113-4F2C70E3555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35645C21-41C5-4A1E-BE26-B37E2598E9A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591C6B7C-1C28-44A2-85C1-0165BFEE178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0E22666-5FAC-4B41-9298-DD2E55D64A9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5FDD7A34-CE90-4163-8C97-139BEDEF94B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75DB4B01-7D25-4560-A2A3-1D5253A2E95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14E1F51D-034F-4BDC-9E05-C55B8703A5D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0935F852-8C1C-43D9-BFF3-CBA7CA358A5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616A68B6-4883-4A67-9AA5-7625AEEF2CA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161A6F8A-A640-4F83-886D-572F1467203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0193AE00-1E69-4538-AA5A-E0849AB6870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95A7DAC9-2006-438E-B63F-7DC13B815EF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BE136650-E008-4332-876A-5E284BE30F9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061751E5-F390-450C-9215-9D24F3AD158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880EA1DB-BF3E-45C8-A6FB-0555685B7C1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1F4E847B-3102-42C0-BCC4-A696A55595D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B4566013-9F2B-44FF-BD81-A23D4697B4C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CACD69C6-7306-4CF3-A0EC-2A769F807D0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2E7915BD-5AB2-4C18-B3EC-39B725508D0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A842F99F-D72B-4730-A69A-E0DD74CAA60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5E6E1019-F072-4B14-9C84-87F357FF407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253AB73F-EA5C-466C-96B5-A4E70AA3AAA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475F8288-DC6F-4AB0-917B-2DFD29DCD66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4E74D425-A875-4F8E-9E38-8661226CDDA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2CF2DEC7-30F1-4AA5-AF8E-E163ECAEEA8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A6BBFE22-6C64-422D-80D7-CC9CD276BA9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72BA9B97-2200-43AA-82EF-BD4D54A9567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57C664B8-ACC6-4391-A125-2296427CEBC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287E949A-44D5-4CE9-8225-E7D2DD15AC8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1A2C4926-E32C-417C-AFEF-E3B0AFE95E4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CB13BE00-3F60-4DC5-91BE-75EF2425981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124933E4-B428-48AF-AC23-E567D33D149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49D9F39F-63F7-459E-9A90-69E83CF9451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33065EB3-DEB7-4FA7-8704-E07B5AAF9D1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3626309C-5F9C-4021-A780-88271FACC79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AF1B5EE3-5937-47D0-B222-13F96A90AC0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7875F644-08F5-4344-BDC3-AA6ED00A32A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D3CC8305-FAB4-43F9-B75A-A1490DE22D3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0E8D8689-5E88-42C5-9651-1F20A9FE225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81AD27C-6D27-49FE-B423-0C8F9E4C338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05958E8A-DF8C-48EA-911B-381B50A7108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D17B9A90-3C2F-4DBD-B21D-6638765117C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F7358294-BBF9-407C-BA9F-58C30409763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3FEAAF70-7E0F-4CE5-AE69-E050CF90F02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9F8AC71C-07F7-40B1-87B4-8985E216111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2CE94078-7E79-48FF-AA8D-F3BE04D6418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F8F4FD7D-79CB-457C-B0B4-734F522935E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035819CF-28F7-44BA-B8D5-9DF72DD3A6F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DB6ECDEC-B138-4F09-A602-EC6FFF7C15C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9B4DD96F-90C7-4444-900B-4EA648FFA32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A877E10B-890A-4EE8-ADC2-AF0EBA6FF81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478946CF-612C-426B-81F5-02C3321E607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CF5A79EC-3E21-4576-9BD2-BC35916B760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F9FCE597-42C0-4F75-A62A-73D011971DF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1C471BE3-4786-48DF-94CE-0E030B18424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C1D483FA-A07E-4A56-A3ED-C643D2E56F3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54447BD9-4EF2-4DC1-8D38-3574A170955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1573F506-9329-440F-A80D-77A22842A76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82A4F720-272F-4882-ADBE-9A8B3A36CA3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EA75C94F-BCD1-482C-AC5F-EC271A50409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3FDE6BE5-409A-4C2A-8715-733092F3306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F7477E9A-4F6A-4F4F-B8EE-590987038F6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454965A3-2675-4125-90AF-092C3884A1E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06A7ABED-421B-434B-9F4C-3241F0E086F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E7F4638E-A9B5-4A54-9BCD-5E5020DB576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0E3FF090-CA8F-4185-B6B8-A879AC54B2D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57ED6061-0E91-4EFF-95C1-8A603694D65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464EDC40-A270-4AD5-A6FE-46BDDC0394B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BD7E8DB2-13CD-4AD9-AF08-50BFF0D2420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7D55DC23-1FE4-444E-AA1E-17D307E6583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08820B2C-480F-4964-9BA1-56A14733E0C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1F287C97-1A29-40CD-A7A6-505C40C8253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2F7134A0-7BBA-441A-857A-3C9D5EC1D61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586FD0DD-0052-42F1-BE4C-B76BB200112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31BF917F-FFAE-46E6-BB1D-0180D9837D9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09D51301-C6E7-4D79-8EA8-DCDDBFD8741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AE3BBB44-1FD4-418B-B88E-DDC1422C25E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D050C710-7AF7-4206-92AB-855FA64D8AD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52C8DDBA-5708-44C8-87AD-23EA83A11D3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41F69A74-AD04-47C2-A363-E5CDC3580CD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F019C3A1-D78A-4A27-B3E2-79D558AC0EF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CE38B1ED-13B2-4388-B323-BF9813FCA06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A257A131-EC51-4BAE-85DB-CDFB76876C7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8ED3D8BF-1879-417D-9451-9C940A69CC9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9CFC6233-9BF6-40F0-80E7-6990B52FE0A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44C874EF-4A27-4403-8E32-CE4BDF2F5EC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63FD1EA9-7467-4B96-8C99-47BE77B6615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3D368F72-E5B5-402C-B4B2-D705095FBD0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FB5355E2-5F0B-4074-BF04-2D5200E5BE4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6751DDE0-D477-478E-A126-DFE6A073721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3A4FD582-3B50-415F-BCB8-C3A65A49031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0A44F12B-16A5-4ED3-B615-23533489002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6FC08C9B-EE57-45BD-B238-D91A6B3898E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46CDBBE2-ECD4-49DB-B352-731C6AFC1D8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C23012AA-674B-4F75-B829-1CB8C1C50BE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62C48E69-6B4B-489E-9699-5B864E65D4D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D59D6935-A762-4E92-8B7D-D3B4DD67634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C88DB8F9-7644-4905-94E0-AC47525FEDE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3E17BDD2-7062-43BD-8139-86DD9066E21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D543BC98-1240-401A-BCE2-3673467EA3A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8861BD9A-3BCF-4AFE-B8EC-F7F2FC9153A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C6D4E709-7AF2-4BA8-93A2-A7094F3ADD2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3A275CF2-71E2-46D3-A2C8-D4287BECDAC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490BF624-A554-41DE-9405-2E770E14F24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E657815C-E335-462B-8892-E91BE1D8684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54C2CAE6-089F-4468-8D13-059CB4D8593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41F85D93-B876-4FB3-B035-7DF21F6A8B5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E42B2794-314F-4E66-B013-5FB5DC71AB9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86E3B433-6842-4E93-B86E-8C4F129D650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794A446A-EC32-46F1-A176-B50D89F999D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C2B41861-707E-4D2B-8953-F3AABBB2B1A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3603F093-D172-4909-9E05-1419D818684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40F9E5BD-5042-4D47-BB5A-256FE1B5BA9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F2A492F4-A5AC-4AA4-9B02-A825AC7EE45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BBC37978-8233-413F-984F-DB3043B8A88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FD0D6F4B-3239-43CB-AA9D-6DE09DBB14E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2353ADFE-1708-4AA9-8DE0-510F894CC94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170DAABE-E370-415A-8C6B-65768EB5F0C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01F7F304-5A2A-495B-B4F7-2E6E846052E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EDEF9994-40DB-4845-89AA-D947D2736DA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8794C6CD-374E-4B75-A015-5469B4721FE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319447B2-B981-44B6-B086-CAD0E7F28C2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053DAE71-9F89-4CE6-9E84-99832B7545D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D0119534-912F-4E52-99FD-0BB50DEB5E8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F3D2BBD0-36B0-43F0-8968-059E5852990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2B322798-FEBB-4AD6-85A9-AA69537D6FE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65A306D1-0F42-4292-A2A1-39E05CEB596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50218495-9ABE-4C69-AF6E-D921B4E695E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E1625B80-C14F-4B41-93F8-805FF07C4CB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A61239A0-6181-4509-B732-5CC110A1F97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D9F721A8-A815-4237-B8E4-0FEBC8F56A5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3FC9CE77-6FD2-47EA-9545-0FBD1AFEC98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F38EF8D8-6E51-429D-B1F8-8C22C66711F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18E98F1D-0DB9-4E8F-88ED-2898301E76C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91A72C4F-D5D1-40A9-A97E-A23946123F6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57C6C5FC-2C96-4134-81F9-303E41FB448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C7FBC2DF-FF41-4C68-91AF-F3B65DCA573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4DFEC8EB-D3DA-4C15-8D22-F81A9B0D73D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2448AAA2-F726-4FDF-B069-C2F7B0F0A91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7E9B5DE6-9910-4DA7-BC4C-6DD50E11271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82F49058-558C-4B20-AFD2-6DC958272AC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8336BF93-CA1A-4E5D-80DA-B9259B53990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1D11F935-B918-4CBC-9967-EF3B954CADE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A493485C-C0A7-45D7-A130-126AB463A6E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0339A1E8-B982-44B2-9BBF-5A2FCA1A444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89F9B53A-682E-441B-A2F0-AFE571B4617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4981844D-A90A-4F7B-A220-F76750E0D80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124E6376-87AD-4A91-B754-765FEAD3FD2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16911A7D-9E4B-4CF0-9F11-CABFBA4560E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7A201D24-5957-48C0-BA67-4FBB0543F25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99C3609E-103D-448F-9752-901BCF7D277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95533F80-CE5D-4C48-8519-13A6452C62F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2F8E3C3D-8BD4-4591-95B7-03574FA454E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99A73F39-668B-4AF1-8C7E-7E040358139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ACD3E582-4FE2-489B-B8AF-65D766A96B4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75142D11-8251-4D50-A8E1-B07D7B9C212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3B91E0BB-7C82-449D-B753-9CD66F6DA0D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84274D4E-BC3F-434C-AC25-69C1853722B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A5AE0F10-7E71-43FA-BEBA-953C6F59279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7371FB32-71DB-4AA6-9716-71CEB3097FF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495B31C8-53E7-4700-AC53-F693E0E9F71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165FA68E-051B-46B3-83F3-E95A1CD72A0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1BE6502D-3C51-4447-A112-FB85EF017EB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18B2F2FB-6292-442E-948D-7055BF34350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E391D879-94EF-484C-B71E-D96456EA961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0A7C8EB9-1B73-49A6-B4AC-83445AD9B40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B025907B-312B-41C1-8302-C5E8A6BD432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7551A8A4-BDDA-4021-9906-6C8233A7B05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9F9EB5B7-8552-476C-ABD9-417D066715D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2115084A-0C41-486A-B4F8-51F24894878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E78F07A9-1D43-4A17-AEA0-E553973C976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A6E8EECA-7FDE-4A68-97BB-CFCA7990D0B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4B425FAE-5D58-417D-82DA-F8395BFE442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56C99ED7-ECF3-4AB7-84DD-45910FB89AE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D8EA6D13-DB8C-4066-9FA5-90E3B737594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05A0824C-9AE5-4CFD-97A8-A2EBDD786CF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62C7F811-0814-4A79-8329-ECE12A85F0E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C7609E2F-8118-4D40-8AE5-66CCBA0E9D9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8EBADF6E-08FA-4907-9B67-7D38E96F05E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DF2B37DA-4A57-4AB7-A98E-A054EFE961B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4CD96A19-F5EB-42D6-8A59-9D3D1D1EE96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933077AE-05B8-4551-B70D-94161844CE5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0F933068-AF7E-45B2-A9C5-570792A1EA1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8AB7414E-5167-440F-864A-9CAAA4059BA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667891DF-8C36-40BD-B6A6-BD502784EB8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3958BB3B-D990-4B91-8757-F5DF536BB31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40EE1F6E-8C1C-4496-857B-510BC2335E9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7B557F40-D8C4-46C7-94CF-A8124ED6CAB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C28C2ADD-FD25-42F1-903F-9D09D41CDB8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D13CD4BC-3A7A-4B94-BA41-2B3F986BEAA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CB59EDBC-2BAC-482F-8001-9FA658803D5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3515953-3730-4492-B51C-75141686CDE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64176354-546D-4092-84C4-FC36046203A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D83C62FC-61AF-4957-85A9-FD51D4CB1EA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63BE2295-A03D-437C-BE59-7C72FCC22F1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DE5592AB-49BF-468C-B2CE-490EA8EDDE9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7F350E85-311B-45BA-BFF4-8E563B85705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E644BCD7-94C6-4341-B64E-4A02ABB8F9F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69917747-E5FD-4602-9530-1959B13C3CE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B82A93B3-C736-4062-B8DB-47495CF2451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CD8928C0-D32F-47B8-A3DB-74870760224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44735755-89E7-4C39-A45D-0AC0BAAC1CB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7BE5C175-6057-417D-9710-368DC64B44C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BEB89B5C-4A88-4516-B698-19C18E74E3F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1A698AA9-925F-4350-9BD2-195A068B57C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9967370B-8428-45D9-96F5-16C8CFD8B5C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93E35558-8D04-449B-8251-46A5E3A55E5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9C3445BF-BEFB-4586-AE09-7208741280D0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9EA74176-D6CB-4DDB-9A9D-9F0DB3D6C95B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94B0535F-EA95-4B27-BA83-47907E390302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EBA0EE85-C268-4027-90D2-E45202A788F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0D57FBE2-0B00-4B85-B92F-926369398761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377FC818-4625-4A5D-A160-B080E4DE269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9023774B-F217-4FEA-8A90-3502E68CB20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24B0B7DF-27A7-4C8F-BF4C-566989A4056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2EA1A40A-39B6-45F7-B17B-3EDE39A691D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63067C9C-D705-4E0E-B672-F608AD1D903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0F8F1BFE-28C4-4BF7-A659-4AF3C473A9F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9B0EA273-AFA1-4665-A26A-9442C25586A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E2CDDA4B-AC04-4EBE-9E3C-8FAF4786571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D6145B1D-022B-4FA2-B49F-1C34DFFC771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CB3C5332-FF1C-4E21-BCB3-9D48FB8408F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570C955E-CE1E-45AE-8DD2-FE3ADEA59BC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DD4DEC74-7596-4C43-B2FB-B3608847AC29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1CA7AD1D-D882-4D29-AE65-9CDA0A73FE7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E2E1A725-417C-4FB3-A027-8B66EB4D3978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EC71124F-2EE1-40AC-90D1-0CA6C52412A3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887D94A0-A29A-4879-8B7B-CFE07D5C94D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7B647280-7017-4B91-B571-123B239B4E4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85256D69-0EAE-481B-882B-6CC99B81DF8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0EB4B3BB-8C34-43CE-BB18-7D30C7E0A05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F93B5FA2-7BBD-498B-A0F5-00B7BC3E7C76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8A2A2306-3B96-4AD0-A492-27279483355F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40473238-4803-43FB-BE16-1D53430A60F5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6DC9F389-4D96-4859-A1E1-4E47B10C033D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9EEE5ACF-F3A9-4D59-9E11-EDA807685B54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3F19E50E-44EA-4151-9342-C28D527EF54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877B547C-F91C-4F28-A52B-60EF9A1E14AC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FF33AC41-7D1C-49B5-B8BD-F3C2BA9840DA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E270755D-FE6A-46D6-BC7E-F97C51A700C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DFD4ACAA-8879-43D8-AA1B-E76AF76D4947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116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5CBF9233-DCE9-47C3-9B2F-05C2D895181E}"/>
            </a:ext>
          </a:extLst>
        </xdr:cNvPr>
        <xdr:cNvSpPr/>
      </xdr:nvSpPr>
      <xdr:spPr>
        <a:xfrm>
          <a:off x="26136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75168EC6-AE64-49E2-BE27-EC067126BC4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A5CC88DC-0B59-4C3B-9AEC-87BD8E2F73C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9CE54F74-8658-4087-A696-0251342F3A6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AD68343C-C4E1-45E6-A0FE-0895524EE4F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197382B4-9DD6-4FA2-83F1-30B50185C76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69A1E687-AD94-4699-94B2-9BC5FA6359E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DD3E8C74-1022-40EE-A795-C9972A42D0B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F25E5BAA-091D-46D2-B04E-78A40E0DB0E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77BA5617-1827-4AB3-B552-2767A5A89DD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42061429-2334-40CA-AD04-EAE156153BE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8A0F5305-63BF-4C21-8225-8106BB405F6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93A540D2-AB2C-4C1A-A9E7-3AAC1DF19D1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57E5F64F-C968-450C-A604-6283C492FD7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CA8E7903-96FA-4656-8F14-B5CA33485E5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15421D34-05DA-4525-BF96-85B8C4A4050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AB1834B0-4BB2-434E-8976-CDECCCDD0D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BD697DAE-E9CE-4E2B-88C1-863FC9D886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E365FD38-EB65-48FA-A8BD-48AE4ACBDE6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678E025D-B7CD-478D-855D-5D0EAA6D37F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41DA2797-8284-4DD3-A961-0781CBF6900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8A6B9F4D-B7AA-4269-8053-A85AEC8BF5F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0C110C28-AFA3-423A-BE91-AEF0BF4300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66409718-7698-4535-B9B1-8F8265ED4AA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E92B5968-EA56-4E39-8F75-8712F5699A6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EB5FCC90-3522-4CE0-AC6F-6274FE6895D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3D802EAD-45B3-4E53-811F-866366FC633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4E360B00-17C3-44A2-98C7-F9B0F26FA5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BD2740B4-1C63-4F0C-A712-3200B9A7218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4B49D3BB-A86A-4375-8139-A4EE321F67E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2267D27C-9417-42D1-B15C-EA4C78D3160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B55981B9-F798-4A2B-9FB3-5BED484545C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9AC9F2F2-55A2-43C3-A54A-D79DB2E1042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8F3DD117-84CE-48A6-8008-CF6E21C8401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850CBE56-CA38-4034-9090-2C047C29E1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D9F2B07C-8763-4174-B63C-4620AA19A2E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83E33D5C-8DE4-411A-9A9F-B2826DC3BDD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F0F52679-FD8E-498A-BA8D-4B27E06A5C6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E35FB093-F07E-44DB-BF3C-3968D8D662B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8C8CF523-E736-4EBA-A27E-6DA83F77D11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CA757675-A95B-430E-AF42-C893F82FE14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33D1E4D9-D3C6-469A-BD2C-36677BE57E1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40D58F76-1B02-4342-950C-CAFCAD93288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35EDE02B-1385-45EF-827C-F1A7F78BA99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E7ADA8D9-48AD-4443-AC3B-7C2029B867B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184A3322-757B-4A7B-9A38-3763A5C008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B3D2F57C-A8DC-49C2-B7AD-1D8B6C012EC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BAB78C9C-623A-484D-A50E-06CBE4365E6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CC86AD32-7F32-4FEF-A580-D62B5BCF997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6CDA1C67-3DF3-4CD4-9535-0437AE070B8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347598D9-E90E-474D-A333-90822098E7D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1228949C-A908-4484-B89B-8018252F4B3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491A82E5-E8A7-4E1E-A44C-4DA2A592275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CF95852B-77BB-45EC-9C51-963C7DDD567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4BD3CAB5-7A07-40E8-8EFC-49F24E308F5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1B81063C-6BFF-4173-9799-B74DBFEDBA5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D86A044E-3846-4976-B947-EABE2F1EEBE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8D05BFD7-A837-476F-911D-132748386FA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4C914E83-7A8A-4A6C-A2EE-FCB945B0928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89F5C93F-74F5-4FEF-856A-48768B0031E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5A11C793-8832-496C-B678-BE45B165AD1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BD26944E-3854-44FF-A30A-5A41C8AB4F8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C635EF61-CB32-4DDF-BE26-A162669AC33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855C7727-7584-4F06-B5FE-1F8912995B5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B6715EFE-6C26-4296-AAE1-F50893A3FA4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886B5A24-B134-4B9F-9109-3DC133CD7A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66823F91-A53F-4C75-9602-15F1944C809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C3741AF5-8E23-4A51-8682-7C1A7733EEF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35A82C63-4EB0-4A10-A060-516589425F6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C26CF924-6505-46C7-AF69-D85334DF435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572947AB-1ADA-480A-A9B7-6F35D04D8D8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2E43472C-5ED6-418B-9C2E-FA56BBB6289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D25DAD44-B95F-43C4-A993-686114D800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FD587D55-E2C9-44A4-9BD6-AFA6DCE8CA7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DEC202B2-62A4-4781-B28E-7C6D67EA1FB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E96590C1-6596-458A-A1D8-D977EA4ADF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0BA8E885-9185-4733-A900-B5C04A80CB9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829E9E45-E314-47B9-8918-67CBAA4D3F4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D37F4555-6E45-443F-A7A3-0B39F36A93E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C2ECABEB-AE4B-42E8-A188-527D303411D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EE37D457-EF20-4386-8BB7-275370D64FA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FBF6CFD2-8EBF-429D-9FA2-272BA37B87B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1917AB54-F18B-433B-B491-1323E0DA4CB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23BE68F0-85AE-4D7B-AC1B-C6C58AF7467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B478716D-ACD4-4840-8BCB-79A3C9FE85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F08DFE66-F789-49C5-AD11-263092B04CC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233DCA19-1E7E-422B-9215-D3AD3EF52DD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57406A23-2634-4916-BEA5-5A3E0BDF0A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5B7C872C-F7EC-4E89-98F5-B0A0B30509D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A47B472C-3F96-407B-A76F-FB4CCD71DB0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ED337B39-E713-4CF4-B562-41F8A177CF4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2BD13338-C317-494F-AA0B-DB894E7D379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AD116707-5CD1-4EF5-9810-7A2AD6C74E9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B1A7CDDD-38B8-4C05-A26C-D8AFD376AA0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B464E66B-1BB3-4C28-ACE3-59527866770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062A0FA6-4C0C-4518-93F2-F5F3783B55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40A9E951-7686-486A-B720-1F4935B2879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1FDEAECC-6956-48E8-87B4-1CBF01ADF22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89542B50-E758-4C77-A2FF-075400D7E42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7562B433-BBDD-4371-BA1E-9D898843297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28A6E491-B08F-4BFB-A7D5-AE2F1FE8F53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5A350EA4-A8A9-4D99-8E40-67230AD26FF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69EDE59B-225B-4625-9F5A-8F554BDD2AA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F26C9E22-B826-4EC6-BE57-E4C35AB4DC6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6555D730-64F7-455B-9490-1EA0B73AEBF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4BF01742-381D-44EA-8FD7-6C24A99419E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0C561A06-80FD-49A5-A74E-2BDC72F6339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A46B886B-7E1C-4D6B-9405-9BC8A9AE2B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69CECE71-9629-4B5E-BE28-3DDF5085FC7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D29E471F-180E-4F3A-8985-30A9200252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FA12FDA1-8D98-46F0-873E-94E1367DD57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BAAFEFAE-AEF2-4100-A480-DFA5D0ADC94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52C5107C-1A76-479B-A3A6-E11A6E3599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9905C3AE-1600-4881-BADA-DB7CF2065BC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E282D9A3-4DC1-4968-9AE7-67AC91B3F0C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77124603-C947-45C3-ABA4-1528791AB9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5F79FF9A-1F32-4BAC-B3BD-304ADABC33D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31B7E3C7-61C3-409E-9554-5D8CBE0413B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92D79FDD-3412-444F-8BC0-F17FA2464DB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9DFB2DFB-A8E2-482D-B2A8-09EF39A4306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31168E8B-67C7-4E2F-94BA-23E4EA01623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58888CEB-CB93-4C57-9E4F-F58A98958F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823A4204-3B9A-40F6-B000-29C661F1138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DCE13F4B-B679-46FD-BEE1-318183FDB55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95D2605F-B00A-4262-BD09-AABCAC4600F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02C04A83-B6A6-4B36-89B6-1B0E0B37D19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9BFFB947-F419-4539-8831-A17B426C83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FD47106B-4957-47E2-AA4E-BCED62EFB5E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8B43ACB4-224F-4E81-9D88-63823E5BB65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D30FC099-37D7-424C-878E-FD611CD229F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CD5D1C9A-237A-457A-AFD1-AEA5589C3E1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C1D3217A-37CF-4E23-A3F8-5ED48FD7E51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909702B3-3E02-439C-8B0A-D6A2448B1F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525E04BD-A688-4554-AA62-7EB48E91F7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99A0728B-BABE-4EE9-8948-F4B701544EF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FFD0D59F-6754-4D64-A2EA-B76A74866BD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ADABD461-BD54-4E6B-828F-57376B7D3CA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6641E173-20BB-47D2-91C3-7F75ADD381E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ED261902-7B06-458A-B78D-0FBC5B4F95C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E055C8D7-8E4B-4BE5-92F6-0FD472BE32E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CA70548C-4F08-4AE8-977A-B89D6151824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72746DCA-4337-4969-80D0-7E7650C94B0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F79CAF27-0794-43E4-89F9-3D188E3141B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8E6F189A-2049-4E63-BACE-01FC252C9AD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BF2480B2-5E04-41DD-88FC-5B6F05FADA7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F29760FE-95F3-47D0-A011-302EE66456F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EA22728F-FE8B-483B-AC08-2C9CA63C1D0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C5C5833B-6386-4939-B150-ED893C28C09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0A2A8BCF-DAA2-4CC2-988E-FBE0B27605E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AD97E7DF-E22E-4312-AF25-538F2EB39B5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7A93572B-9F76-433E-9CFE-D6A9F6B432E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C01373F5-F81F-4E53-8337-CECEFB3111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2414FBA8-D437-421E-80D8-664747675C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CA6D365E-B216-48BC-A59B-64B9D49FB1E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BCEC54EA-9FAF-4CE0-B990-22663CC53E0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CAB3026F-978A-4832-AF54-7C6518A1A60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CD390017-A3A9-46ED-8223-2EDCB8817D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727B8059-F3C4-41F6-8277-A8AEFC3D7EC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450D766A-824D-46CB-85CE-2F790CDE3A0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9BF66CFA-F393-4FF0-8B0E-0627D7128F7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CAD543D2-015E-4795-BF49-8BA174C93D1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DDDE7B13-DA10-4BC6-81C2-D605088489C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0CC3800C-83D5-4A88-897E-377660258F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34F63EE1-6D20-432D-85B3-AB1C7D5EE48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573A4F7B-A3BA-4F44-8060-55155FA50A1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7575281D-52C4-4C53-9276-F08D6842FF0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FA60708C-F710-495D-BB2A-A72677946A4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14E3F5F5-EA94-4E95-92FE-62B9EE3EEA0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59CEED62-0824-420C-9CDE-998862D3B57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F0193E4D-4D50-4111-85B7-78C4984EDF7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1171C3E3-96EC-42ED-9217-542652C2CC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CAF575E7-7D64-49BB-A439-AF8F7DAD63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A4BD70A7-03AF-40CB-B49B-ECB6F655B5B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D900FC9A-8D00-4916-A8CA-21219CCBEF8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502D5573-520D-463D-8C77-A53C7DD71A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0CBB35F1-82EA-4D78-BB24-04FA4CE7AA1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D05F0555-7A85-4144-A2F3-D9C1D44B403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6EA959E5-4B3B-4A16-A73F-43D076F6774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4F225E0B-06D2-4A95-BB3C-5E1C4AE56C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782C23E4-5B6E-4B77-AAC3-BA46B1473FC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DF2AC711-1088-4935-AA61-FDC4775AB17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9481B053-ACE5-4E26-8D30-BE9D10D4E47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8AC1AEA0-6598-4E3A-B1DC-3F00A9C8BC5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F02CD5D2-86B4-4EA6-9D7F-519A9DF66E3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57D7CF1D-AA15-4F8E-A77A-32AAB03E2D1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D8DF4B4C-768B-4667-B853-CC0A4700EC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4F4C23A7-6620-4EDE-B722-BF876575312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477501B8-B7EE-4622-9590-9179AF719D9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AB0C25E8-469A-4C88-9130-C534F20927D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3E10054B-368B-49A7-B92E-1DA865E5BC1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9FA43144-2D02-4E0A-9C21-374EA0F2741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C406791A-EB06-4BE1-A44D-2B97B092B90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90E2C241-6C19-4445-B714-7E6C2ABD231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34309424-6A26-45F8-944D-7313F2E58D1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065193F7-D8E8-40A7-B0E3-613090954B5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802D0F95-70C0-4C5B-A85A-EE3D30F1CE2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AB5F70DA-FCA0-4F77-B540-AC145725EE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A44FC7D2-B9F3-42ED-9FD7-26D1910E17C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44273CEC-B3EC-4EBB-9B50-EE5D80EEC0F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308F573A-700A-4AA6-99CB-7221628EFCC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059ABDA0-97B1-420B-8D32-D592340B64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7D5AC292-C70F-48D1-8F75-42F914BE3C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E98A3A3E-9D2A-4083-AE72-02CD95D0BED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780623EB-C50B-418A-804F-563F033786F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F99276E1-8089-4B48-B06B-29522B69132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521CC2E4-DE5D-48FF-B4A1-D033461FB5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0A24E1B2-5A75-4FF3-841D-CC06A10029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E0D343A1-EDAE-4A7A-90FA-FBCA675269E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789B9C3A-FFED-43BC-986F-C0CE764F3FA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3E2FDDA2-4F9B-4199-9AD0-913BCCE6E0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802CAFFD-817E-4AEF-B295-FA44C6486DF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0DB97F22-B016-4E6B-8775-6CC4BB07F4A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8091FB11-6D9B-46C7-A0C9-41CC9C5E89B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4D47873A-5807-407F-A3DD-46C79FAA5C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6449DD1E-99CB-4961-B1F8-8519EDABAC0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F1143C6D-F9A5-4FB9-B5D4-F0C8E5B316B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CE60FAA6-052D-415D-BD32-8C75DADDF72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A0C01F89-F19A-4663-8399-B3C9B904162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133BB1D9-4AD2-44B9-9E70-4680C6B0B43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339A586B-B90C-4220-AF62-E2B3B2411DF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48C2C115-A8A7-4A7D-9031-6CA9C01A05B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76DB373F-1913-4050-BA40-F8DFA5A0258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803236CB-6490-42B5-BA8E-C8F12898654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1CB49C06-B638-414F-8E3B-3C79A8F2B9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EC96A58E-4B58-448B-8D52-BF33CCE87BD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C69421F4-BE0D-4162-9D96-4AFBF969542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520C9029-FD9A-4EFE-A076-7FE43B0248F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520C1B4B-7159-459B-9421-A8AC1C65DB9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0B5BFBD7-C3B6-4BE1-AC68-917DFCD179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5B6764F4-B195-45F2-8A3C-0CDB3F0761A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E48CDC75-A0E6-4B41-ACF4-E45EDC0D0E7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679A48B5-28D7-4C58-B1A3-0AC610D044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6D249211-8C98-4CD6-9FB1-34B8048B701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355C3016-35F6-4574-8CC1-1C36FA3A00C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78DB6CD6-C7E3-4FD7-B75B-E3CDBC28C86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7423C24A-70E5-462B-900C-3DB4DE0CAB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5B7DEAA6-5108-46D6-A8A4-7E9CA3223BE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2FE5A3C8-2861-4FF4-9EE7-3143D5BCA2B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C477B7FC-380C-4137-8EAB-108FEC576B2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1A2CE829-0C4C-4352-93E1-F9EA55BFA4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5C2B8D2A-909C-43D0-B499-DEC7D893D07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74A97F27-8F73-496D-B16A-6B9E7FF0FF5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FACF6898-0347-4006-B5C4-68D5D32ACB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DCDC7AB7-1020-4FB8-BC12-50D3F896FBB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77B11F09-B8A1-4368-ADDC-ED3DE8B6047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332CD076-6D41-443A-B364-99D911AA7F8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8C66A243-30C7-49E5-84A6-63458653561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3CD2AF4B-E649-45A9-A192-379FAB70F54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59075295-FBD3-4877-9F08-304F03A270B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1F392E7C-2AEE-4778-86EF-738AD98EA88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82230F3E-8B76-4FA7-9EEB-603505BFC10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145E936D-AA93-4063-80BF-46B4CDE9762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8A807A23-F841-4B41-8A86-A8557DE1BE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589C28EB-B8AA-4631-9741-293872EB7E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F11358FB-007E-4CCA-A195-9CF656D3611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05180552-D5C3-460B-A1FC-8E3FD1E62AE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5FD09493-29BC-492B-A479-9D1EDAEBDFF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60E9E5C7-CD85-465B-9DF0-C2F52CE4FE2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F1B93546-C3A9-4637-BEE5-51D642C7DC0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B744C754-11F4-487C-A614-B7D845E0BE5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F62C9079-C956-461D-9BD4-3530FE771B0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DE3CEA94-8AE3-45A1-9402-D61882198EE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DBC52D18-5CFF-41D2-AF8F-37A10F1595F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90602F36-AB30-4D72-9AA3-CAD8CAF985A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76DFEBAC-CB00-4775-9E13-00998424E9A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21457DF2-37E5-493A-868B-D77B35BE9DB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69CDE4F7-5980-4E2B-9ED5-2EF0E552521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B58892DE-7C10-47A3-B1AE-1EAB36BDA4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276DEC97-5FEF-472B-A1D8-D919A86335E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08CD798C-097F-4859-AA8F-21AF2A4D51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BF121977-B969-4B1A-A06D-EEB963C1491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7E4935A2-A3ED-4452-8EFD-9B304933CF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DC8CBF95-800D-458F-A93D-F04E47A33B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3B7109C4-8800-4144-8F8F-B3954140AF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1EC52347-D2BB-4064-B4E5-4F686436FD6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AB497164-9ADA-498C-A22D-014A12D4E1F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4E53D37F-E0CE-4895-B566-204967863F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79EB61C5-796A-472A-980E-9E39714AE29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8A25B44F-AC75-4DF9-A5DD-C76A4FA115F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860C9D91-E80C-4096-960B-407DA6B43AB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AC8881FB-1FBD-4093-939A-D7E73A7D5F1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880AA1D5-AF75-4B5F-9351-56CA8A084CE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D01D63D7-835A-4444-B3E9-736A081023E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0E4CA0F9-71C2-4BB5-9288-A2A5DC2F34C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8F69D7FE-EDB1-4F7F-AB91-F009DABB3BE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68556543-A56A-4051-915C-052736DD5A2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07AFC6B6-E88A-4326-964A-E510160369E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4E0EBADF-EE53-4068-8329-AF676D3B93D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4358A4AF-A677-4C99-89CA-85C431060D5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2EAC614F-E747-426D-92AD-93F4F69C0C7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DA8CBA35-4256-4A06-9C4B-B8E4F13003C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67EF8E74-EC61-4E47-80A6-4BC9A9996AC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821806E1-C0FA-4DCB-A5D0-0B4D4BEDE1F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E38CBA80-91BA-49B9-9B70-8F1739DDCE1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CA9F4A85-9B59-4322-BF5D-82A41577355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A5B174C2-7E48-4F57-A9CD-4B848AFE0C9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5EEE5C7D-D7C5-474C-B4DD-D24CF972F50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6104AF7C-57EF-43DA-BC86-54CD96EAEB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24093041-DA17-414E-BF9C-3AB8D55F591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27D3101C-24DB-4AC1-949D-E824A35E9C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5854B270-2DAF-4DE3-9176-B6429F37C64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9F00C180-81D7-414E-AD03-6440A519336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D3DE2974-FBDB-4C84-970C-6F3F2FA1F4D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3F3DB9B2-5290-470B-BA29-8CBA0C11DE9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30670BEC-0266-448D-867F-6034C2DA7B5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9ABF0315-AAFC-4AAC-A815-CE232B1B792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93764014-3D3C-4ACF-82D6-4D574DA16EC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BB1766C2-0402-470C-AE23-C502D43C7A5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DE263F48-A172-4967-974F-34D9201E4B9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772DF450-D8D6-4A5E-81B0-2A8A4CBB6B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CFD600E0-0F55-4AC6-B78B-A25CC12C596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42F3EE36-6589-41D5-BDED-9B8F311FEEA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0BA4F1C4-CDC2-45D1-A3E5-33DEA53052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51EAA5D8-0D07-42C7-AAEE-944C2F8A4F4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2B96135C-1299-4602-BC0B-7900230C101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1DE2A6D7-D0B1-48E8-A91A-6C8B4A3ABE9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1AC528E1-1A96-414E-A1F0-2BF968742B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4FB60FB2-CB69-4057-9A5E-AC6459ABB9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B37BFBF9-C7CC-43B0-9A6A-E3F54B412D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74CA1779-0E6C-4347-80F2-867D2C9A560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0DD42B67-54BE-4C62-BE71-89B4E692DAC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1DC48A36-FFA7-4460-A17E-5061F2A029F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2DACF28B-EC1D-4FA6-A62C-D3437E9505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2ED115E6-50E7-4244-AE5D-F4BF4B22E2D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9479A02B-2D45-4026-8E57-92B7533382E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5AA5A53F-1FFB-49BC-BD49-DE09B31B47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761C2823-180B-4A09-97EE-D4C3B06A7F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6EA0CDD4-DF69-4CED-892E-32BBE2D8C1A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C2930937-4FBC-4497-959E-412AABEE208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C50290CB-252E-4920-88E9-F705C4EA4C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9E9CDA54-5D82-4DEF-AB70-DF1E0534172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8CA6DC81-69F8-4340-A626-BA61791683C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090D4D2E-39B6-4BFA-9D9F-5EB362CD93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4CEB0CC9-E80B-4960-82E6-1E67A5B8224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0EE80C9E-8DC7-42D9-BC41-12F0BB584B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3975C86B-F859-40B5-8935-528354A6794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3E09E628-7F8F-4669-951C-F1C08FF00CE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19EFCA76-3126-4F1A-9A27-93CF12CC50B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6304CEDC-AF68-4AE4-8CB1-47F06A5441E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6DC704E6-68C9-49C8-822F-6258CCF0545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F97818B1-59AC-4B56-83BB-B2DBBE36670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067886E9-5183-42C7-852E-A2D0A37AA37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D07163DE-1077-4542-83BC-BEE9ED2A841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A5EE4077-3894-453A-86F0-F5F53C749E1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5977ACE4-E7CE-4539-8F65-E75FA403A5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D3FFD38C-C451-404A-A327-CABCA3B1DFE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98093895-E3D0-4AAD-9C80-F32B8A2FBF6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0D9ECFC5-56D6-4AB3-9E43-3ACABF166E4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039B9C0C-EDDA-4E61-A336-7D5B3FD1C4D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2CF1FFB1-FF7B-4099-A8AF-8B350245214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643DFFD4-FB2E-4DB3-A25D-B7F23517615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E71573A0-FBB7-4EB1-B155-BFFCCB597EE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0E27F923-6953-4E7E-A5E5-6A9FBD8C42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53816E40-A063-4B3F-8DB3-B80B261602B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199DAB06-F0C9-4DBA-A718-D6771752F9B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296E50E4-5A99-424C-81F1-7F68FA796F6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BCC820EE-8719-477E-8D01-3AFE2BE97C4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EFF729BB-B82B-4315-8449-339B02DAEA1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96730244-6AA8-46AB-AD1F-F1EFC984D22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FE92ACC6-D333-4795-9296-DFD6385A86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19AB0233-798E-43DD-9201-062318ED82D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95FC7912-D58E-4164-B30F-AC991870F1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E54AD49D-8008-47E4-B276-AF9040601CC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886A1071-98FB-4CBE-903C-CC39C6B021B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9B14A3F4-692E-465F-BCAC-EFDA2E3854F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FB1514F2-AA32-4FC7-81E0-416B9E4FA61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9026724-ED62-4AB6-AB24-FFF1E6BB4BE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95594EC6-4470-48D2-B4B7-984AFF73E99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3858C81F-5311-4AF9-835B-10BECE1430E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C9D3E1BC-6C04-4F93-810B-AB27E8AA96C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21F22CD4-2A9E-42BE-9C9F-E4772CCAC2E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4C3AE2CA-76DF-41ED-921C-527C3F628E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CBC791C6-BEF3-4070-8957-FA74FE37045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92388AD7-B0C5-4C0E-8069-7D960737432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D1DB33BC-1C71-4624-A2D7-BC1E6C4DE27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1F198B4D-425C-42F1-821F-AD6F416967C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9399BF97-5234-4559-92C4-588ECB2BFF9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555C23E5-94A5-43D9-AEB0-E6FA947CE8D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D2D26D67-A465-43F6-97BB-59D49BAFE47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14770686-F045-4E76-B037-9B69876C9E1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F208ADAD-E080-461D-BF26-EE5DB861521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870975C6-72D0-499A-B87A-BB6A842162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2DCE583A-E084-4BD2-8E63-021BEEBAEB3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4FB42FC1-8856-48BF-96E3-E44712FEA7B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26DEF73D-1564-4ECF-B0E4-404595526B4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45487CF7-EE22-47B8-87BC-E131A4A50CF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D401F12C-504A-4E9E-8964-11459280D68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EA7BBB1C-2375-42F0-8EB9-8439530D408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B986DFBD-071F-46CA-9CB9-6182A9897E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85D8ACE2-C359-4CD8-9E3E-FC3B2DFC2BE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2C9F56B6-ABF3-4CB4-8F1B-306DA5BCE7B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59577AC6-C7D9-4229-A0E5-9431AF1118F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7FF7175D-8AFB-404E-A156-1E43256530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F6A38550-638D-4A5B-85EA-51973E5A651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D772DE55-497C-49A9-B11A-BE3FC771184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9D71A5DC-2658-4F94-9EE1-4CAF2895042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96D9FFA7-D84D-4F67-B611-B791DC7D111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C12AF836-9AF4-4AFB-B6AE-F0C728FA468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B13DA138-E740-4556-A6EE-627AEA2FAAF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6534BEA8-8A57-4CF7-8002-0862C3DE94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FCB171D0-A492-4408-8503-3EE0703131B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4AEFE297-D33A-4EE3-B25A-B6DF90FBFE2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99CF667F-EA4C-4BBF-ADCE-1551878B36F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ED420FB7-8800-45C3-9CED-9A4B457669E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A702B8B6-81B5-45C3-94D9-C6F53D3D51A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DCAF8448-D590-4366-9C9E-D0462E33A54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3EFF9481-351F-4162-8912-89E234DDE01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9EE37AAF-F0A7-4CC8-B77A-9229C6C887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8D2F89C8-5369-4800-848E-BDC206A662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0EA65EA9-6EEE-4A99-AF65-FC7B40FA73B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8E78DAA8-D1CA-4ED0-A325-197B3E1E2CE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1021C834-8027-4D51-8AE5-8B61CA46FAD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BE7A0A53-494F-481F-AA40-F1EC90580C4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B86CA391-437D-4F76-97BF-20DD97CF0A5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8399218B-B1FE-484F-B6F1-A4AFAA3706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B3A13876-3260-4411-8DCE-430B3FB9858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140762D8-3EE1-4343-B9AD-CC903FA07C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5FA6278D-0BC6-45B3-BA90-D0C0FD2F51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23D1CF29-6883-47E1-B702-4BE97579D46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C6319A94-1CBF-4BD9-8BE3-9A7066C4FC6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2823A605-94A5-4CBA-AB17-85F41A93E74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359FC7BA-6E45-46E1-92B5-0F44C5581CD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FCD624FF-4C3D-44C4-8B74-0AFC46A7B71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050E276B-EDD9-46FF-935C-6859D850DC5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3452ED39-6F62-484A-9F97-B5FBC46ABF5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3F9E59AA-431F-4447-9873-FA378213C3F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B80D5BA8-14F6-4485-9268-9D8E94C57F8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0FFCDF0E-C6E8-4F0C-8E54-EFAFFA63D1A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66DAE011-4F6E-4869-97F7-924112E6E8E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E3BFFD78-10DC-4CEE-AD8E-8B8A14D3FF4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49320729-4E2F-4756-86CD-1E6AC5B6DB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C8668618-428D-44D1-932D-88EEDEBE50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64B1569E-8CD1-48DB-91AF-01A0E75B7CE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470A3D14-995F-49BA-83CC-2135B91FC18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792CCB11-5379-40FB-954B-75745B1694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941A338E-FACB-46B7-8A30-009C81270AA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EBD29AA6-0FDD-4F99-8378-70501699BCF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FD73BEF7-4A9D-44AF-92D5-89FA0043251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47FCC656-D9C9-4111-8728-3C579ABE6DC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2D549617-B601-4D8B-9F77-6E889FFD98B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88968389-963A-4DB2-811C-4D6ABC81E0D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59B48182-8AE0-4588-A102-54FB62ECF6C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A17597D8-FD6A-48F2-BCF9-A12F74E86C9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86B11644-2048-4003-A1CC-4033029BA62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7CFCC3AB-A849-45F5-9710-A3763CEAD35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1945629F-1F67-4E5D-A11E-A56943FCFBE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12898180-FE69-4382-BC15-9C8588AE18D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AE1B0C36-3C20-46F1-AE77-8DD086B1EF8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19BD1377-9F61-4F9B-9069-2654D084124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BB813510-2C4E-40CB-8392-930D3D9A63A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CFF92E98-782D-4B92-B50E-7FA06493B6F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6EF0D4B1-E97A-4E19-85EF-A143BB524FB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F29FDF51-D874-4EA3-BB9C-BB3F58149B1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3FD4B8D2-7229-4D40-85C2-2855F64E661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D9142035-B0C4-4BC3-9EC6-3C2D8462C57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EEDD0A21-AB5A-4D67-ADDF-3F23A55B4C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D037AD75-CB71-4B6A-BB54-829798704E8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83961E34-920F-43BD-B447-A018E1A15CA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4E48A8AA-1144-49BE-8FBB-939D14430D8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2ED6BBBB-AB10-4059-81DF-5518426D28A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B3AFD170-1F60-42D0-8D8C-6859F414EE0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CB44C689-9C98-4372-AA3A-0743A5F8C73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3F34839D-F044-4254-BF7B-7A1CDC78A71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247DD023-2A88-40EC-B171-72D854A3C58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08988745-AA09-4671-A4ED-C5EAC2D74A0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EBCDE170-F3B2-4E67-BA88-0FCE0F801D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1A271F42-7163-46E8-820E-BEF75AC3E06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833F95E2-9965-41F1-A1ED-BFEA2237810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D2EE16CF-11C3-4480-BC89-1090B3FD96C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1367D5B6-2A37-4104-98AC-F4F9D8A2B8D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5549F28E-B583-49ED-854B-7231E771FB1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529360B5-271B-4E5E-9F71-1EDA5E7936C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618F8BD9-A3B3-45E7-B6FB-E9FF106BB46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C2D84E43-E2F8-4D6A-A4D8-AE76B3A6AE1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686D2633-7737-4AC7-97FE-C0C87EF055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9C75F0FE-0E7B-4292-969E-B65B023134C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34D03F5F-D977-4FFB-BA79-E83802C907F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73ADA5C4-4F97-4E86-9D3D-06F0AAF4E5D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19102E0A-79E9-4D79-9F98-18DEB740B5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ED093269-57AE-4CEB-AA3E-ECBE54F8A69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3AF7F1BB-9AB4-4C9E-A284-274D97F77D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1C5505E0-4912-444A-94E3-0E7DC0B1D7A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D3A0AB92-2D81-44F0-8B07-ECF83C2E88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5E17A38D-9FD0-4F69-854B-3764C4008DD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F33F4839-88C0-47CC-B184-DBD113D42F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D8A64661-1551-4ABA-ACB2-5708C18070D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D00BF2DD-4090-4031-9992-A6754207CD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C411FE99-1142-42D9-B06D-43D3F54A38C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98B98A8C-9B65-4452-9F96-F13EA736788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B6A9D954-5FC1-4BFA-9F60-94E254939C1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F9FA168C-4785-4061-9B3D-CE7405F14A2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724B4305-D628-4611-A124-C01060A691A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1D96F7D0-DC1A-467E-9AB4-B62F4D23F2C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75C2FAC1-8DCC-4278-A6B9-D98CAD23937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AC978B72-F49B-447C-B68B-9BCE2BD5B84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52BC9229-95B5-4A3F-B3F2-FE3B8FF1C23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3C8A9FAF-7E1D-4601-8153-8EEA7E37CB8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51859A03-4E4D-4480-9485-12BC3BE4D98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C46819EB-EE46-4826-ADC6-B5B55185C9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BBCF66D4-F464-4EFA-A67F-D20B0465083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B728061F-3A6B-402C-A65B-0EC8696741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0C7A19C5-4489-48A3-9D35-C3B43737595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BB143D88-2608-42F5-9BBD-9C1BA59C454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D8829BF7-7B59-4CF8-BF0E-EB02E0957D4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C557316F-F84C-498D-B953-8840E92C27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9E7F507E-E7A6-4ED4-AC46-49DCE2E1694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60CE2366-84B7-411B-8737-C7D2C4D496A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F267E556-81B5-4A2A-B3EA-DF671233B39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60E593E1-1F71-485C-8EE0-1361C37D763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94EF0D4A-C67E-40C1-82B7-ED237EB43FC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9802B967-223B-4125-93D5-7E5C077B60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18A3D495-F521-43A1-B813-0FCD23E701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27596D8D-C8E6-41BE-A5D9-E2A9142FC3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87C41606-E45E-44CC-AB40-208766C7D2D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B71B244D-8487-4382-B0AD-D4736627270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E222D069-945F-4185-8C09-2A68120D89E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A35E0118-A365-4C4E-96CE-0754CD0E68B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EE4308F5-AEAF-4D88-9CDE-1ADCC0441A3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381214DC-E177-4060-986F-C59C7FCE09A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6637624F-E94F-4727-A49C-4D6F81CED1F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3868C6C3-5860-4125-A977-4B1E571AB3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E2ECA943-AD21-4356-85D1-E563D5FD557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C01F2E5A-5BD9-4D48-B6CF-62F525C08D8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835230C2-E6E4-4571-8115-00E6487623F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F551AD8A-2BF5-4A0C-AF3A-625F7F6A3E6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F9400B15-E9AA-4D79-A339-16D3A6B3DC7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B42A99DA-156E-42B2-A691-A959B95DCE1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5E75687C-DB9E-44B5-AE94-3D69D70A52C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601651DF-6AEF-4B92-96A0-55DFA820E69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BCF38541-F5B8-47A8-AA17-7E4786D833D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8D10A0B2-F020-4B9D-B3E5-BAD52F42E94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70E876C6-060C-4EF4-B502-87955682911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FE360A16-871C-4BA7-8F50-097BE6C4F75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5EC2F773-E9DB-4D36-A3F0-992E79364A5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CC94AE30-8C09-4AAE-88D5-34DBFB9496E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E13D78E3-A78D-49CA-8379-9BD3AB5AADB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19A39C91-6658-4DCC-9DB8-90C9E0F5928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4E9C2C5B-CF68-4F6D-BE44-E686122BC74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616C1804-1C91-4652-9BCE-7652C2F809A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9EE879D4-B18E-407B-A166-59CD65FAAB4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AE60FADD-EE47-4861-B033-24445DF93F9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4BD11F07-04B9-4836-B334-6B256C2583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B24E3FDA-8D59-4D2A-A356-8A111C01BBE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E9D3FC83-9821-438D-9AD0-864BCCE578C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4E88CD24-40CC-4383-84C2-5EDBFBAE434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C6E7822C-2233-4046-B575-EE85C2AE2C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85167B46-DA85-4153-998C-F619C86F7F2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026DE273-87DF-40AD-8AB7-0CC9594478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B0FCC143-1197-45A8-BB82-F545953108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B1C1DB83-D3D0-4DAE-9122-AA9ECE5CED4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3E63D5C6-203F-4599-8B27-1C5F2D657F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30808448-1516-4C36-A2E3-E52EA966D9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644FE1E4-1EFB-4708-82F6-5B6B3813D7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73D301D5-5A58-46F1-A002-E2C1D9C430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7A1D4D0E-3228-4146-BFED-48F9F20B867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CC093A72-3CF0-478F-99A8-2582CBF605F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C3900CA3-E587-43CF-8B53-86497DECDE1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E6EFB7ED-1E5A-41AF-B399-45843D37A4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54D3869F-D01D-4CA6-B1A0-361690FD93C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307172EA-7F59-4025-867A-7A4B9CA6EC7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88BC0B2C-52D3-4D53-9A54-EDFD0F9F4E2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5D342B31-2EE4-4496-AC40-194C6A65499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227EDA46-7EA5-4ACA-9E8B-CA7D924C6BB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982C34B3-2EE2-4DA3-8472-A015598742A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A5E80224-C887-49A8-A0F7-DE45DAC4503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4F6610B0-1BAF-43B5-9E6B-38614E839F2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C94D054C-B858-4185-85F1-81A5859547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69DC819A-A8C6-4567-A153-AF37297C3F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A6C48CA6-44DE-4177-A118-486FF16762B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08FF273C-2EB1-45DD-84DB-3D5049A085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2347E24C-CE55-4A7B-B1C7-81F52A0FF84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92DBFE27-EE07-46AE-95E3-BE15F3AAE83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A32DBED1-BFDC-4B76-BB0B-06519462C6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F883305E-9278-48B2-B7A1-93C400FDD40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1A983E69-E538-4003-BC42-DD32B617800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911F1BCA-2C08-46F8-8CE8-6D92D53558F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E31A0622-C360-44CB-9A27-B7F90DC6BCF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D75C5835-CAFC-4E23-AFCB-23835EEF206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EB2925D4-6F6B-4950-9FE7-FB771F36005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0144B120-B97D-4E31-9041-F2C266D5EC5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47E85568-E0C1-4933-8A8A-87FD9190F7F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5F316C9B-5565-42A5-BE93-5A6EAE97735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A004826C-E66E-470E-94EA-9820AC4942A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68A21FBA-997D-4BB0-B582-D8AF61A6C5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DCBD74E9-0CB1-4345-9734-BFDBB1BDF27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D474ABE-13C2-4BA6-820F-AD348FACDA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D52F9DBF-2040-4080-9752-D7A89D538DF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F034CB37-E79D-4F98-9CAB-27F8A114EC5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593FBA2A-E3DF-48FD-9326-FF03371E1DC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96397E93-B450-4E33-B9A7-76DF4AC2866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9B1FBBB3-F85A-484B-8132-D5CC7B248F2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33D20B7A-FE14-4BBF-A520-FD38129EF4B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65E8FADA-F182-4F68-85FD-8D5DBF6FE08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C1CB61F6-8CF5-49CF-AADE-31C17E459C2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B0459E3E-5BCF-441E-A9E6-160090CD09D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F64877B9-71E2-4B6E-9BC9-4D283FBF3EA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A2E9F2B1-81A1-4D59-93F6-862FB5BE8CA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D935DF73-4359-4E1F-AD32-64EF99252F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0889DDC0-9903-4E59-944B-B4A840F1F9A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98ACE899-4E5D-4CFB-BBC6-44B666DF574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0ACA5925-DCA0-40EF-9467-85080B68336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42DE43AB-096C-422F-A5AE-C267D6ACE7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1411B64F-BFA0-4031-8A12-F006BD239BF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B36053EA-3BC3-406D-961A-5829C980036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E4368C63-6561-445C-A784-378F74D3FD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F2365BC3-BFFA-4CC9-A26A-85A45BA0941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E6B7DB34-3642-452F-9B80-9266D13D264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D4D8DF16-816C-4DE1-9541-C7F04639F13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FF6228A9-0601-4583-B6A7-4F46C9D6D0F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319DFE1D-D54A-47F0-AF0A-5406202B4A9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D437941E-305A-4B6C-B98B-EBDB456AC8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667CDBC8-F540-45FB-9011-D90988E473D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625C52FB-253E-48F6-9058-14DDF71B374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B4F8A03E-CD98-4896-A952-6EF69BCC66E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914A748B-B4D5-43D2-B130-10BE4B130A0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C8FA85C3-028C-4A92-9866-21DF9DB4C05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4DE424F5-F2F6-43B1-A743-8D1014AD72D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E3C7A647-2910-41A0-92AD-9E6ADC30841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BAC8392D-5FD9-4019-9BC7-3C14149328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29C3EF2B-5E43-494B-985D-7FFE0BF804C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AB5AF4D8-88C9-4E62-A716-27FC268B4F5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769B142B-EBE6-4F1C-BEB3-BCFE2704FBF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B447AA2A-BB8D-4741-8144-4B6F2629610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9F823BFC-A82F-4F2C-9A75-706014C268A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5958F29F-4926-4C00-9246-9275210876D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07521952-1669-4506-B200-E6938899257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131BC895-172F-48FB-9DBA-B8D971AF06D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7B9C3BDA-E5F2-4E7F-BEA9-510924CBCA6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60939702-B06D-4E2F-93B1-B9B5F58D7D3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58048530-B62B-46F6-8A76-5C0821C73D3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5BD386FF-2673-43A9-8189-0E1E45AF7DE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7F96EB7F-938E-43AB-B3B3-77CB067832C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B95ECD35-9319-4337-9A52-67CD844ECA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603C49B8-6E57-4CF7-B439-9787838474E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107B2DE9-149C-4B87-9603-E3CF8E7F411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B05D242E-D5C4-4997-9A5B-17D73202D90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8CEBFA28-1B79-4D57-BA8A-282258352F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BC87F9CD-217B-4560-9F1D-4612B3824CE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46475103-7342-46C5-B315-2E2F76A3106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440105D9-8C71-418B-8F82-C43BAB8E9F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A9031468-1462-41C0-B116-D69BD80D686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0CA66893-B24D-4AD7-8ECD-6615A5F0C16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A43CF534-1C5F-4172-860E-82F6A0B9DB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A9458F4C-BD19-4C1B-AD59-FA0F7304AD7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3BC950E5-B3DE-43C3-B818-718BE141E0B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AC3DC5CA-D71A-4284-BAFB-92E2AEF8112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AF2C3F0F-6BF2-43B8-826D-E63251EA988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42B8B737-B378-4EA1-9188-DE7A4B874E0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A9E0B91A-A234-4FEA-B990-18245A38CEB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8913F4DC-6AF8-4CC9-9195-EE929C00912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EB46C6A0-12E4-4768-A109-945E6B3A726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74574781-D4BE-4057-B117-06AC3921EA8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55B50164-69BF-482A-A1A5-213B524D5EB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B6F82382-E999-44CB-B429-6E289D172C0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A933AF80-372A-445E-BD7C-628690E72F6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30529D51-345A-4F6F-B805-7840BDD6E4E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2859C5C7-D752-4057-A991-FC32790648E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49C79C6C-6C11-4585-9B39-1F52EF5724E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C804A8A6-8E08-45B0-8359-2EBBAF1AAAE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B88E8698-89D9-461A-B89A-15F93B788E0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25F391A1-9865-4166-8B7C-4FA23F1C085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F21A1545-71A3-4ECE-B447-23AE7578BAE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3BD73551-1404-4B2C-8C68-0051196E75C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1AFD1B2F-B478-4606-98E9-70F0EB08CD6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56B3D55C-B1FB-4941-AF69-4C0BDF4408C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8EF53747-3D19-4B37-A926-4D2F05DD436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3A894049-D414-4B6C-AE7A-9864839312B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9A8CA945-8A98-48E3-B53D-644F8F29DFA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29CF4C12-FC0C-4F12-86F5-434C8871E7F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20A40A55-F2BC-4A68-91ED-A3DCED24589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7327101A-C21D-4389-93B2-F5F31493C7C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72718FF2-0433-4A9A-B1B8-FE854130396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98798ED9-406E-4034-A685-9035F93E99C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92E36A3E-5505-4FA0-B3F9-7764F802E9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2BB55DF5-5A85-472C-871F-D1E680C1445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690CBECA-B2A0-4F87-ADBF-838B8775DE5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C6C01E5D-26C3-4330-A6E8-9C3E4C0794A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36791829-F58C-45BB-A7FE-8F886ADB530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239CF9AE-7E50-4AAE-B0FA-E28BC38A62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691076F9-2BAC-4FA0-B523-E49EA8E9FBC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F9426CAC-2B92-4CDB-B760-CC4B81AED0E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D36938A9-7176-4EF7-B230-CBF1BA9BB0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C1800710-C60B-4430-A752-875100AAA15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37C57BBE-E18E-4203-82A5-682E9C26F56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84F1C685-AABA-4BCE-B3AD-72A4ED4761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E8A44715-C7CE-4B83-AB95-DABFACFC9D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DDA6D5C1-2354-4C5C-B67A-583B4A149CC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DAD0CF1B-98B8-42DB-89CF-450AA2BC781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5A692141-A6A3-4595-A19B-3FF6062258C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69F67D88-2E4E-41FE-BE14-2887F90F22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C1344A9B-564B-4B75-9D34-C0CDBA0B5A4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AC604064-ED5D-4C78-AA66-C9116ADA4E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C2ED686A-16DF-4AA7-90FE-16D82EED74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EE347CDF-EE6F-4178-B178-43B8FF32139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6815D9D-E5D7-4B39-A413-14FA27FFB93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F5138232-7BFF-472D-B5F9-3C26CC9B631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C4F5E092-14A6-433D-91DF-8B4B7338CD8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B5E6E48A-9DFB-4BB3-8467-9F76446414A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38A341BC-4BB4-49F0-B79C-035F8A68725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F56E717C-7289-4C67-8399-6E830260B8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94C9F970-8E93-4140-8DEC-4FE728A3DD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7D06DBC7-E422-492C-9FA4-081021B276C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6CCAA39B-A7E9-44C5-B735-72713C25E41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47A5FA6D-7183-43A7-BB98-2248C29EFAE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6EC3E735-9262-4BF9-A9C8-38BFFB15BE8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70A12EB3-499F-463B-8799-6583F340D3F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CEBDF1A0-059B-4183-88B4-1F833E6A862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10E62F83-04FA-4F21-BA4D-6A2BB706CDD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251EEC95-6506-4484-A902-934A95B1900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C9A551E4-2EE2-4E34-B60E-7BF77D67AE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E8A32BAF-99FF-4DC2-9DF9-8F08F20E3EE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C5F0B2C9-ECFB-485A-A01D-BFD0BA0E992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35091963-FA59-4381-9495-0BA230CEA8A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9F35F54C-3F8C-43C0-B33F-BE7DC9C0231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7FC3D8B6-50C2-46EB-95F4-BF7202536E4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65A4186F-77D3-46C0-8870-D081E4D92EC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C754D294-A8E1-464F-BBCB-83088ACC173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AB8D6DBD-9BE1-4097-B9C6-A1E100F6DCB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40A332A3-EAE9-431D-8EA6-D963A057F96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652DF874-5817-4548-8F74-9099BABC2B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634D1BCC-98DD-4261-8446-4A225EA5B2F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79D8FC57-BECE-4F49-84FF-6C82F055872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4D7D456E-532D-4571-B517-F68B0B1B72F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E0FBA856-6419-41DA-83CE-60A83EB6A55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73519F11-109C-4293-9420-33732B416A3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52C43899-6FC0-4382-8765-E70A7C217EA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8DAA290F-2A1C-469A-8132-A6B2382DEA4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0542B372-5681-4DAE-B744-2C7A8AC6FBE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DC493977-BB84-4F9E-AEE0-C2EAC83ABA5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2B4A2F64-E84A-4105-8B18-FDF3E0F0D6D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F14933DB-BBF8-4DD3-AB8B-0AE6D2F34F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30DBCDEF-9708-4C5D-A9C6-825CAE2151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15DD3388-F0C8-40C3-B117-C3FC2E6BD52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B06550CF-CF05-457E-8757-B593B1B7590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E099C17D-ABDF-4464-8A79-4D90C9631C3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E1FAAF34-ED58-4DEB-A12D-1426E891FB4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D467005A-D27A-47B1-856F-67F746E8DCD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CD31F2AB-E949-4E69-9F0A-6740B4E052E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22748194-F34F-4C0C-8087-0FC16AA1ECD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2F274DD9-B1B8-420A-92A0-7E10812CA7A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F9FE7B6A-32A7-49F4-833B-6F7F6B91AC1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F852E216-2316-4C04-A34E-FC31E4373DB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8577C24F-90A6-4348-94D5-9401572D792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6AF93939-7F25-4252-88FF-BD0B0FA080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138B1D35-DD7D-4D5C-A7A5-7ACEB7A2584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ADABBD7B-1B06-495B-B277-51134AF3644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EF8C47DD-49ED-4C11-8620-7291CBEE4B6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77748FC3-EBC9-4BE9-BC65-CDBAF4D9A8F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00853220-011B-4A95-93A1-A2D7616A704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2F806513-281E-4F64-979D-04B22803D73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B04DE82C-6CFF-4C1A-B052-B7C867DE7AE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02E294BF-0AF9-4E6A-B85C-6C062E04B58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18488520-1152-46B0-A617-1F3C6D8F479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90321867-BB4C-4D04-BE96-29538AF04DE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24CB0D57-C586-491F-B2F7-155CF3CE7F7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DB4A36D6-9D29-4BC9-B9AA-B037F1361F6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DA427874-922C-4A8B-8450-CF4C7BD1D29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8ABF9DA8-B692-4A18-A9AB-413ED4B40C9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2BE9C4EB-06F9-4C8B-A23D-BB7D717F2E0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F1DAEE65-6910-46DF-B638-0B2A0F4DF68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905B4924-2CDE-49F9-A19F-45A1F50B70E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05C179A4-A133-4FFE-BC80-6D9E2697D51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C1448EF9-E824-4E15-9453-A6E6BE5F924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03289786-237A-4EB4-843B-CFC31ECD106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02815600-377F-4C1A-ADF8-8B16EBFC02D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751820B6-3185-41D2-AAF4-DFF65C928C2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AB3D1CC8-E5C6-42D5-B7C9-D16192B365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87E640C3-BFB0-4587-A487-B9CBD9CB3E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0032EE7B-A3F3-43C8-B71D-65030DE98B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0E2DBCEC-0A89-4C11-8E39-CC823070EF7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A97B81BF-2E17-40B3-BD0E-07E33556D93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665E604C-D0E8-4ADC-904D-1A86FE3492B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27C4A6B6-CD17-404E-BD4C-99CCFEFD578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D49F4B67-33C7-4A69-96B9-A50DECA2212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22949057-703D-4003-9E34-34748490C4E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EBC7F1E9-41E2-492A-A9A9-D9F54B7C542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1F30E4EC-7AAB-4B2B-BCA6-33FCCCDB4D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20104339-16B2-48D3-9002-EC9B659BFB2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95FD5ADD-1A75-4852-8427-B38FB4F5E84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C04FFA53-617F-44EA-8FAE-67A75CCE31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08875B73-DA15-46C6-92E6-E5D42EB5F2A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44AA9FB4-A58F-4883-8CAD-E6F374B6025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711916FE-0470-4079-A519-92D7C6724D8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ED1A1FE7-4F36-4457-A1DF-49AE14D2DD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800B9430-F030-4B97-9704-F1DCFD99F31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0B2E7E3C-11DC-4BCB-8CD6-0501D086707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BCDD2AFC-816C-4A65-B153-70C3EE0E6B9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4D9DE116-B25E-4ED4-ABB4-2FDD6FD496E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B83B4239-D3CA-41F7-9059-B13658FD867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C4DC0612-9BFA-4C02-83DA-374A484E6C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BD84339C-E5C3-4219-BEB7-24726218F4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DE1714A3-8E3F-4308-85D7-3E13DB3351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D199D671-60B0-4B38-9BAC-D13C4BD65DC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07D13090-2F7C-47A9-93C4-E852DCB781D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501E8C54-D509-406D-A00B-F998542B12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74354A0B-CAC6-45A0-B7D0-4FE71CA014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9A844C76-E09A-4A3D-9B12-3E429EED013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EDB9A6C7-100D-445F-842F-3E8E8B657C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5C5D1B5A-5092-4019-B0BB-4DAB8F9EAA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BBD4E582-BF50-4B6F-82B0-839E0AE416B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93DB27C2-56DF-4406-9702-1DEDE3BC57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98615870-6D0F-4150-8234-3BD7E62DFA9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2D30081F-8905-4BBB-A7E9-021D67A482D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598649D8-BE5D-4BA8-AB50-7287D24BF75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7253B799-D807-4051-9E6A-0146FAC536A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321404F5-41F5-465F-B0C3-053B5DE7775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A790DE16-34D3-4CDE-B516-D62A63DB474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303177B5-E373-4E12-AA14-383F0D48B11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8DCB36B5-9C66-4897-80B6-31BA2BA1B58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C5078C6D-82B9-4B3C-8D1F-5B0C5304F07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7871E91B-199A-4302-8177-A3FFE085012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359CD8C6-3957-4193-A59F-C8FEAEC4CD9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3F31FBE2-4D59-4BAF-B52C-0E751F44A0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BEDA72C5-1005-463F-97C4-F015D366E4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5A8BC59B-56FD-488D-A9DA-F0193ABABC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07BE08EB-39BA-42A5-9477-A18DD49B815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523C03E9-1A09-41DD-82DA-E12FA85B243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0AFEEB2E-6599-4116-988F-6D21327B50C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F015F55B-7136-4C3F-A480-B1B374B9DB9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20" name="Shape 3" descr="Texto Integral disponível" hidden="1">
          <a:extLst>
            <a:ext uri="{FF2B5EF4-FFF2-40B4-BE49-F238E27FC236}">
              <a16:creationId xmlns:a16="http://schemas.microsoft.com/office/drawing/2014/main" id="{07BD36FB-EB6E-4904-A349-C79BB39F839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21" name="Shape 3" descr="Texto Integral disponível" hidden="1">
          <a:extLst>
            <a:ext uri="{FF2B5EF4-FFF2-40B4-BE49-F238E27FC236}">
              <a16:creationId xmlns:a16="http://schemas.microsoft.com/office/drawing/2014/main" id="{D9FC15D2-64C5-4D7C-83FA-1C64FE0F33E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22" name="Shape 3" descr="Texto Integral disponível" hidden="1">
          <a:extLst>
            <a:ext uri="{FF2B5EF4-FFF2-40B4-BE49-F238E27FC236}">
              <a16:creationId xmlns:a16="http://schemas.microsoft.com/office/drawing/2014/main" id="{B1A2FD2B-904F-41E0-B337-45F0AB82AEE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23" name="Shape 3" descr="Texto Integral disponível" hidden="1">
          <a:extLst>
            <a:ext uri="{FF2B5EF4-FFF2-40B4-BE49-F238E27FC236}">
              <a16:creationId xmlns:a16="http://schemas.microsoft.com/office/drawing/2014/main" id="{E8C9617E-A874-4657-9D3A-E340D782248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24" name="Shape 3" descr="Texto Integral disponível" hidden="1">
          <a:extLst>
            <a:ext uri="{FF2B5EF4-FFF2-40B4-BE49-F238E27FC236}">
              <a16:creationId xmlns:a16="http://schemas.microsoft.com/office/drawing/2014/main" id="{4A311045-3185-4068-A2B2-4FE7896B898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25" name="Shape 3" descr="Texto Integral disponível" hidden="1">
          <a:extLst>
            <a:ext uri="{FF2B5EF4-FFF2-40B4-BE49-F238E27FC236}">
              <a16:creationId xmlns:a16="http://schemas.microsoft.com/office/drawing/2014/main" id="{B1ED41DA-02EA-40E7-8B7F-14D3EDC5E12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26" name="Shape 3" descr="Texto Integral disponível" hidden="1">
          <a:extLst>
            <a:ext uri="{FF2B5EF4-FFF2-40B4-BE49-F238E27FC236}">
              <a16:creationId xmlns:a16="http://schemas.microsoft.com/office/drawing/2014/main" id="{0EFA1571-631C-47F7-847B-2108F62E76A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27" name="Shape 3" descr="Texto Integral disponível" hidden="1">
          <a:extLst>
            <a:ext uri="{FF2B5EF4-FFF2-40B4-BE49-F238E27FC236}">
              <a16:creationId xmlns:a16="http://schemas.microsoft.com/office/drawing/2014/main" id="{286E83AA-43E2-4099-A1B1-49B5557EAB1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28" name="Shape 3" descr="Texto Integral disponível" hidden="1">
          <a:extLst>
            <a:ext uri="{FF2B5EF4-FFF2-40B4-BE49-F238E27FC236}">
              <a16:creationId xmlns:a16="http://schemas.microsoft.com/office/drawing/2014/main" id="{404DF1FA-DE2E-4251-B98B-84E0C8E46B7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29" name="Shape 3" descr="Texto Integral disponível" hidden="1">
          <a:extLst>
            <a:ext uri="{FF2B5EF4-FFF2-40B4-BE49-F238E27FC236}">
              <a16:creationId xmlns:a16="http://schemas.microsoft.com/office/drawing/2014/main" id="{FACC06AA-5FF0-44D3-93D2-0328D5F8524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30" name="Shape 3" descr="Texto Integral disponível" hidden="1">
          <a:extLst>
            <a:ext uri="{FF2B5EF4-FFF2-40B4-BE49-F238E27FC236}">
              <a16:creationId xmlns:a16="http://schemas.microsoft.com/office/drawing/2014/main" id="{901D90E0-94F1-4E90-80F9-C0D557A5934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31" name="Shape 3" descr="Texto Integral disponível" hidden="1">
          <a:extLst>
            <a:ext uri="{FF2B5EF4-FFF2-40B4-BE49-F238E27FC236}">
              <a16:creationId xmlns:a16="http://schemas.microsoft.com/office/drawing/2014/main" id="{11E521E4-34B0-4A92-B689-A869D5CB9ED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32" name="Shape 3" descr="Texto Integral disponível" hidden="1">
          <a:extLst>
            <a:ext uri="{FF2B5EF4-FFF2-40B4-BE49-F238E27FC236}">
              <a16:creationId xmlns:a16="http://schemas.microsoft.com/office/drawing/2014/main" id="{21E5A7DA-2092-4925-8D9C-2B05481ED68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33" name="Shape 3" descr="Texto Integral disponível" hidden="1">
          <a:extLst>
            <a:ext uri="{FF2B5EF4-FFF2-40B4-BE49-F238E27FC236}">
              <a16:creationId xmlns:a16="http://schemas.microsoft.com/office/drawing/2014/main" id="{B2484E03-70C0-4F78-88B8-F45D5823020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34" name="Shape 3" descr="Texto Integral disponível" hidden="1">
          <a:extLst>
            <a:ext uri="{FF2B5EF4-FFF2-40B4-BE49-F238E27FC236}">
              <a16:creationId xmlns:a16="http://schemas.microsoft.com/office/drawing/2014/main" id="{32BFEAEB-0D23-4198-859C-937F15BAE5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35" name="Shape 3" descr="Texto Integral disponível" hidden="1">
          <a:extLst>
            <a:ext uri="{FF2B5EF4-FFF2-40B4-BE49-F238E27FC236}">
              <a16:creationId xmlns:a16="http://schemas.microsoft.com/office/drawing/2014/main" id="{9008EEFF-F3EB-43E4-A9AD-4BCDDD924E4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36" name="Shape 3" descr="Texto Integral disponível" hidden="1">
          <a:extLst>
            <a:ext uri="{FF2B5EF4-FFF2-40B4-BE49-F238E27FC236}">
              <a16:creationId xmlns:a16="http://schemas.microsoft.com/office/drawing/2014/main" id="{20A9A7F5-31EB-4297-B946-78BDE13FFD9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37" name="Shape 3" descr="Texto Integral disponível" hidden="1">
          <a:extLst>
            <a:ext uri="{FF2B5EF4-FFF2-40B4-BE49-F238E27FC236}">
              <a16:creationId xmlns:a16="http://schemas.microsoft.com/office/drawing/2014/main" id="{8952FD16-3380-41F0-BE53-93DE1240C3C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38" name="Shape 3" descr="Texto Integral disponível" hidden="1">
          <a:extLst>
            <a:ext uri="{FF2B5EF4-FFF2-40B4-BE49-F238E27FC236}">
              <a16:creationId xmlns:a16="http://schemas.microsoft.com/office/drawing/2014/main" id="{A0B721F0-D230-4665-BED2-A3E603FD32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39" name="Shape 3" descr="Texto Integral disponível" hidden="1">
          <a:extLst>
            <a:ext uri="{FF2B5EF4-FFF2-40B4-BE49-F238E27FC236}">
              <a16:creationId xmlns:a16="http://schemas.microsoft.com/office/drawing/2014/main" id="{F559C94E-049C-4198-9A91-FFDFF4AD01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40" name="Shape 3" descr="Texto Integral disponível" hidden="1">
          <a:extLst>
            <a:ext uri="{FF2B5EF4-FFF2-40B4-BE49-F238E27FC236}">
              <a16:creationId xmlns:a16="http://schemas.microsoft.com/office/drawing/2014/main" id="{4F839A86-A6FC-4889-A76D-9D3F92814C7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41" name="Shape 3" descr="Texto Integral disponível" hidden="1">
          <a:extLst>
            <a:ext uri="{FF2B5EF4-FFF2-40B4-BE49-F238E27FC236}">
              <a16:creationId xmlns:a16="http://schemas.microsoft.com/office/drawing/2014/main" id="{3ACA2D01-F1D5-4CDC-982A-CC37C3623F8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42" name="Shape 3" descr="Texto Integral disponível" hidden="1">
          <a:extLst>
            <a:ext uri="{FF2B5EF4-FFF2-40B4-BE49-F238E27FC236}">
              <a16:creationId xmlns:a16="http://schemas.microsoft.com/office/drawing/2014/main" id="{0864CAB2-B7D2-4E55-9278-BA1061B5F9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43" name="Shape 3" descr="Texto Integral disponível" hidden="1">
          <a:extLst>
            <a:ext uri="{FF2B5EF4-FFF2-40B4-BE49-F238E27FC236}">
              <a16:creationId xmlns:a16="http://schemas.microsoft.com/office/drawing/2014/main" id="{FB8493F5-FFD8-4FB7-8EE4-58DD4815389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44" name="Shape 3" descr="Texto Integral disponível" hidden="1">
          <a:extLst>
            <a:ext uri="{FF2B5EF4-FFF2-40B4-BE49-F238E27FC236}">
              <a16:creationId xmlns:a16="http://schemas.microsoft.com/office/drawing/2014/main" id="{8194EE39-10FA-4F95-BABD-70F2642E7A6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45" name="Shape 3" descr="Texto Integral disponível" hidden="1">
          <a:extLst>
            <a:ext uri="{FF2B5EF4-FFF2-40B4-BE49-F238E27FC236}">
              <a16:creationId xmlns:a16="http://schemas.microsoft.com/office/drawing/2014/main" id="{084A953A-50C0-4DBC-843E-63F78E08CEF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46" name="Shape 3" descr="Texto Integral disponível" hidden="1">
          <a:extLst>
            <a:ext uri="{FF2B5EF4-FFF2-40B4-BE49-F238E27FC236}">
              <a16:creationId xmlns:a16="http://schemas.microsoft.com/office/drawing/2014/main" id="{0AFFEB35-B7D1-4F88-939A-EDD685D4C07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47" name="Shape 3" descr="Texto Integral disponível" hidden="1">
          <a:extLst>
            <a:ext uri="{FF2B5EF4-FFF2-40B4-BE49-F238E27FC236}">
              <a16:creationId xmlns:a16="http://schemas.microsoft.com/office/drawing/2014/main" id="{B827D71D-144E-449D-9ACF-682820EB9D1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48" name="Shape 3" descr="Texto Integral disponível" hidden="1">
          <a:extLst>
            <a:ext uri="{FF2B5EF4-FFF2-40B4-BE49-F238E27FC236}">
              <a16:creationId xmlns:a16="http://schemas.microsoft.com/office/drawing/2014/main" id="{C9C4EED7-FA6B-46F8-8D73-A26F8A408D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49" name="Shape 3" descr="Texto Integral disponível" hidden="1">
          <a:extLst>
            <a:ext uri="{FF2B5EF4-FFF2-40B4-BE49-F238E27FC236}">
              <a16:creationId xmlns:a16="http://schemas.microsoft.com/office/drawing/2014/main" id="{E3B7B849-F7CD-48D0-A008-693B10D7146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50" name="Shape 3" descr="Texto Integral disponível" hidden="1">
          <a:extLst>
            <a:ext uri="{FF2B5EF4-FFF2-40B4-BE49-F238E27FC236}">
              <a16:creationId xmlns:a16="http://schemas.microsoft.com/office/drawing/2014/main" id="{0E69C0DA-D19D-421C-BC81-B6F3D54A859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51" name="Shape 3" descr="Texto Integral disponível" hidden="1">
          <a:extLst>
            <a:ext uri="{FF2B5EF4-FFF2-40B4-BE49-F238E27FC236}">
              <a16:creationId xmlns:a16="http://schemas.microsoft.com/office/drawing/2014/main" id="{33998D00-C612-470E-B882-4DE22CA82AB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52" name="Shape 3" descr="Texto Integral disponível" hidden="1">
          <a:extLst>
            <a:ext uri="{FF2B5EF4-FFF2-40B4-BE49-F238E27FC236}">
              <a16:creationId xmlns:a16="http://schemas.microsoft.com/office/drawing/2014/main" id="{83000863-C040-46B3-B945-BA29B4642C8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53" name="Shape 3" descr="Texto Integral disponível" hidden="1">
          <a:extLst>
            <a:ext uri="{FF2B5EF4-FFF2-40B4-BE49-F238E27FC236}">
              <a16:creationId xmlns:a16="http://schemas.microsoft.com/office/drawing/2014/main" id="{1B44B745-3AC6-4D76-A161-B6F9E1E506F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54" name="Shape 3" descr="Texto Integral disponível" hidden="1">
          <a:extLst>
            <a:ext uri="{FF2B5EF4-FFF2-40B4-BE49-F238E27FC236}">
              <a16:creationId xmlns:a16="http://schemas.microsoft.com/office/drawing/2014/main" id="{F7AE5F1B-6DCB-4722-AEB7-99D83F32712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55" name="Shape 3" descr="Texto Integral disponível" hidden="1">
          <a:extLst>
            <a:ext uri="{FF2B5EF4-FFF2-40B4-BE49-F238E27FC236}">
              <a16:creationId xmlns:a16="http://schemas.microsoft.com/office/drawing/2014/main" id="{107DB3D0-1980-47F1-9A91-317AE53AF6B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56" name="Shape 3" descr="Texto Integral disponível" hidden="1">
          <a:extLst>
            <a:ext uri="{FF2B5EF4-FFF2-40B4-BE49-F238E27FC236}">
              <a16:creationId xmlns:a16="http://schemas.microsoft.com/office/drawing/2014/main" id="{99F0EBC9-2012-424A-B61F-28E9A84CE1D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57" name="Shape 3" descr="Texto Integral disponível" hidden="1">
          <a:extLst>
            <a:ext uri="{FF2B5EF4-FFF2-40B4-BE49-F238E27FC236}">
              <a16:creationId xmlns:a16="http://schemas.microsoft.com/office/drawing/2014/main" id="{C3CA7E98-A925-4AEF-A563-E9A05B2032C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58" name="Shape 3" descr="Texto Integral disponível" hidden="1">
          <a:extLst>
            <a:ext uri="{FF2B5EF4-FFF2-40B4-BE49-F238E27FC236}">
              <a16:creationId xmlns:a16="http://schemas.microsoft.com/office/drawing/2014/main" id="{C625F3F4-17BA-42BD-9B79-B19CBA611B0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59" name="Shape 3" descr="Texto Integral disponível" hidden="1">
          <a:extLst>
            <a:ext uri="{FF2B5EF4-FFF2-40B4-BE49-F238E27FC236}">
              <a16:creationId xmlns:a16="http://schemas.microsoft.com/office/drawing/2014/main" id="{DC24938B-8E17-4221-A7B3-3D2410F1D3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60" name="Shape 3" descr="Texto Integral disponível" hidden="1">
          <a:extLst>
            <a:ext uri="{FF2B5EF4-FFF2-40B4-BE49-F238E27FC236}">
              <a16:creationId xmlns:a16="http://schemas.microsoft.com/office/drawing/2014/main" id="{6566D3D0-2DD3-4280-9426-6518CEC70E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61" name="Shape 3" descr="Texto Integral disponível" hidden="1">
          <a:extLst>
            <a:ext uri="{FF2B5EF4-FFF2-40B4-BE49-F238E27FC236}">
              <a16:creationId xmlns:a16="http://schemas.microsoft.com/office/drawing/2014/main" id="{679AC4AF-92D4-4CC4-9037-AF1CF65B8BD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62" name="Shape 3" descr="Texto Integral disponível" hidden="1">
          <a:extLst>
            <a:ext uri="{FF2B5EF4-FFF2-40B4-BE49-F238E27FC236}">
              <a16:creationId xmlns:a16="http://schemas.microsoft.com/office/drawing/2014/main" id="{AF19E6C4-8EA4-4442-A0F1-957D7409770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63" name="Shape 3" descr="Texto Integral disponível" hidden="1">
          <a:extLst>
            <a:ext uri="{FF2B5EF4-FFF2-40B4-BE49-F238E27FC236}">
              <a16:creationId xmlns:a16="http://schemas.microsoft.com/office/drawing/2014/main" id="{C6001AF6-93D6-444C-AAD6-B5125C657E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64" name="Shape 3" descr="Texto Integral disponível" hidden="1">
          <a:extLst>
            <a:ext uri="{FF2B5EF4-FFF2-40B4-BE49-F238E27FC236}">
              <a16:creationId xmlns:a16="http://schemas.microsoft.com/office/drawing/2014/main" id="{8E5DFF93-D8B3-4C52-9D58-B50B0C03988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65" name="Shape 3" descr="Texto Integral disponível" hidden="1">
          <a:extLst>
            <a:ext uri="{FF2B5EF4-FFF2-40B4-BE49-F238E27FC236}">
              <a16:creationId xmlns:a16="http://schemas.microsoft.com/office/drawing/2014/main" id="{BF9E7C98-4C20-4BC2-A4D7-0F5912F78FD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66" name="Shape 3" descr="Texto Integral disponível" hidden="1">
          <a:extLst>
            <a:ext uri="{FF2B5EF4-FFF2-40B4-BE49-F238E27FC236}">
              <a16:creationId xmlns:a16="http://schemas.microsoft.com/office/drawing/2014/main" id="{FF941060-C69B-4FE6-A0FF-390EC83CAD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67" name="Shape 3" descr="Texto Integral disponível" hidden="1">
          <a:extLst>
            <a:ext uri="{FF2B5EF4-FFF2-40B4-BE49-F238E27FC236}">
              <a16:creationId xmlns:a16="http://schemas.microsoft.com/office/drawing/2014/main" id="{8039DD84-FE3A-44A1-8589-AA68D1DB5E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68" name="Shape 3" descr="Texto Integral disponível" hidden="1">
          <a:extLst>
            <a:ext uri="{FF2B5EF4-FFF2-40B4-BE49-F238E27FC236}">
              <a16:creationId xmlns:a16="http://schemas.microsoft.com/office/drawing/2014/main" id="{39D3FFF7-BA55-42A6-B5DD-AC7E11AA2C0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69" name="Shape 3" descr="Texto Integral disponível" hidden="1">
          <a:extLst>
            <a:ext uri="{FF2B5EF4-FFF2-40B4-BE49-F238E27FC236}">
              <a16:creationId xmlns:a16="http://schemas.microsoft.com/office/drawing/2014/main" id="{BCCE460F-540F-4EAE-9E33-CC4D0B89E9B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70" name="Shape 3" descr="Texto Integral disponível" hidden="1">
          <a:extLst>
            <a:ext uri="{FF2B5EF4-FFF2-40B4-BE49-F238E27FC236}">
              <a16:creationId xmlns:a16="http://schemas.microsoft.com/office/drawing/2014/main" id="{ADD451B7-CB7F-4862-B2ED-6B1EBB4AD4B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71" name="Shape 3" descr="Texto Integral disponível" hidden="1">
          <a:extLst>
            <a:ext uri="{FF2B5EF4-FFF2-40B4-BE49-F238E27FC236}">
              <a16:creationId xmlns:a16="http://schemas.microsoft.com/office/drawing/2014/main" id="{04E4FFE2-6A9B-4793-BA2D-486A325682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72" name="Shape 3" descr="Texto Integral disponível" hidden="1">
          <a:extLst>
            <a:ext uri="{FF2B5EF4-FFF2-40B4-BE49-F238E27FC236}">
              <a16:creationId xmlns:a16="http://schemas.microsoft.com/office/drawing/2014/main" id="{5B76ED1E-C419-46A6-8BE4-803A7E635D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73" name="Shape 3" descr="Texto Integral disponível" hidden="1">
          <a:extLst>
            <a:ext uri="{FF2B5EF4-FFF2-40B4-BE49-F238E27FC236}">
              <a16:creationId xmlns:a16="http://schemas.microsoft.com/office/drawing/2014/main" id="{80BD80D8-2B5F-49C1-AAF6-7F21C86EC8C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74" name="Shape 3" descr="Texto Integral disponível" hidden="1">
          <a:extLst>
            <a:ext uri="{FF2B5EF4-FFF2-40B4-BE49-F238E27FC236}">
              <a16:creationId xmlns:a16="http://schemas.microsoft.com/office/drawing/2014/main" id="{4775426E-C94A-4C19-8696-5C32D1E41F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75" name="Shape 3" descr="Texto Integral disponível" hidden="1">
          <a:extLst>
            <a:ext uri="{FF2B5EF4-FFF2-40B4-BE49-F238E27FC236}">
              <a16:creationId xmlns:a16="http://schemas.microsoft.com/office/drawing/2014/main" id="{97092A89-C425-4FD8-8C7B-F5673D77365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76" name="Shape 3" descr="Texto Integral disponível" hidden="1">
          <a:extLst>
            <a:ext uri="{FF2B5EF4-FFF2-40B4-BE49-F238E27FC236}">
              <a16:creationId xmlns:a16="http://schemas.microsoft.com/office/drawing/2014/main" id="{44D9A34D-3E60-4238-960E-71CD3C81A3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77" name="Shape 3" descr="Texto Integral disponível" hidden="1">
          <a:extLst>
            <a:ext uri="{FF2B5EF4-FFF2-40B4-BE49-F238E27FC236}">
              <a16:creationId xmlns:a16="http://schemas.microsoft.com/office/drawing/2014/main" id="{88744941-6CC0-4F0D-8999-79035718D37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78" name="Shape 3" descr="Texto Integral disponível" hidden="1">
          <a:extLst>
            <a:ext uri="{FF2B5EF4-FFF2-40B4-BE49-F238E27FC236}">
              <a16:creationId xmlns:a16="http://schemas.microsoft.com/office/drawing/2014/main" id="{FDFEA88F-7024-4CD9-9902-CB64C6AFF9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79" name="Shape 3" descr="Texto Integral disponível" hidden="1">
          <a:extLst>
            <a:ext uri="{FF2B5EF4-FFF2-40B4-BE49-F238E27FC236}">
              <a16:creationId xmlns:a16="http://schemas.microsoft.com/office/drawing/2014/main" id="{9A496BD9-E11F-4327-B3B2-E74DAF8D410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80" name="Shape 3" descr="Texto Integral disponível" hidden="1">
          <a:extLst>
            <a:ext uri="{FF2B5EF4-FFF2-40B4-BE49-F238E27FC236}">
              <a16:creationId xmlns:a16="http://schemas.microsoft.com/office/drawing/2014/main" id="{70BE1553-038A-44E9-9D2D-15E49BB8E50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81" name="Shape 3" descr="Texto Integral disponível" hidden="1">
          <a:extLst>
            <a:ext uri="{FF2B5EF4-FFF2-40B4-BE49-F238E27FC236}">
              <a16:creationId xmlns:a16="http://schemas.microsoft.com/office/drawing/2014/main" id="{41C5AE18-766C-49B1-81CE-33654D74E8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82" name="Shape 3" descr="Texto Integral disponível" hidden="1">
          <a:extLst>
            <a:ext uri="{FF2B5EF4-FFF2-40B4-BE49-F238E27FC236}">
              <a16:creationId xmlns:a16="http://schemas.microsoft.com/office/drawing/2014/main" id="{1DB1849E-B08F-43B7-9F5A-40435095403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83" name="Shape 3" descr="Texto Integral disponível" hidden="1">
          <a:extLst>
            <a:ext uri="{FF2B5EF4-FFF2-40B4-BE49-F238E27FC236}">
              <a16:creationId xmlns:a16="http://schemas.microsoft.com/office/drawing/2014/main" id="{02C1E1BB-30CC-496D-A6FD-34EA7BD63E2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84" name="Shape 3" descr="Texto Integral disponível" hidden="1">
          <a:extLst>
            <a:ext uri="{FF2B5EF4-FFF2-40B4-BE49-F238E27FC236}">
              <a16:creationId xmlns:a16="http://schemas.microsoft.com/office/drawing/2014/main" id="{1CCE17F3-81DE-4315-8C09-5CA456CA7B9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85" name="Shape 3" descr="Texto Integral disponível" hidden="1">
          <a:extLst>
            <a:ext uri="{FF2B5EF4-FFF2-40B4-BE49-F238E27FC236}">
              <a16:creationId xmlns:a16="http://schemas.microsoft.com/office/drawing/2014/main" id="{A435F3E0-3131-40C4-AA45-9321C91215A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86" name="Shape 3" descr="Texto Integral disponível" hidden="1">
          <a:extLst>
            <a:ext uri="{FF2B5EF4-FFF2-40B4-BE49-F238E27FC236}">
              <a16:creationId xmlns:a16="http://schemas.microsoft.com/office/drawing/2014/main" id="{2220EECF-1417-4F88-96CE-3D876F1EA6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87" name="Shape 3" descr="Texto Integral disponível" hidden="1">
          <a:extLst>
            <a:ext uri="{FF2B5EF4-FFF2-40B4-BE49-F238E27FC236}">
              <a16:creationId xmlns:a16="http://schemas.microsoft.com/office/drawing/2014/main" id="{7F6380FD-AE92-43E2-9B08-F04500E4703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88" name="Shape 3" descr="Texto Integral disponível" hidden="1">
          <a:extLst>
            <a:ext uri="{FF2B5EF4-FFF2-40B4-BE49-F238E27FC236}">
              <a16:creationId xmlns:a16="http://schemas.microsoft.com/office/drawing/2014/main" id="{5BD40CC0-1984-4067-B246-D1538E5B214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89" name="Shape 3" descr="Texto Integral disponível" hidden="1">
          <a:extLst>
            <a:ext uri="{FF2B5EF4-FFF2-40B4-BE49-F238E27FC236}">
              <a16:creationId xmlns:a16="http://schemas.microsoft.com/office/drawing/2014/main" id="{57ED5661-FB38-4A1A-824E-8D93263719A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90" name="Shape 3" descr="Texto Integral disponível" hidden="1">
          <a:extLst>
            <a:ext uri="{FF2B5EF4-FFF2-40B4-BE49-F238E27FC236}">
              <a16:creationId xmlns:a16="http://schemas.microsoft.com/office/drawing/2014/main" id="{ACAEC8A0-DF92-4EA7-B9B1-E7FBDB7CF3D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91" name="Shape 3" descr="Texto Integral disponível" hidden="1">
          <a:extLst>
            <a:ext uri="{FF2B5EF4-FFF2-40B4-BE49-F238E27FC236}">
              <a16:creationId xmlns:a16="http://schemas.microsoft.com/office/drawing/2014/main" id="{FC775800-26DE-4142-8CA8-B86C6FF9EE0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92" name="Shape 3" descr="Texto Integral disponível" hidden="1">
          <a:extLst>
            <a:ext uri="{FF2B5EF4-FFF2-40B4-BE49-F238E27FC236}">
              <a16:creationId xmlns:a16="http://schemas.microsoft.com/office/drawing/2014/main" id="{72F1049E-F0B3-4E56-8CC4-8C3F14041C1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93" name="Shape 3" descr="Texto Integral disponível" hidden="1">
          <a:extLst>
            <a:ext uri="{FF2B5EF4-FFF2-40B4-BE49-F238E27FC236}">
              <a16:creationId xmlns:a16="http://schemas.microsoft.com/office/drawing/2014/main" id="{44B74548-1DFB-47A1-AEBD-60F524C894D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94" name="Shape 3" descr="Texto Integral disponível" hidden="1">
          <a:extLst>
            <a:ext uri="{FF2B5EF4-FFF2-40B4-BE49-F238E27FC236}">
              <a16:creationId xmlns:a16="http://schemas.microsoft.com/office/drawing/2014/main" id="{27CB9B99-1E6A-4101-A60F-4CF18DADAE4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95" name="Shape 3" descr="Texto Integral disponível" hidden="1">
          <a:extLst>
            <a:ext uri="{FF2B5EF4-FFF2-40B4-BE49-F238E27FC236}">
              <a16:creationId xmlns:a16="http://schemas.microsoft.com/office/drawing/2014/main" id="{3898AE52-71E2-4E80-8B37-5F40A602D1B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96" name="Shape 3" descr="Texto Integral disponível" hidden="1">
          <a:extLst>
            <a:ext uri="{FF2B5EF4-FFF2-40B4-BE49-F238E27FC236}">
              <a16:creationId xmlns:a16="http://schemas.microsoft.com/office/drawing/2014/main" id="{AEB0250E-424C-4C35-9C80-FF1BBE379C9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97" name="Shape 3" descr="Texto Integral disponível" hidden="1">
          <a:extLst>
            <a:ext uri="{FF2B5EF4-FFF2-40B4-BE49-F238E27FC236}">
              <a16:creationId xmlns:a16="http://schemas.microsoft.com/office/drawing/2014/main" id="{3CC761B8-17A1-4874-AC05-B43B8E33DFC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98" name="Shape 3" descr="Texto Integral disponível" hidden="1">
          <a:extLst>
            <a:ext uri="{FF2B5EF4-FFF2-40B4-BE49-F238E27FC236}">
              <a16:creationId xmlns:a16="http://schemas.microsoft.com/office/drawing/2014/main" id="{4936DBB8-B950-428C-B94A-A75E962C0FB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899" name="Shape 3" descr="Texto Integral disponível" hidden="1">
          <a:extLst>
            <a:ext uri="{FF2B5EF4-FFF2-40B4-BE49-F238E27FC236}">
              <a16:creationId xmlns:a16="http://schemas.microsoft.com/office/drawing/2014/main" id="{36588C07-922E-4FE8-801D-4BFFD3EE803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00" name="Shape 3" descr="Texto Integral disponível" hidden="1">
          <a:extLst>
            <a:ext uri="{FF2B5EF4-FFF2-40B4-BE49-F238E27FC236}">
              <a16:creationId xmlns:a16="http://schemas.microsoft.com/office/drawing/2014/main" id="{F41A1F3E-D647-4FCE-A9CA-A06220F036F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01" name="Shape 3" descr="Texto Integral disponível" hidden="1">
          <a:extLst>
            <a:ext uri="{FF2B5EF4-FFF2-40B4-BE49-F238E27FC236}">
              <a16:creationId xmlns:a16="http://schemas.microsoft.com/office/drawing/2014/main" id="{7D65D5DC-BC1F-4BB7-A291-64B41630BD0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02" name="Shape 3" descr="Texto Integral disponível" hidden="1">
          <a:extLst>
            <a:ext uri="{FF2B5EF4-FFF2-40B4-BE49-F238E27FC236}">
              <a16:creationId xmlns:a16="http://schemas.microsoft.com/office/drawing/2014/main" id="{C1318325-A281-4B6F-9AF4-05DEBE78A99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03" name="Shape 3" descr="Texto Integral disponível" hidden="1">
          <a:extLst>
            <a:ext uri="{FF2B5EF4-FFF2-40B4-BE49-F238E27FC236}">
              <a16:creationId xmlns:a16="http://schemas.microsoft.com/office/drawing/2014/main" id="{5158E8B7-8AEA-4F72-8D3E-3BA945F9F5F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04" name="Shape 3" descr="Texto Integral disponível" hidden="1">
          <a:extLst>
            <a:ext uri="{FF2B5EF4-FFF2-40B4-BE49-F238E27FC236}">
              <a16:creationId xmlns:a16="http://schemas.microsoft.com/office/drawing/2014/main" id="{855CBE0B-3A1F-41A2-A74D-E731A38ABCF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05" name="Shape 3" descr="Texto Integral disponível" hidden="1">
          <a:extLst>
            <a:ext uri="{FF2B5EF4-FFF2-40B4-BE49-F238E27FC236}">
              <a16:creationId xmlns:a16="http://schemas.microsoft.com/office/drawing/2014/main" id="{C2FE86BC-40A8-4472-9E45-00EF94218CA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06" name="Shape 3" descr="Texto Integral disponível" hidden="1">
          <a:extLst>
            <a:ext uri="{FF2B5EF4-FFF2-40B4-BE49-F238E27FC236}">
              <a16:creationId xmlns:a16="http://schemas.microsoft.com/office/drawing/2014/main" id="{05E63096-E9E8-4C31-AB8F-D23FDEC86CE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07" name="Shape 3" descr="Texto Integral disponível" hidden="1">
          <a:extLst>
            <a:ext uri="{FF2B5EF4-FFF2-40B4-BE49-F238E27FC236}">
              <a16:creationId xmlns:a16="http://schemas.microsoft.com/office/drawing/2014/main" id="{CED4B88B-9AD9-441B-BAB6-2BCC02750B1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08" name="Shape 3" descr="Texto Integral disponível" hidden="1">
          <a:extLst>
            <a:ext uri="{FF2B5EF4-FFF2-40B4-BE49-F238E27FC236}">
              <a16:creationId xmlns:a16="http://schemas.microsoft.com/office/drawing/2014/main" id="{8218595A-A8A8-46AF-94D5-ADD207C40EB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09" name="Shape 3" descr="Texto Integral disponível" hidden="1">
          <a:extLst>
            <a:ext uri="{FF2B5EF4-FFF2-40B4-BE49-F238E27FC236}">
              <a16:creationId xmlns:a16="http://schemas.microsoft.com/office/drawing/2014/main" id="{E740747A-4408-460D-A273-00D1ADFA598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10" name="Shape 3" descr="Texto Integral disponível" hidden="1">
          <a:extLst>
            <a:ext uri="{FF2B5EF4-FFF2-40B4-BE49-F238E27FC236}">
              <a16:creationId xmlns:a16="http://schemas.microsoft.com/office/drawing/2014/main" id="{25DCEEFF-01C9-4B16-8178-C9A517B509F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11" name="Shape 3" descr="Texto Integral disponível" hidden="1">
          <a:extLst>
            <a:ext uri="{FF2B5EF4-FFF2-40B4-BE49-F238E27FC236}">
              <a16:creationId xmlns:a16="http://schemas.microsoft.com/office/drawing/2014/main" id="{A0632249-47F6-43A2-8894-8DE8FE14E94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12" name="Shape 3" descr="Texto Integral disponível" hidden="1">
          <a:extLst>
            <a:ext uri="{FF2B5EF4-FFF2-40B4-BE49-F238E27FC236}">
              <a16:creationId xmlns:a16="http://schemas.microsoft.com/office/drawing/2014/main" id="{6D6D4E67-8C62-4BDC-9EA4-211463983C1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13" name="Shape 3" descr="Texto Integral disponível" hidden="1">
          <a:extLst>
            <a:ext uri="{FF2B5EF4-FFF2-40B4-BE49-F238E27FC236}">
              <a16:creationId xmlns:a16="http://schemas.microsoft.com/office/drawing/2014/main" id="{CB794413-CFFF-4A73-8320-BCF754876CC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14" name="Shape 3" descr="Texto Integral disponível" hidden="1">
          <a:extLst>
            <a:ext uri="{FF2B5EF4-FFF2-40B4-BE49-F238E27FC236}">
              <a16:creationId xmlns:a16="http://schemas.microsoft.com/office/drawing/2014/main" id="{980F8C4E-EEC7-45BF-8A3D-F2CE6FD3A5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15" name="Shape 3" descr="Texto Integral disponível" hidden="1">
          <a:extLst>
            <a:ext uri="{FF2B5EF4-FFF2-40B4-BE49-F238E27FC236}">
              <a16:creationId xmlns:a16="http://schemas.microsoft.com/office/drawing/2014/main" id="{2F96FDCD-63D0-452E-B48E-590F30F77A4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16" name="Shape 3" descr="Texto Integral disponível" hidden="1">
          <a:extLst>
            <a:ext uri="{FF2B5EF4-FFF2-40B4-BE49-F238E27FC236}">
              <a16:creationId xmlns:a16="http://schemas.microsoft.com/office/drawing/2014/main" id="{57EEDFC1-A1FB-4F0B-B72C-90BB7DB6280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17" name="Shape 3" descr="Texto Integral disponível" hidden="1">
          <a:extLst>
            <a:ext uri="{FF2B5EF4-FFF2-40B4-BE49-F238E27FC236}">
              <a16:creationId xmlns:a16="http://schemas.microsoft.com/office/drawing/2014/main" id="{5D0CB731-9B5B-443C-BEAC-A8397D6BAF5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18" name="Shape 3" descr="Texto Integral disponível" hidden="1">
          <a:extLst>
            <a:ext uri="{FF2B5EF4-FFF2-40B4-BE49-F238E27FC236}">
              <a16:creationId xmlns:a16="http://schemas.microsoft.com/office/drawing/2014/main" id="{66328F1B-EFFA-4B02-A14A-87EFA5E8A2E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19" name="Shape 3" descr="Texto Integral disponível" hidden="1">
          <a:extLst>
            <a:ext uri="{FF2B5EF4-FFF2-40B4-BE49-F238E27FC236}">
              <a16:creationId xmlns:a16="http://schemas.microsoft.com/office/drawing/2014/main" id="{39CC8D92-2CD4-4BE7-98F5-B8868890E3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20" name="Shape 3" descr="Texto Integral disponível" hidden="1">
          <a:extLst>
            <a:ext uri="{FF2B5EF4-FFF2-40B4-BE49-F238E27FC236}">
              <a16:creationId xmlns:a16="http://schemas.microsoft.com/office/drawing/2014/main" id="{F9B57D2C-6786-4854-9FA7-F8F829D5E2A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21" name="Shape 3" descr="Texto Integral disponível" hidden="1">
          <a:extLst>
            <a:ext uri="{FF2B5EF4-FFF2-40B4-BE49-F238E27FC236}">
              <a16:creationId xmlns:a16="http://schemas.microsoft.com/office/drawing/2014/main" id="{5561A4C3-2222-424B-AE11-919993D777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22" name="Shape 3" descr="Texto Integral disponível" hidden="1">
          <a:extLst>
            <a:ext uri="{FF2B5EF4-FFF2-40B4-BE49-F238E27FC236}">
              <a16:creationId xmlns:a16="http://schemas.microsoft.com/office/drawing/2014/main" id="{AE7587EF-B33C-44CA-9B26-A67DDC7DD42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23" name="Shape 3" descr="Texto Integral disponível" hidden="1">
          <a:extLst>
            <a:ext uri="{FF2B5EF4-FFF2-40B4-BE49-F238E27FC236}">
              <a16:creationId xmlns:a16="http://schemas.microsoft.com/office/drawing/2014/main" id="{C03D9429-A640-4D74-BAE8-5AC205F628E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24" name="Shape 3" descr="Texto Integral disponível" hidden="1">
          <a:extLst>
            <a:ext uri="{FF2B5EF4-FFF2-40B4-BE49-F238E27FC236}">
              <a16:creationId xmlns:a16="http://schemas.microsoft.com/office/drawing/2014/main" id="{7347FB5B-F073-4078-ACAB-648142E1D45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25" name="Shape 3" descr="Texto Integral disponível" hidden="1">
          <a:extLst>
            <a:ext uri="{FF2B5EF4-FFF2-40B4-BE49-F238E27FC236}">
              <a16:creationId xmlns:a16="http://schemas.microsoft.com/office/drawing/2014/main" id="{FB170E4A-2C72-4452-9672-D7E2E431C78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26" name="Shape 3" descr="Texto Integral disponível" hidden="1">
          <a:extLst>
            <a:ext uri="{FF2B5EF4-FFF2-40B4-BE49-F238E27FC236}">
              <a16:creationId xmlns:a16="http://schemas.microsoft.com/office/drawing/2014/main" id="{2538B072-5874-4394-8AA7-124B3480F9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27" name="Shape 3" descr="Texto Integral disponível" hidden="1">
          <a:extLst>
            <a:ext uri="{FF2B5EF4-FFF2-40B4-BE49-F238E27FC236}">
              <a16:creationId xmlns:a16="http://schemas.microsoft.com/office/drawing/2014/main" id="{D31E0CD1-125F-439C-B560-10D8D308EFB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28" name="Shape 3" descr="Texto Integral disponível" hidden="1">
          <a:extLst>
            <a:ext uri="{FF2B5EF4-FFF2-40B4-BE49-F238E27FC236}">
              <a16:creationId xmlns:a16="http://schemas.microsoft.com/office/drawing/2014/main" id="{BDD5F977-166A-4565-9FC7-B4B44053589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29" name="Shape 3" descr="Texto Integral disponível" hidden="1">
          <a:extLst>
            <a:ext uri="{FF2B5EF4-FFF2-40B4-BE49-F238E27FC236}">
              <a16:creationId xmlns:a16="http://schemas.microsoft.com/office/drawing/2014/main" id="{839AD395-3864-4F07-9869-D040305B4E4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30" name="Shape 3" descr="Texto Integral disponível" hidden="1">
          <a:extLst>
            <a:ext uri="{FF2B5EF4-FFF2-40B4-BE49-F238E27FC236}">
              <a16:creationId xmlns:a16="http://schemas.microsoft.com/office/drawing/2014/main" id="{6734C19B-A218-4CDC-B53F-B906D4916D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31" name="Shape 3" descr="Texto Integral disponível" hidden="1">
          <a:extLst>
            <a:ext uri="{FF2B5EF4-FFF2-40B4-BE49-F238E27FC236}">
              <a16:creationId xmlns:a16="http://schemas.microsoft.com/office/drawing/2014/main" id="{9A78C44F-9F3B-4609-AB8E-75499769082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32" name="Shape 3" descr="Texto Integral disponível" hidden="1">
          <a:extLst>
            <a:ext uri="{FF2B5EF4-FFF2-40B4-BE49-F238E27FC236}">
              <a16:creationId xmlns:a16="http://schemas.microsoft.com/office/drawing/2014/main" id="{D7C1CEF0-CAEB-4240-BD1D-8B6DCF6EF0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33" name="Shape 3" descr="Texto Integral disponível" hidden="1">
          <a:extLst>
            <a:ext uri="{FF2B5EF4-FFF2-40B4-BE49-F238E27FC236}">
              <a16:creationId xmlns:a16="http://schemas.microsoft.com/office/drawing/2014/main" id="{1011E66A-3985-4F30-BAB3-37EBDB9F50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34" name="Shape 3" descr="Texto Integral disponível" hidden="1">
          <a:extLst>
            <a:ext uri="{FF2B5EF4-FFF2-40B4-BE49-F238E27FC236}">
              <a16:creationId xmlns:a16="http://schemas.microsoft.com/office/drawing/2014/main" id="{B0CEDB24-41BD-4B51-9B06-C5D81489E0E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35" name="Shape 3" descr="Texto Integral disponível" hidden="1">
          <a:extLst>
            <a:ext uri="{FF2B5EF4-FFF2-40B4-BE49-F238E27FC236}">
              <a16:creationId xmlns:a16="http://schemas.microsoft.com/office/drawing/2014/main" id="{F1947DBA-6168-4B39-A3CB-74660E4595A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36" name="Shape 3" descr="Texto Integral disponível" hidden="1">
          <a:extLst>
            <a:ext uri="{FF2B5EF4-FFF2-40B4-BE49-F238E27FC236}">
              <a16:creationId xmlns:a16="http://schemas.microsoft.com/office/drawing/2014/main" id="{B012F0BE-2904-440A-AF8C-56CB522030B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37" name="Shape 3" descr="Texto Integral disponível" hidden="1">
          <a:extLst>
            <a:ext uri="{FF2B5EF4-FFF2-40B4-BE49-F238E27FC236}">
              <a16:creationId xmlns:a16="http://schemas.microsoft.com/office/drawing/2014/main" id="{A2C9AFC6-1B3E-40D6-AFDC-AB63445FF50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38" name="Shape 3" descr="Texto Integral disponível" hidden="1">
          <a:extLst>
            <a:ext uri="{FF2B5EF4-FFF2-40B4-BE49-F238E27FC236}">
              <a16:creationId xmlns:a16="http://schemas.microsoft.com/office/drawing/2014/main" id="{7B5DD57D-22C5-417A-9758-2677DDF97D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39" name="Shape 3" descr="Texto Integral disponível" hidden="1">
          <a:extLst>
            <a:ext uri="{FF2B5EF4-FFF2-40B4-BE49-F238E27FC236}">
              <a16:creationId xmlns:a16="http://schemas.microsoft.com/office/drawing/2014/main" id="{11F5E191-A127-4108-BFA8-6C82C311E9B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40" name="Shape 3" descr="Texto Integral disponível" hidden="1">
          <a:extLst>
            <a:ext uri="{FF2B5EF4-FFF2-40B4-BE49-F238E27FC236}">
              <a16:creationId xmlns:a16="http://schemas.microsoft.com/office/drawing/2014/main" id="{72F24407-058D-4501-95BC-886C822569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41" name="Shape 3" descr="Texto Integral disponível" hidden="1">
          <a:extLst>
            <a:ext uri="{FF2B5EF4-FFF2-40B4-BE49-F238E27FC236}">
              <a16:creationId xmlns:a16="http://schemas.microsoft.com/office/drawing/2014/main" id="{1EB883E8-3413-461C-98CD-0BD44AD025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42" name="Shape 3" descr="Texto Integral disponível" hidden="1">
          <a:extLst>
            <a:ext uri="{FF2B5EF4-FFF2-40B4-BE49-F238E27FC236}">
              <a16:creationId xmlns:a16="http://schemas.microsoft.com/office/drawing/2014/main" id="{0C285D05-359B-47FF-9E8A-FD28F94CD5E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43" name="Shape 3" descr="Texto Integral disponível" hidden="1">
          <a:extLst>
            <a:ext uri="{FF2B5EF4-FFF2-40B4-BE49-F238E27FC236}">
              <a16:creationId xmlns:a16="http://schemas.microsoft.com/office/drawing/2014/main" id="{EEA7F265-F741-4CC0-A559-FBA8E9852B2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44" name="Shape 3" descr="Texto Integral disponível" hidden="1">
          <a:extLst>
            <a:ext uri="{FF2B5EF4-FFF2-40B4-BE49-F238E27FC236}">
              <a16:creationId xmlns:a16="http://schemas.microsoft.com/office/drawing/2014/main" id="{3FA29FD0-EAF7-4AD8-8057-9C7208FE263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45" name="Shape 3" descr="Texto Integral disponível" hidden="1">
          <a:extLst>
            <a:ext uri="{FF2B5EF4-FFF2-40B4-BE49-F238E27FC236}">
              <a16:creationId xmlns:a16="http://schemas.microsoft.com/office/drawing/2014/main" id="{4B81BF14-6FCC-4413-8A8F-EE7350BA61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46" name="Shape 3" descr="Texto Integral disponível" hidden="1">
          <a:extLst>
            <a:ext uri="{FF2B5EF4-FFF2-40B4-BE49-F238E27FC236}">
              <a16:creationId xmlns:a16="http://schemas.microsoft.com/office/drawing/2014/main" id="{868AD3DA-5F1B-4D4E-93CC-6F0494BC42B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47" name="Shape 3" descr="Texto Integral disponível" hidden="1">
          <a:extLst>
            <a:ext uri="{FF2B5EF4-FFF2-40B4-BE49-F238E27FC236}">
              <a16:creationId xmlns:a16="http://schemas.microsoft.com/office/drawing/2014/main" id="{BEF9E489-61D1-4436-84FF-170D8A4D116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48" name="Shape 3" descr="Texto Integral disponível" hidden="1">
          <a:extLst>
            <a:ext uri="{FF2B5EF4-FFF2-40B4-BE49-F238E27FC236}">
              <a16:creationId xmlns:a16="http://schemas.microsoft.com/office/drawing/2014/main" id="{D65AEA1D-04B2-4C35-8A8B-2BF3590B270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49" name="Shape 3" descr="Texto Integral disponível" hidden="1">
          <a:extLst>
            <a:ext uri="{FF2B5EF4-FFF2-40B4-BE49-F238E27FC236}">
              <a16:creationId xmlns:a16="http://schemas.microsoft.com/office/drawing/2014/main" id="{F9E963E0-838E-4518-9850-2FFCEA77296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50" name="Shape 3" descr="Texto Integral disponível" hidden="1">
          <a:extLst>
            <a:ext uri="{FF2B5EF4-FFF2-40B4-BE49-F238E27FC236}">
              <a16:creationId xmlns:a16="http://schemas.microsoft.com/office/drawing/2014/main" id="{9F3385DC-B7DE-4606-90BB-93526040F2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51" name="Shape 3" descr="Texto Integral disponível" hidden="1">
          <a:extLst>
            <a:ext uri="{FF2B5EF4-FFF2-40B4-BE49-F238E27FC236}">
              <a16:creationId xmlns:a16="http://schemas.microsoft.com/office/drawing/2014/main" id="{725B9781-1052-49EC-BE30-8624F293D13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52" name="Shape 3" descr="Texto Integral disponível" hidden="1">
          <a:extLst>
            <a:ext uri="{FF2B5EF4-FFF2-40B4-BE49-F238E27FC236}">
              <a16:creationId xmlns:a16="http://schemas.microsoft.com/office/drawing/2014/main" id="{F84546AC-7020-4BF9-BBD2-E0DE5525C8F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53" name="Shape 3" descr="Texto Integral disponível" hidden="1">
          <a:extLst>
            <a:ext uri="{FF2B5EF4-FFF2-40B4-BE49-F238E27FC236}">
              <a16:creationId xmlns:a16="http://schemas.microsoft.com/office/drawing/2014/main" id="{6669BCF6-4816-430C-BA09-516E32C2393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54" name="Shape 3" descr="Texto Integral disponível" hidden="1">
          <a:extLst>
            <a:ext uri="{FF2B5EF4-FFF2-40B4-BE49-F238E27FC236}">
              <a16:creationId xmlns:a16="http://schemas.microsoft.com/office/drawing/2014/main" id="{AD072197-CB16-44FE-80AF-A0EC4BBF15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55" name="Shape 3" descr="Texto Integral disponível" hidden="1">
          <a:extLst>
            <a:ext uri="{FF2B5EF4-FFF2-40B4-BE49-F238E27FC236}">
              <a16:creationId xmlns:a16="http://schemas.microsoft.com/office/drawing/2014/main" id="{B65ED20C-D64D-49C5-BC34-5E5F59D89EC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56" name="Shape 3" descr="Texto Integral disponível" hidden="1">
          <a:extLst>
            <a:ext uri="{FF2B5EF4-FFF2-40B4-BE49-F238E27FC236}">
              <a16:creationId xmlns:a16="http://schemas.microsoft.com/office/drawing/2014/main" id="{2B7DFA77-523B-400E-AD58-C6E71F6EB34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57" name="Shape 3" descr="Texto Integral disponível" hidden="1">
          <a:extLst>
            <a:ext uri="{FF2B5EF4-FFF2-40B4-BE49-F238E27FC236}">
              <a16:creationId xmlns:a16="http://schemas.microsoft.com/office/drawing/2014/main" id="{DDD71DC0-724E-4A60-9215-6F20C55BF8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58" name="Shape 3" descr="Texto Integral disponível" hidden="1">
          <a:extLst>
            <a:ext uri="{FF2B5EF4-FFF2-40B4-BE49-F238E27FC236}">
              <a16:creationId xmlns:a16="http://schemas.microsoft.com/office/drawing/2014/main" id="{3E9DC325-448F-4E3F-B525-E40CECE1D03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59" name="Shape 3" descr="Texto Integral disponível" hidden="1">
          <a:extLst>
            <a:ext uri="{FF2B5EF4-FFF2-40B4-BE49-F238E27FC236}">
              <a16:creationId xmlns:a16="http://schemas.microsoft.com/office/drawing/2014/main" id="{AA4F42AC-AED5-4C38-91BC-DDF26B0D2A2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60" name="Shape 3" descr="Texto Integral disponível" hidden="1">
          <a:extLst>
            <a:ext uri="{FF2B5EF4-FFF2-40B4-BE49-F238E27FC236}">
              <a16:creationId xmlns:a16="http://schemas.microsoft.com/office/drawing/2014/main" id="{D2BED427-2DE6-41DB-8341-625A95DCCE9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61" name="Shape 3" descr="Texto Integral disponível" hidden="1">
          <a:extLst>
            <a:ext uri="{FF2B5EF4-FFF2-40B4-BE49-F238E27FC236}">
              <a16:creationId xmlns:a16="http://schemas.microsoft.com/office/drawing/2014/main" id="{3CAC9F98-2596-44D4-B99B-12E3B7DC2F1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62" name="Shape 3" descr="Texto Integral disponível" hidden="1">
          <a:extLst>
            <a:ext uri="{FF2B5EF4-FFF2-40B4-BE49-F238E27FC236}">
              <a16:creationId xmlns:a16="http://schemas.microsoft.com/office/drawing/2014/main" id="{B53DC2BE-3350-4B67-BFD5-748D0C02A31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63" name="Shape 3" descr="Texto Integral disponível" hidden="1">
          <a:extLst>
            <a:ext uri="{FF2B5EF4-FFF2-40B4-BE49-F238E27FC236}">
              <a16:creationId xmlns:a16="http://schemas.microsoft.com/office/drawing/2014/main" id="{32A83137-18B1-4DDA-9274-3B138D9886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64" name="Shape 3" descr="Texto Integral disponível" hidden="1">
          <a:extLst>
            <a:ext uri="{FF2B5EF4-FFF2-40B4-BE49-F238E27FC236}">
              <a16:creationId xmlns:a16="http://schemas.microsoft.com/office/drawing/2014/main" id="{04177A9D-DDF0-4593-838F-644797CE61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65" name="Shape 3" descr="Texto Integral disponível" hidden="1">
          <a:extLst>
            <a:ext uri="{FF2B5EF4-FFF2-40B4-BE49-F238E27FC236}">
              <a16:creationId xmlns:a16="http://schemas.microsoft.com/office/drawing/2014/main" id="{AF2F7DE9-652F-4005-A186-4B6D6DA2DCA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66" name="Shape 3" descr="Texto Integral disponível" hidden="1">
          <a:extLst>
            <a:ext uri="{FF2B5EF4-FFF2-40B4-BE49-F238E27FC236}">
              <a16:creationId xmlns:a16="http://schemas.microsoft.com/office/drawing/2014/main" id="{36F4122C-B70B-4326-AB4A-66D0ED04268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67" name="Shape 3" descr="Texto Integral disponível" hidden="1">
          <a:extLst>
            <a:ext uri="{FF2B5EF4-FFF2-40B4-BE49-F238E27FC236}">
              <a16:creationId xmlns:a16="http://schemas.microsoft.com/office/drawing/2014/main" id="{2CB9DD63-D606-47BA-B41C-DAA9824F545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68" name="Shape 3" descr="Texto Integral disponível" hidden="1">
          <a:extLst>
            <a:ext uri="{FF2B5EF4-FFF2-40B4-BE49-F238E27FC236}">
              <a16:creationId xmlns:a16="http://schemas.microsoft.com/office/drawing/2014/main" id="{5F905EA0-2BDA-42A8-A5F4-C9EA165A181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69" name="Shape 3" descr="Texto Integral disponível" hidden="1">
          <a:extLst>
            <a:ext uri="{FF2B5EF4-FFF2-40B4-BE49-F238E27FC236}">
              <a16:creationId xmlns:a16="http://schemas.microsoft.com/office/drawing/2014/main" id="{54A012BF-5485-43D1-93C9-ACB103BC4B3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70" name="Shape 3" descr="Texto Integral disponível" hidden="1">
          <a:extLst>
            <a:ext uri="{FF2B5EF4-FFF2-40B4-BE49-F238E27FC236}">
              <a16:creationId xmlns:a16="http://schemas.microsoft.com/office/drawing/2014/main" id="{051C9944-86F6-4AE0-9033-8704FC52843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71" name="Shape 3" descr="Texto Integral disponível" hidden="1">
          <a:extLst>
            <a:ext uri="{FF2B5EF4-FFF2-40B4-BE49-F238E27FC236}">
              <a16:creationId xmlns:a16="http://schemas.microsoft.com/office/drawing/2014/main" id="{1B9FAAAC-5E35-42AA-BC2F-E2C7F4CB339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72" name="Shape 3" descr="Texto Integral disponível" hidden="1">
          <a:extLst>
            <a:ext uri="{FF2B5EF4-FFF2-40B4-BE49-F238E27FC236}">
              <a16:creationId xmlns:a16="http://schemas.microsoft.com/office/drawing/2014/main" id="{F31B17F9-0ACB-4823-8725-4E5F54AD107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73" name="Shape 3" descr="Texto Integral disponível" hidden="1">
          <a:extLst>
            <a:ext uri="{FF2B5EF4-FFF2-40B4-BE49-F238E27FC236}">
              <a16:creationId xmlns:a16="http://schemas.microsoft.com/office/drawing/2014/main" id="{05B7F952-FADD-4EC4-9C57-47AD6F058FC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74" name="Shape 3" descr="Texto Integral disponível" hidden="1">
          <a:extLst>
            <a:ext uri="{FF2B5EF4-FFF2-40B4-BE49-F238E27FC236}">
              <a16:creationId xmlns:a16="http://schemas.microsoft.com/office/drawing/2014/main" id="{2EFDE2B4-DC85-469F-B097-B17E61AFA73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75" name="Shape 3" descr="Texto Integral disponível" hidden="1">
          <a:extLst>
            <a:ext uri="{FF2B5EF4-FFF2-40B4-BE49-F238E27FC236}">
              <a16:creationId xmlns:a16="http://schemas.microsoft.com/office/drawing/2014/main" id="{038F3E2E-6DE3-478E-8F84-4913141C255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76" name="Shape 3" descr="Texto Integral disponível" hidden="1">
          <a:extLst>
            <a:ext uri="{FF2B5EF4-FFF2-40B4-BE49-F238E27FC236}">
              <a16:creationId xmlns:a16="http://schemas.microsoft.com/office/drawing/2014/main" id="{3FD70C61-953C-4BA0-834D-B77433D0C02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77" name="Shape 3" descr="Texto Integral disponível" hidden="1">
          <a:extLst>
            <a:ext uri="{FF2B5EF4-FFF2-40B4-BE49-F238E27FC236}">
              <a16:creationId xmlns:a16="http://schemas.microsoft.com/office/drawing/2014/main" id="{71FD91A6-3F77-4CDC-BB59-8FCCFDA85D5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78" name="Shape 3" descr="Texto Integral disponível" hidden="1">
          <a:extLst>
            <a:ext uri="{FF2B5EF4-FFF2-40B4-BE49-F238E27FC236}">
              <a16:creationId xmlns:a16="http://schemas.microsoft.com/office/drawing/2014/main" id="{1B2773EF-DDB0-4887-8DBC-3C773F9213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79" name="Shape 3" descr="Texto Integral disponível" hidden="1">
          <a:extLst>
            <a:ext uri="{FF2B5EF4-FFF2-40B4-BE49-F238E27FC236}">
              <a16:creationId xmlns:a16="http://schemas.microsoft.com/office/drawing/2014/main" id="{B8595F6F-C41F-4F0A-A919-35AABA3C354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80" name="Shape 3" descr="Texto Integral disponível" hidden="1">
          <a:extLst>
            <a:ext uri="{FF2B5EF4-FFF2-40B4-BE49-F238E27FC236}">
              <a16:creationId xmlns:a16="http://schemas.microsoft.com/office/drawing/2014/main" id="{E5F67C5C-335E-4310-9F1A-54DE401E47C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81" name="Shape 3" descr="Texto Integral disponível" hidden="1">
          <a:extLst>
            <a:ext uri="{FF2B5EF4-FFF2-40B4-BE49-F238E27FC236}">
              <a16:creationId xmlns:a16="http://schemas.microsoft.com/office/drawing/2014/main" id="{36C1C716-D84F-4944-8492-83D9434DD53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82" name="Shape 3" descr="Texto Integral disponível" hidden="1">
          <a:extLst>
            <a:ext uri="{FF2B5EF4-FFF2-40B4-BE49-F238E27FC236}">
              <a16:creationId xmlns:a16="http://schemas.microsoft.com/office/drawing/2014/main" id="{B83A63F1-5418-4674-925C-AAE615D9C81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83" name="Shape 3" descr="Texto Integral disponível" hidden="1">
          <a:extLst>
            <a:ext uri="{FF2B5EF4-FFF2-40B4-BE49-F238E27FC236}">
              <a16:creationId xmlns:a16="http://schemas.microsoft.com/office/drawing/2014/main" id="{A442050D-6964-4935-85FA-8494ADCC57F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84" name="Shape 3" descr="Texto Integral disponível" hidden="1">
          <a:extLst>
            <a:ext uri="{FF2B5EF4-FFF2-40B4-BE49-F238E27FC236}">
              <a16:creationId xmlns:a16="http://schemas.microsoft.com/office/drawing/2014/main" id="{E4DE42C6-C7F9-4EAF-BB0C-E8A7B02167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85" name="Shape 3" descr="Texto Integral disponível" hidden="1">
          <a:extLst>
            <a:ext uri="{FF2B5EF4-FFF2-40B4-BE49-F238E27FC236}">
              <a16:creationId xmlns:a16="http://schemas.microsoft.com/office/drawing/2014/main" id="{1A8D6D19-E747-4837-BB8C-F02018C4589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86" name="Shape 3" descr="Texto Integral disponível" hidden="1">
          <a:extLst>
            <a:ext uri="{FF2B5EF4-FFF2-40B4-BE49-F238E27FC236}">
              <a16:creationId xmlns:a16="http://schemas.microsoft.com/office/drawing/2014/main" id="{5509957C-30F5-460A-A9FC-7F2C0897B2F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87" name="Shape 3" descr="Texto Integral disponível" hidden="1">
          <a:extLst>
            <a:ext uri="{FF2B5EF4-FFF2-40B4-BE49-F238E27FC236}">
              <a16:creationId xmlns:a16="http://schemas.microsoft.com/office/drawing/2014/main" id="{9E4307A8-4246-4C6D-82B1-A8A99BB78E3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88" name="Shape 3" descr="Texto Integral disponível" hidden="1">
          <a:extLst>
            <a:ext uri="{FF2B5EF4-FFF2-40B4-BE49-F238E27FC236}">
              <a16:creationId xmlns:a16="http://schemas.microsoft.com/office/drawing/2014/main" id="{AE7AC40B-B4D3-4341-AB29-BE70DFF5BCF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89" name="Shape 3" descr="Texto Integral disponível" hidden="1">
          <a:extLst>
            <a:ext uri="{FF2B5EF4-FFF2-40B4-BE49-F238E27FC236}">
              <a16:creationId xmlns:a16="http://schemas.microsoft.com/office/drawing/2014/main" id="{98C655D9-2DDC-41BB-BFF8-22233F02969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90" name="Shape 3" descr="Texto Integral disponível" hidden="1">
          <a:extLst>
            <a:ext uri="{FF2B5EF4-FFF2-40B4-BE49-F238E27FC236}">
              <a16:creationId xmlns:a16="http://schemas.microsoft.com/office/drawing/2014/main" id="{4078DA2D-7EF3-43A8-8617-BD6BFF6131F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91" name="Shape 3" descr="Texto Integral disponível" hidden="1">
          <a:extLst>
            <a:ext uri="{FF2B5EF4-FFF2-40B4-BE49-F238E27FC236}">
              <a16:creationId xmlns:a16="http://schemas.microsoft.com/office/drawing/2014/main" id="{F32AA53B-B60E-45DE-9EDD-F8D2F54B91F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92" name="Shape 3" descr="Texto Integral disponível" hidden="1">
          <a:extLst>
            <a:ext uri="{FF2B5EF4-FFF2-40B4-BE49-F238E27FC236}">
              <a16:creationId xmlns:a16="http://schemas.microsoft.com/office/drawing/2014/main" id="{ECAD1C3B-5B99-497F-8D8A-AB751B525D4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93" name="Shape 3" descr="Texto Integral disponível" hidden="1">
          <a:extLst>
            <a:ext uri="{FF2B5EF4-FFF2-40B4-BE49-F238E27FC236}">
              <a16:creationId xmlns:a16="http://schemas.microsoft.com/office/drawing/2014/main" id="{BB6F501F-189E-43A4-81F7-C074846C083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94" name="Shape 3" descr="Texto Integral disponível" hidden="1">
          <a:extLst>
            <a:ext uri="{FF2B5EF4-FFF2-40B4-BE49-F238E27FC236}">
              <a16:creationId xmlns:a16="http://schemas.microsoft.com/office/drawing/2014/main" id="{1D20748F-BD3F-4AE7-827B-5BC1BEB2AA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95" name="Shape 3" descr="Texto Integral disponível" hidden="1">
          <a:extLst>
            <a:ext uri="{FF2B5EF4-FFF2-40B4-BE49-F238E27FC236}">
              <a16:creationId xmlns:a16="http://schemas.microsoft.com/office/drawing/2014/main" id="{0CFFBDE2-69E7-41D9-BCF9-AAAACF57ACC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96" name="Shape 3" descr="Texto Integral disponível" hidden="1">
          <a:extLst>
            <a:ext uri="{FF2B5EF4-FFF2-40B4-BE49-F238E27FC236}">
              <a16:creationId xmlns:a16="http://schemas.microsoft.com/office/drawing/2014/main" id="{F9CA444B-8615-4054-8452-52CEA683D03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97" name="Shape 3" descr="Texto Integral disponível" hidden="1">
          <a:extLst>
            <a:ext uri="{FF2B5EF4-FFF2-40B4-BE49-F238E27FC236}">
              <a16:creationId xmlns:a16="http://schemas.microsoft.com/office/drawing/2014/main" id="{AE4CE1A1-6203-4D58-B166-992004EDF6D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98" name="Shape 3" descr="Texto Integral disponível" hidden="1">
          <a:extLst>
            <a:ext uri="{FF2B5EF4-FFF2-40B4-BE49-F238E27FC236}">
              <a16:creationId xmlns:a16="http://schemas.microsoft.com/office/drawing/2014/main" id="{93DFFAC9-DA78-4013-BD3C-EDD67D9AD44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5999" name="Shape 3" descr="Texto Integral disponível" hidden="1">
          <a:extLst>
            <a:ext uri="{FF2B5EF4-FFF2-40B4-BE49-F238E27FC236}">
              <a16:creationId xmlns:a16="http://schemas.microsoft.com/office/drawing/2014/main" id="{60484B35-863D-4B77-982A-B3AD01374E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00" name="Shape 3" descr="Texto Integral disponível" hidden="1">
          <a:extLst>
            <a:ext uri="{FF2B5EF4-FFF2-40B4-BE49-F238E27FC236}">
              <a16:creationId xmlns:a16="http://schemas.microsoft.com/office/drawing/2014/main" id="{380BEE32-C6C2-403E-ABFC-FE09F405164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01" name="Shape 3" descr="Texto Integral disponível" hidden="1">
          <a:extLst>
            <a:ext uri="{FF2B5EF4-FFF2-40B4-BE49-F238E27FC236}">
              <a16:creationId xmlns:a16="http://schemas.microsoft.com/office/drawing/2014/main" id="{DF75D1AF-724E-4660-9208-0AC206431FC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02" name="Shape 3" descr="Texto Integral disponível" hidden="1">
          <a:extLst>
            <a:ext uri="{FF2B5EF4-FFF2-40B4-BE49-F238E27FC236}">
              <a16:creationId xmlns:a16="http://schemas.microsoft.com/office/drawing/2014/main" id="{BC68235D-4CCF-49C9-9136-278EFB13E9C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03" name="Shape 3" descr="Texto Integral disponível" hidden="1">
          <a:extLst>
            <a:ext uri="{FF2B5EF4-FFF2-40B4-BE49-F238E27FC236}">
              <a16:creationId xmlns:a16="http://schemas.microsoft.com/office/drawing/2014/main" id="{31977B3A-FF70-491E-A124-6FA68BFAAF5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04" name="Shape 3" descr="Texto Integral disponível" hidden="1">
          <a:extLst>
            <a:ext uri="{FF2B5EF4-FFF2-40B4-BE49-F238E27FC236}">
              <a16:creationId xmlns:a16="http://schemas.microsoft.com/office/drawing/2014/main" id="{E15601A8-FB9D-4F1E-B782-AE053BFA13D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05" name="Shape 3" descr="Texto Integral disponível" hidden="1">
          <a:extLst>
            <a:ext uri="{FF2B5EF4-FFF2-40B4-BE49-F238E27FC236}">
              <a16:creationId xmlns:a16="http://schemas.microsoft.com/office/drawing/2014/main" id="{34A1C8CE-3BB9-4BFB-AD79-EDEEA21862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06" name="Shape 3" descr="Texto Integral disponível" hidden="1">
          <a:extLst>
            <a:ext uri="{FF2B5EF4-FFF2-40B4-BE49-F238E27FC236}">
              <a16:creationId xmlns:a16="http://schemas.microsoft.com/office/drawing/2014/main" id="{2CA7522D-88B5-4A9E-AEBF-7BC75A9F277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07" name="Shape 3" descr="Texto Integral disponível" hidden="1">
          <a:extLst>
            <a:ext uri="{FF2B5EF4-FFF2-40B4-BE49-F238E27FC236}">
              <a16:creationId xmlns:a16="http://schemas.microsoft.com/office/drawing/2014/main" id="{CF8F3206-EE6C-4504-A2AE-01CC08B1E31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08" name="Shape 3" descr="Texto Integral disponível" hidden="1">
          <a:extLst>
            <a:ext uri="{FF2B5EF4-FFF2-40B4-BE49-F238E27FC236}">
              <a16:creationId xmlns:a16="http://schemas.microsoft.com/office/drawing/2014/main" id="{22B1DD9B-68E5-49A2-9292-7196D38667D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09" name="Shape 3" descr="Texto Integral disponível" hidden="1">
          <a:extLst>
            <a:ext uri="{FF2B5EF4-FFF2-40B4-BE49-F238E27FC236}">
              <a16:creationId xmlns:a16="http://schemas.microsoft.com/office/drawing/2014/main" id="{83138940-2182-46AE-9E86-5468CA27D9A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10" name="Shape 3" descr="Texto Integral disponível" hidden="1">
          <a:extLst>
            <a:ext uri="{FF2B5EF4-FFF2-40B4-BE49-F238E27FC236}">
              <a16:creationId xmlns:a16="http://schemas.microsoft.com/office/drawing/2014/main" id="{03430E01-042F-4A9F-AD0C-71D2DD4F98E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11" name="Shape 3" descr="Texto Integral disponível" hidden="1">
          <a:extLst>
            <a:ext uri="{FF2B5EF4-FFF2-40B4-BE49-F238E27FC236}">
              <a16:creationId xmlns:a16="http://schemas.microsoft.com/office/drawing/2014/main" id="{8FB4A7EC-A4D8-4CC7-9F75-E150DDD47D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12" name="Shape 3" descr="Texto Integral disponível" hidden="1">
          <a:extLst>
            <a:ext uri="{FF2B5EF4-FFF2-40B4-BE49-F238E27FC236}">
              <a16:creationId xmlns:a16="http://schemas.microsoft.com/office/drawing/2014/main" id="{B4BAC878-D24C-48BB-BEB8-7F7BCE1CB9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13" name="Shape 3" descr="Texto Integral disponível" hidden="1">
          <a:extLst>
            <a:ext uri="{FF2B5EF4-FFF2-40B4-BE49-F238E27FC236}">
              <a16:creationId xmlns:a16="http://schemas.microsoft.com/office/drawing/2014/main" id="{516A6700-0392-451C-9578-7BBBAA84930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14" name="Shape 3" descr="Texto Integral disponível" hidden="1">
          <a:extLst>
            <a:ext uri="{FF2B5EF4-FFF2-40B4-BE49-F238E27FC236}">
              <a16:creationId xmlns:a16="http://schemas.microsoft.com/office/drawing/2014/main" id="{DF835684-585D-412C-BAB0-F9CB3255AFF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15" name="Shape 3" descr="Texto Integral disponível" hidden="1">
          <a:extLst>
            <a:ext uri="{FF2B5EF4-FFF2-40B4-BE49-F238E27FC236}">
              <a16:creationId xmlns:a16="http://schemas.microsoft.com/office/drawing/2014/main" id="{75133FFF-5F28-435E-8579-2ABAD03B0F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16" name="Shape 3" descr="Texto Integral disponível" hidden="1">
          <a:extLst>
            <a:ext uri="{FF2B5EF4-FFF2-40B4-BE49-F238E27FC236}">
              <a16:creationId xmlns:a16="http://schemas.microsoft.com/office/drawing/2014/main" id="{70D7068B-FA03-4691-82F4-91BF6139BAE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17" name="Shape 3" descr="Texto Integral disponível" hidden="1">
          <a:extLst>
            <a:ext uri="{FF2B5EF4-FFF2-40B4-BE49-F238E27FC236}">
              <a16:creationId xmlns:a16="http://schemas.microsoft.com/office/drawing/2014/main" id="{750C343D-D4FA-4440-9D48-820BB0280F0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18" name="Shape 3" descr="Texto Integral disponível" hidden="1">
          <a:extLst>
            <a:ext uri="{FF2B5EF4-FFF2-40B4-BE49-F238E27FC236}">
              <a16:creationId xmlns:a16="http://schemas.microsoft.com/office/drawing/2014/main" id="{4F820D36-BFC5-4F15-B605-6CA6B387BC6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19" name="Shape 3" descr="Texto Integral disponível" hidden="1">
          <a:extLst>
            <a:ext uri="{FF2B5EF4-FFF2-40B4-BE49-F238E27FC236}">
              <a16:creationId xmlns:a16="http://schemas.microsoft.com/office/drawing/2014/main" id="{94D0FE52-76AC-4EAE-BF09-61B09280A93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20" name="Shape 3" descr="Texto Integral disponível" hidden="1">
          <a:extLst>
            <a:ext uri="{FF2B5EF4-FFF2-40B4-BE49-F238E27FC236}">
              <a16:creationId xmlns:a16="http://schemas.microsoft.com/office/drawing/2014/main" id="{4FE56BC3-C684-46C6-B07A-1FE3929D7E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21" name="Shape 3" descr="Texto Integral disponível" hidden="1">
          <a:extLst>
            <a:ext uri="{FF2B5EF4-FFF2-40B4-BE49-F238E27FC236}">
              <a16:creationId xmlns:a16="http://schemas.microsoft.com/office/drawing/2014/main" id="{E4988703-821C-4C30-8739-EDE4ABA474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22" name="Shape 3" descr="Texto Integral disponível" hidden="1">
          <a:extLst>
            <a:ext uri="{FF2B5EF4-FFF2-40B4-BE49-F238E27FC236}">
              <a16:creationId xmlns:a16="http://schemas.microsoft.com/office/drawing/2014/main" id="{EDE4EB87-219C-4FA9-8A41-623ACDCD5B3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23" name="Shape 3" descr="Texto Integral disponível" hidden="1">
          <a:extLst>
            <a:ext uri="{FF2B5EF4-FFF2-40B4-BE49-F238E27FC236}">
              <a16:creationId xmlns:a16="http://schemas.microsoft.com/office/drawing/2014/main" id="{9FB54905-34EA-4A54-8AE5-52AE79F2C6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24" name="Shape 3" descr="Texto Integral disponível" hidden="1">
          <a:extLst>
            <a:ext uri="{FF2B5EF4-FFF2-40B4-BE49-F238E27FC236}">
              <a16:creationId xmlns:a16="http://schemas.microsoft.com/office/drawing/2014/main" id="{7785C4EB-0E86-413E-BDCE-F989E2183A5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25" name="Shape 3" descr="Texto Integral disponível" hidden="1">
          <a:extLst>
            <a:ext uri="{FF2B5EF4-FFF2-40B4-BE49-F238E27FC236}">
              <a16:creationId xmlns:a16="http://schemas.microsoft.com/office/drawing/2014/main" id="{65DD600B-420E-4391-9203-7B2DB1D7BC8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26" name="Shape 3" descr="Texto Integral disponível" hidden="1">
          <a:extLst>
            <a:ext uri="{FF2B5EF4-FFF2-40B4-BE49-F238E27FC236}">
              <a16:creationId xmlns:a16="http://schemas.microsoft.com/office/drawing/2014/main" id="{22DC8026-693A-4C9D-8E18-A1C504E0BB0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27" name="Shape 3" descr="Texto Integral disponível" hidden="1">
          <a:extLst>
            <a:ext uri="{FF2B5EF4-FFF2-40B4-BE49-F238E27FC236}">
              <a16:creationId xmlns:a16="http://schemas.microsoft.com/office/drawing/2014/main" id="{6A308C87-D948-4276-9C17-CD3F58F66C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28" name="Shape 3" descr="Texto Integral disponível" hidden="1">
          <a:extLst>
            <a:ext uri="{FF2B5EF4-FFF2-40B4-BE49-F238E27FC236}">
              <a16:creationId xmlns:a16="http://schemas.microsoft.com/office/drawing/2014/main" id="{9071484C-8EA1-4A4F-80A1-916AAA32CA6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29" name="Shape 3" descr="Texto Integral disponível" hidden="1">
          <a:extLst>
            <a:ext uri="{FF2B5EF4-FFF2-40B4-BE49-F238E27FC236}">
              <a16:creationId xmlns:a16="http://schemas.microsoft.com/office/drawing/2014/main" id="{99225291-E06F-4D15-9952-BC094660FDD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30" name="Shape 3" descr="Texto Integral disponível" hidden="1">
          <a:extLst>
            <a:ext uri="{FF2B5EF4-FFF2-40B4-BE49-F238E27FC236}">
              <a16:creationId xmlns:a16="http://schemas.microsoft.com/office/drawing/2014/main" id="{BE12EDD0-7203-4BA9-8516-20937EF3988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31" name="Shape 3" descr="Texto Integral disponível" hidden="1">
          <a:extLst>
            <a:ext uri="{FF2B5EF4-FFF2-40B4-BE49-F238E27FC236}">
              <a16:creationId xmlns:a16="http://schemas.microsoft.com/office/drawing/2014/main" id="{3B266F39-87BC-4CE8-83F7-CEFFC85178F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32" name="Shape 3" descr="Texto Integral disponível" hidden="1">
          <a:extLst>
            <a:ext uri="{FF2B5EF4-FFF2-40B4-BE49-F238E27FC236}">
              <a16:creationId xmlns:a16="http://schemas.microsoft.com/office/drawing/2014/main" id="{86E999FF-3DB2-43A6-BE01-B3B83C8634D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33" name="Shape 3" descr="Texto Integral disponível" hidden="1">
          <a:extLst>
            <a:ext uri="{FF2B5EF4-FFF2-40B4-BE49-F238E27FC236}">
              <a16:creationId xmlns:a16="http://schemas.microsoft.com/office/drawing/2014/main" id="{5F5B8132-0633-43B9-AAF5-4DDDE6FA30B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34" name="Shape 3" descr="Texto Integral disponível" hidden="1">
          <a:extLst>
            <a:ext uri="{FF2B5EF4-FFF2-40B4-BE49-F238E27FC236}">
              <a16:creationId xmlns:a16="http://schemas.microsoft.com/office/drawing/2014/main" id="{B58227BB-46A2-41C0-8624-CB0FC1D9EFD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35" name="Shape 3" descr="Texto Integral disponível" hidden="1">
          <a:extLst>
            <a:ext uri="{FF2B5EF4-FFF2-40B4-BE49-F238E27FC236}">
              <a16:creationId xmlns:a16="http://schemas.microsoft.com/office/drawing/2014/main" id="{8DB734A9-08A7-4BC1-9F14-5D69EFFBD7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36" name="Shape 3" descr="Texto Integral disponível" hidden="1">
          <a:extLst>
            <a:ext uri="{FF2B5EF4-FFF2-40B4-BE49-F238E27FC236}">
              <a16:creationId xmlns:a16="http://schemas.microsoft.com/office/drawing/2014/main" id="{239907E5-6D4F-495D-824F-59E05A707E6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37" name="Shape 3" descr="Texto Integral disponível" hidden="1">
          <a:extLst>
            <a:ext uri="{FF2B5EF4-FFF2-40B4-BE49-F238E27FC236}">
              <a16:creationId xmlns:a16="http://schemas.microsoft.com/office/drawing/2014/main" id="{D43623F7-F9C1-47D7-A78A-D39F8105BCF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38" name="Shape 3" descr="Texto Integral disponível" hidden="1">
          <a:extLst>
            <a:ext uri="{FF2B5EF4-FFF2-40B4-BE49-F238E27FC236}">
              <a16:creationId xmlns:a16="http://schemas.microsoft.com/office/drawing/2014/main" id="{6233AB71-9853-4F73-AAD5-1E5C66C2753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39" name="Shape 3" descr="Texto Integral disponível" hidden="1">
          <a:extLst>
            <a:ext uri="{FF2B5EF4-FFF2-40B4-BE49-F238E27FC236}">
              <a16:creationId xmlns:a16="http://schemas.microsoft.com/office/drawing/2014/main" id="{C8E37881-288D-45CB-AF16-D8244951E58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40" name="Shape 3" descr="Texto Integral disponível" hidden="1">
          <a:extLst>
            <a:ext uri="{FF2B5EF4-FFF2-40B4-BE49-F238E27FC236}">
              <a16:creationId xmlns:a16="http://schemas.microsoft.com/office/drawing/2014/main" id="{950E87A1-D9DB-4DC7-A4EA-903AC5B2A2C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41" name="Shape 3" descr="Texto Integral disponível" hidden="1">
          <a:extLst>
            <a:ext uri="{FF2B5EF4-FFF2-40B4-BE49-F238E27FC236}">
              <a16:creationId xmlns:a16="http://schemas.microsoft.com/office/drawing/2014/main" id="{8FE0949F-6FAA-4330-B018-73702484513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42" name="Shape 3" descr="Texto Integral disponível" hidden="1">
          <a:extLst>
            <a:ext uri="{FF2B5EF4-FFF2-40B4-BE49-F238E27FC236}">
              <a16:creationId xmlns:a16="http://schemas.microsoft.com/office/drawing/2014/main" id="{0D6B87E5-E605-4C61-B099-3E12AA1E54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43" name="Shape 3" descr="Texto Integral disponível" hidden="1">
          <a:extLst>
            <a:ext uri="{FF2B5EF4-FFF2-40B4-BE49-F238E27FC236}">
              <a16:creationId xmlns:a16="http://schemas.microsoft.com/office/drawing/2014/main" id="{A3EE30F3-AC68-48A3-BBF9-9CF7446F78C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44" name="Shape 3" descr="Texto Integral disponível" hidden="1">
          <a:extLst>
            <a:ext uri="{FF2B5EF4-FFF2-40B4-BE49-F238E27FC236}">
              <a16:creationId xmlns:a16="http://schemas.microsoft.com/office/drawing/2014/main" id="{8EBF042D-55AD-409C-882A-8BB57C47B7F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45" name="Shape 3" descr="Texto Integral disponível" hidden="1">
          <a:extLst>
            <a:ext uri="{FF2B5EF4-FFF2-40B4-BE49-F238E27FC236}">
              <a16:creationId xmlns:a16="http://schemas.microsoft.com/office/drawing/2014/main" id="{8B6332A0-468C-4608-B63E-D2CF9375751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46" name="Shape 3" descr="Texto Integral disponível" hidden="1">
          <a:extLst>
            <a:ext uri="{FF2B5EF4-FFF2-40B4-BE49-F238E27FC236}">
              <a16:creationId xmlns:a16="http://schemas.microsoft.com/office/drawing/2014/main" id="{04388536-50B0-4D5E-9F52-08B97050F43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47" name="Shape 3" descr="Texto Integral disponível" hidden="1">
          <a:extLst>
            <a:ext uri="{FF2B5EF4-FFF2-40B4-BE49-F238E27FC236}">
              <a16:creationId xmlns:a16="http://schemas.microsoft.com/office/drawing/2014/main" id="{74982B27-61DA-43B1-A559-B1B0F85DFF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48" name="Shape 3" descr="Texto Integral disponível" hidden="1">
          <a:extLst>
            <a:ext uri="{FF2B5EF4-FFF2-40B4-BE49-F238E27FC236}">
              <a16:creationId xmlns:a16="http://schemas.microsoft.com/office/drawing/2014/main" id="{2ECE92FF-5D66-4BDE-9BF7-96A7ECFF79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49" name="Shape 3" descr="Texto Integral disponível" hidden="1">
          <a:extLst>
            <a:ext uri="{FF2B5EF4-FFF2-40B4-BE49-F238E27FC236}">
              <a16:creationId xmlns:a16="http://schemas.microsoft.com/office/drawing/2014/main" id="{A01E5794-17C3-4566-9681-24F952548F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50" name="Shape 3" descr="Texto Integral disponível" hidden="1">
          <a:extLst>
            <a:ext uri="{FF2B5EF4-FFF2-40B4-BE49-F238E27FC236}">
              <a16:creationId xmlns:a16="http://schemas.microsoft.com/office/drawing/2014/main" id="{C1B6069A-B663-4193-841E-30E501D5060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51" name="Shape 3" descr="Texto Integral disponível" hidden="1">
          <a:extLst>
            <a:ext uri="{FF2B5EF4-FFF2-40B4-BE49-F238E27FC236}">
              <a16:creationId xmlns:a16="http://schemas.microsoft.com/office/drawing/2014/main" id="{78AF6119-EA1C-49A3-BF4F-8609F293A13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52" name="Shape 3" descr="Texto Integral disponível" hidden="1">
          <a:extLst>
            <a:ext uri="{FF2B5EF4-FFF2-40B4-BE49-F238E27FC236}">
              <a16:creationId xmlns:a16="http://schemas.microsoft.com/office/drawing/2014/main" id="{411BF727-93AE-401B-97C4-236AD7730CF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53" name="Shape 3" descr="Texto Integral disponível" hidden="1">
          <a:extLst>
            <a:ext uri="{FF2B5EF4-FFF2-40B4-BE49-F238E27FC236}">
              <a16:creationId xmlns:a16="http://schemas.microsoft.com/office/drawing/2014/main" id="{2C3936FD-4E2C-41AA-A694-165673318FD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54" name="Shape 3" descr="Texto Integral disponível" hidden="1">
          <a:extLst>
            <a:ext uri="{FF2B5EF4-FFF2-40B4-BE49-F238E27FC236}">
              <a16:creationId xmlns:a16="http://schemas.microsoft.com/office/drawing/2014/main" id="{9F89ADFD-8976-4483-A7BD-CA137242EA1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55" name="Shape 3" descr="Texto Integral disponível" hidden="1">
          <a:extLst>
            <a:ext uri="{FF2B5EF4-FFF2-40B4-BE49-F238E27FC236}">
              <a16:creationId xmlns:a16="http://schemas.microsoft.com/office/drawing/2014/main" id="{816794AA-2887-42C4-97EE-496CD181B37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56" name="Shape 3" descr="Texto Integral disponível" hidden="1">
          <a:extLst>
            <a:ext uri="{FF2B5EF4-FFF2-40B4-BE49-F238E27FC236}">
              <a16:creationId xmlns:a16="http://schemas.microsoft.com/office/drawing/2014/main" id="{EC1B6EEB-7CE4-4A45-B000-D3432FD7536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57" name="Shape 3" descr="Texto Integral disponível" hidden="1">
          <a:extLst>
            <a:ext uri="{FF2B5EF4-FFF2-40B4-BE49-F238E27FC236}">
              <a16:creationId xmlns:a16="http://schemas.microsoft.com/office/drawing/2014/main" id="{CAA64780-44F2-4ED0-8FE1-0B000CF1619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58" name="Shape 3" descr="Texto Integral disponível" hidden="1">
          <a:extLst>
            <a:ext uri="{FF2B5EF4-FFF2-40B4-BE49-F238E27FC236}">
              <a16:creationId xmlns:a16="http://schemas.microsoft.com/office/drawing/2014/main" id="{113BFA11-ED0E-4B3C-A756-5D7D2B31134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59" name="Shape 3" descr="Texto Integral disponível" hidden="1">
          <a:extLst>
            <a:ext uri="{FF2B5EF4-FFF2-40B4-BE49-F238E27FC236}">
              <a16:creationId xmlns:a16="http://schemas.microsoft.com/office/drawing/2014/main" id="{F6928321-4107-437F-971A-A75182961A0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60" name="Shape 3" descr="Texto Integral disponível" hidden="1">
          <a:extLst>
            <a:ext uri="{FF2B5EF4-FFF2-40B4-BE49-F238E27FC236}">
              <a16:creationId xmlns:a16="http://schemas.microsoft.com/office/drawing/2014/main" id="{5DCA620C-7585-4ACC-9A60-9CB0DA88345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61" name="Shape 3" descr="Texto Integral disponível" hidden="1">
          <a:extLst>
            <a:ext uri="{FF2B5EF4-FFF2-40B4-BE49-F238E27FC236}">
              <a16:creationId xmlns:a16="http://schemas.microsoft.com/office/drawing/2014/main" id="{85075798-9A87-4F66-811F-4F428016AA8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62" name="Shape 3" descr="Texto Integral disponível" hidden="1">
          <a:extLst>
            <a:ext uri="{FF2B5EF4-FFF2-40B4-BE49-F238E27FC236}">
              <a16:creationId xmlns:a16="http://schemas.microsoft.com/office/drawing/2014/main" id="{A4224736-D259-4331-9830-A9EB675228A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63" name="Shape 3" descr="Texto Integral disponível" hidden="1">
          <a:extLst>
            <a:ext uri="{FF2B5EF4-FFF2-40B4-BE49-F238E27FC236}">
              <a16:creationId xmlns:a16="http://schemas.microsoft.com/office/drawing/2014/main" id="{43BAFAAE-D1FB-48D3-8B0C-5C744040616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64" name="Shape 3" descr="Texto Integral disponível" hidden="1">
          <a:extLst>
            <a:ext uri="{FF2B5EF4-FFF2-40B4-BE49-F238E27FC236}">
              <a16:creationId xmlns:a16="http://schemas.microsoft.com/office/drawing/2014/main" id="{49434BBC-8CA6-422C-ACAF-AEA160BF290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65" name="Shape 3" descr="Texto Integral disponível" hidden="1">
          <a:extLst>
            <a:ext uri="{FF2B5EF4-FFF2-40B4-BE49-F238E27FC236}">
              <a16:creationId xmlns:a16="http://schemas.microsoft.com/office/drawing/2014/main" id="{BA00039E-B721-4882-9271-85E4E7F84F8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66" name="Shape 3" descr="Texto Integral disponível" hidden="1">
          <a:extLst>
            <a:ext uri="{FF2B5EF4-FFF2-40B4-BE49-F238E27FC236}">
              <a16:creationId xmlns:a16="http://schemas.microsoft.com/office/drawing/2014/main" id="{A37503B8-5FD9-4BD0-B201-0B935B3E8A6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67" name="Shape 3" descr="Texto Integral disponível" hidden="1">
          <a:extLst>
            <a:ext uri="{FF2B5EF4-FFF2-40B4-BE49-F238E27FC236}">
              <a16:creationId xmlns:a16="http://schemas.microsoft.com/office/drawing/2014/main" id="{65E988EA-9A74-4441-98B7-8AA118A2A5B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68" name="Shape 3" descr="Texto Integral disponível" hidden="1">
          <a:extLst>
            <a:ext uri="{FF2B5EF4-FFF2-40B4-BE49-F238E27FC236}">
              <a16:creationId xmlns:a16="http://schemas.microsoft.com/office/drawing/2014/main" id="{5A88213C-4ADA-452C-AEB2-E623A6AC413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69" name="Shape 3" descr="Texto Integral disponível" hidden="1">
          <a:extLst>
            <a:ext uri="{FF2B5EF4-FFF2-40B4-BE49-F238E27FC236}">
              <a16:creationId xmlns:a16="http://schemas.microsoft.com/office/drawing/2014/main" id="{BBE25DAF-EF3B-4C11-86D9-EED586CEF4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70" name="Shape 3" descr="Texto Integral disponível" hidden="1">
          <a:extLst>
            <a:ext uri="{FF2B5EF4-FFF2-40B4-BE49-F238E27FC236}">
              <a16:creationId xmlns:a16="http://schemas.microsoft.com/office/drawing/2014/main" id="{DD078D6A-48DE-4CA7-B6C7-8C2E6A1AC94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71" name="Shape 3" descr="Texto Integral disponível" hidden="1">
          <a:extLst>
            <a:ext uri="{FF2B5EF4-FFF2-40B4-BE49-F238E27FC236}">
              <a16:creationId xmlns:a16="http://schemas.microsoft.com/office/drawing/2014/main" id="{1B4109CB-35A8-403A-AB79-14B4EB590CD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72" name="Shape 3" descr="Texto Integral disponível" hidden="1">
          <a:extLst>
            <a:ext uri="{FF2B5EF4-FFF2-40B4-BE49-F238E27FC236}">
              <a16:creationId xmlns:a16="http://schemas.microsoft.com/office/drawing/2014/main" id="{7A65BD19-3E75-47A3-ADD7-9F4219FE9D5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73" name="Shape 3" descr="Texto Integral disponível" hidden="1">
          <a:extLst>
            <a:ext uri="{FF2B5EF4-FFF2-40B4-BE49-F238E27FC236}">
              <a16:creationId xmlns:a16="http://schemas.microsoft.com/office/drawing/2014/main" id="{C09BFD18-A93F-49F8-9619-F588965DF4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74" name="Shape 3" descr="Texto Integral disponível" hidden="1">
          <a:extLst>
            <a:ext uri="{FF2B5EF4-FFF2-40B4-BE49-F238E27FC236}">
              <a16:creationId xmlns:a16="http://schemas.microsoft.com/office/drawing/2014/main" id="{90E1C010-1C92-4DA9-B8F5-2CFEFFF5542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75" name="Shape 3" descr="Texto Integral disponível" hidden="1">
          <a:extLst>
            <a:ext uri="{FF2B5EF4-FFF2-40B4-BE49-F238E27FC236}">
              <a16:creationId xmlns:a16="http://schemas.microsoft.com/office/drawing/2014/main" id="{5DE6F756-334A-4DB2-8BDB-334C6FB8C4B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76" name="Shape 3" descr="Texto Integral disponível" hidden="1">
          <a:extLst>
            <a:ext uri="{FF2B5EF4-FFF2-40B4-BE49-F238E27FC236}">
              <a16:creationId xmlns:a16="http://schemas.microsoft.com/office/drawing/2014/main" id="{D46F0048-739E-4CA4-B294-70C9E1B7FCE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77" name="Shape 3" descr="Texto Integral disponível" hidden="1">
          <a:extLst>
            <a:ext uri="{FF2B5EF4-FFF2-40B4-BE49-F238E27FC236}">
              <a16:creationId xmlns:a16="http://schemas.microsoft.com/office/drawing/2014/main" id="{8DAB79CD-CB34-4EB3-B732-548B9868521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78" name="Shape 3" descr="Texto Integral disponível" hidden="1">
          <a:extLst>
            <a:ext uri="{FF2B5EF4-FFF2-40B4-BE49-F238E27FC236}">
              <a16:creationId xmlns:a16="http://schemas.microsoft.com/office/drawing/2014/main" id="{F3FD7928-C307-43F6-B0B4-99F14C99A62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79" name="Shape 3" descr="Texto Integral disponível" hidden="1">
          <a:extLst>
            <a:ext uri="{FF2B5EF4-FFF2-40B4-BE49-F238E27FC236}">
              <a16:creationId xmlns:a16="http://schemas.microsoft.com/office/drawing/2014/main" id="{89646037-ABCA-4F65-B076-B0DDD61350A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80" name="Shape 3" descr="Texto Integral disponível" hidden="1">
          <a:extLst>
            <a:ext uri="{FF2B5EF4-FFF2-40B4-BE49-F238E27FC236}">
              <a16:creationId xmlns:a16="http://schemas.microsoft.com/office/drawing/2014/main" id="{ABD3D387-D42A-4ABA-AA5A-F915253551E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81" name="Shape 3" descr="Texto Integral disponível" hidden="1">
          <a:extLst>
            <a:ext uri="{FF2B5EF4-FFF2-40B4-BE49-F238E27FC236}">
              <a16:creationId xmlns:a16="http://schemas.microsoft.com/office/drawing/2014/main" id="{0BE01213-7AA1-4E68-98F6-39DE172F3A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82" name="Shape 3" descr="Texto Integral disponível" hidden="1">
          <a:extLst>
            <a:ext uri="{FF2B5EF4-FFF2-40B4-BE49-F238E27FC236}">
              <a16:creationId xmlns:a16="http://schemas.microsoft.com/office/drawing/2014/main" id="{64FE2623-5787-41C2-8A68-61887BFE83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83" name="Shape 3" descr="Texto Integral disponível" hidden="1">
          <a:extLst>
            <a:ext uri="{FF2B5EF4-FFF2-40B4-BE49-F238E27FC236}">
              <a16:creationId xmlns:a16="http://schemas.microsoft.com/office/drawing/2014/main" id="{87D7F37F-108B-4C3F-8D5C-3E7E1BCEEA0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84" name="Shape 3" descr="Texto Integral disponível" hidden="1">
          <a:extLst>
            <a:ext uri="{FF2B5EF4-FFF2-40B4-BE49-F238E27FC236}">
              <a16:creationId xmlns:a16="http://schemas.microsoft.com/office/drawing/2014/main" id="{C53E6951-F116-443C-AD49-2EB5C017257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85" name="Shape 3" descr="Texto Integral disponível" hidden="1">
          <a:extLst>
            <a:ext uri="{FF2B5EF4-FFF2-40B4-BE49-F238E27FC236}">
              <a16:creationId xmlns:a16="http://schemas.microsoft.com/office/drawing/2014/main" id="{9179AE8A-6525-4BFF-B7DD-3A02B703B0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86" name="Shape 3" descr="Texto Integral disponível" hidden="1">
          <a:extLst>
            <a:ext uri="{FF2B5EF4-FFF2-40B4-BE49-F238E27FC236}">
              <a16:creationId xmlns:a16="http://schemas.microsoft.com/office/drawing/2014/main" id="{602D0651-1284-4DC4-A103-CBE3733A48A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87" name="Shape 3" descr="Texto Integral disponível" hidden="1">
          <a:extLst>
            <a:ext uri="{FF2B5EF4-FFF2-40B4-BE49-F238E27FC236}">
              <a16:creationId xmlns:a16="http://schemas.microsoft.com/office/drawing/2014/main" id="{9AB4B036-2907-4EF8-B752-B3F6619763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88" name="Shape 3" descr="Texto Integral disponível" hidden="1">
          <a:extLst>
            <a:ext uri="{FF2B5EF4-FFF2-40B4-BE49-F238E27FC236}">
              <a16:creationId xmlns:a16="http://schemas.microsoft.com/office/drawing/2014/main" id="{F757524D-6A55-4E98-A473-1D91BE23AB4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89" name="Shape 3" descr="Texto Integral disponível" hidden="1">
          <a:extLst>
            <a:ext uri="{FF2B5EF4-FFF2-40B4-BE49-F238E27FC236}">
              <a16:creationId xmlns:a16="http://schemas.microsoft.com/office/drawing/2014/main" id="{98B491E9-D470-4E1F-8E4B-CA86AB793F9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90" name="Shape 3" descr="Texto Integral disponível" hidden="1">
          <a:extLst>
            <a:ext uri="{FF2B5EF4-FFF2-40B4-BE49-F238E27FC236}">
              <a16:creationId xmlns:a16="http://schemas.microsoft.com/office/drawing/2014/main" id="{CCCCA11E-35BD-4513-9652-F9B7817043D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91" name="Shape 3" descr="Texto Integral disponível" hidden="1">
          <a:extLst>
            <a:ext uri="{FF2B5EF4-FFF2-40B4-BE49-F238E27FC236}">
              <a16:creationId xmlns:a16="http://schemas.microsoft.com/office/drawing/2014/main" id="{A4F9F040-BE39-4518-A4A0-51987E908CA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92" name="Shape 3" descr="Texto Integral disponível" hidden="1">
          <a:extLst>
            <a:ext uri="{FF2B5EF4-FFF2-40B4-BE49-F238E27FC236}">
              <a16:creationId xmlns:a16="http://schemas.microsoft.com/office/drawing/2014/main" id="{25B06833-98FE-4584-BE0B-9BCA48A0AA2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93" name="Shape 3" descr="Texto Integral disponível" hidden="1">
          <a:extLst>
            <a:ext uri="{FF2B5EF4-FFF2-40B4-BE49-F238E27FC236}">
              <a16:creationId xmlns:a16="http://schemas.microsoft.com/office/drawing/2014/main" id="{FEFD5C38-EA13-4C3C-B15D-2ECFCCF43E2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94" name="Shape 3" descr="Texto Integral disponível" hidden="1">
          <a:extLst>
            <a:ext uri="{FF2B5EF4-FFF2-40B4-BE49-F238E27FC236}">
              <a16:creationId xmlns:a16="http://schemas.microsoft.com/office/drawing/2014/main" id="{D4F2D869-3778-476D-BAB6-C8AAC7C29A5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95" name="Shape 3" descr="Texto Integral disponível" hidden="1">
          <a:extLst>
            <a:ext uri="{FF2B5EF4-FFF2-40B4-BE49-F238E27FC236}">
              <a16:creationId xmlns:a16="http://schemas.microsoft.com/office/drawing/2014/main" id="{2D0A3F9B-B74A-4BEC-84CD-05BD965849F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96" name="Shape 3" descr="Texto Integral disponível" hidden="1">
          <a:extLst>
            <a:ext uri="{FF2B5EF4-FFF2-40B4-BE49-F238E27FC236}">
              <a16:creationId xmlns:a16="http://schemas.microsoft.com/office/drawing/2014/main" id="{BF1928CA-0E3C-4BE1-B33B-278A204DC7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97" name="Shape 3" descr="Texto Integral disponível" hidden="1">
          <a:extLst>
            <a:ext uri="{FF2B5EF4-FFF2-40B4-BE49-F238E27FC236}">
              <a16:creationId xmlns:a16="http://schemas.microsoft.com/office/drawing/2014/main" id="{A4D45D0C-C86E-4039-9854-C4969A906A1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98" name="Shape 3" descr="Texto Integral disponível" hidden="1">
          <a:extLst>
            <a:ext uri="{FF2B5EF4-FFF2-40B4-BE49-F238E27FC236}">
              <a16:creationId xmlns:a16="http://schemas.microsoft.com/office/drawing/2014/main" id="{BEFF1EEC-01A7-405B-8413-C19FF179138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099" name="Shape 3" descr="Texto Integral disponível" hidden="1">
          <a:extLst>
            <a:ext uri="{FF2B5EF4-FFF2-40B4-BE49-F238E27FC236}">
              <a16:creationId xmlns:a16="http://schemas.microsoft.com/office/drawing/2014/main" id="{EB439B32-A432-45B9-918A-EADA46034B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00" name="Shape 3" descr="Texto Integral disponível" hidden="1">
          <a:extLst>
            <a:ext uri="{FF2B5EF4-FFF2-40B4-BE49-F238E27FC236}">
              <a16:creationId xmlns:a16="http://schemas.microsoft.com/office/drawing/2014/main" id="{8EA7476C-325E-405C-AF37-46688FE4BFC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01" name="Shape 3" descr="Texto Integral disponível" hidden="1">
          <a:extLst>
            <a:ext uri="{FF2B5EF4-FFF2-40B4-BE49-F238E27FC236}">
              <a16:creationId xmlns:a16="http://schemas.microsoft.com/office/drawing/2014/main" id="{9122750F-E9EF-49C2-AD88-9B58625618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02" name="Shape 3" descr="Texto Integral disponível" hidden="1">
          <a:extLst>
            <a:ext uri="{FF2B5EF4-FFF2-40B4-BE49-F238E27FC236}">
              <a16:creationId xmlns:a16="http://schemas.microsoft.com/office/drawing/2014/main" id="{A0617CC2-F4C3-4DFE-A52E-BCAFE64FD2F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03" name="Shape 3" descr="Texto Integral disponível" hidden="1">
          <a:extLst>
            <a:ext uri="{FF2B5EF4-FFF2-40B4-BE49-F238E27FC236}">
              <a16:creationId xmlns:a16="http://schemas.microsoft.com/office/drawing/2014/main" id="{B1B00912-3A6D-4C78-B090-5E83D113CD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04" name="Shape 3" descr="Texto Integral disponível" hidden="1">
          <a:extLst>
            <a:ext uri="{FF2B5EF4-FFF2-40B4-BE49-F238E27FC236}">
              <a16:creationId xmlns:a16="http://schemas.microsoft.com/office/drawing/2014/main" id="{4A2A5C2A-3D95-4C71-AE05-181E4251FF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05" name="Shape 3" descr="Texto Integral disponível" hidden="1">
          <a:extLst>
            <a:ext uri="{FF2B5EF4-FFF2-40B4-BE49-F238E27FC236}">
              <a16:creationId xmlns:a16="http://schemas.microsoft.com/office/drawing/2014/main" id="{29B893C0-A161-4ECF-8EEF-604D6BB15F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06" name="Shape 3" descr="Texto Integral disponível" hidden="1">
          <a:extLst>
            <a:ext uri="{FF2B5EF4-FFF2-40B4-BE49-F238E27FC236}">
              <a16:creationId xmlns:a16="http://schemas.microsoft.com/office/drawing/2014/main" id="{333885A8-89B8-4213-8FBE-1B743DC94D6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07" name="Shape 3" descr="Texto Integral disponível" hidden="1">
          <a:extLst>
            <a:ext uri="{FF2B5EF4-FFF2-40B4-BE49-F238E27FC236}">
              <a16:creationId xmlns:a16="http://schemas.microsoft.com/office/drawing/2014/main" id="{E386D5CD-8E3B-489E-BE21-0E91D7F9517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08" name="Shape 3" descr="Texto Integral disponível" hidden="1">
          <a:extLst>
            <a:ext uri="{FF2B5EF4-FFF2-40B4-BE49-F238E27FC236}">
              <a16:creationId xmlns:a16="http://schemas.microsoft.com/office/drawing/2014/main" id="{8E56D333-B189-4722-96B9-A2CB25793F5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09" name="Shape 3" descr="Texto Integral disponível" hidden="1">
          <a:extLst>
            <a:ext uri="{FF2B5EF4-FFF2-40B4-BE49-F238E27FC236}">
              <a16:creationId xmlns:a16="http://schemas.microsoft.com/office/drawing/2014/main" id="{614FB387-0C58-4DB0-8307-AF0A64890AA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10" name="Shape 3" descr="Texto Integral disponível" hidden="1">
          <a:extLst>
            <a:ext uri="{FF2B5EF4-FFF2-40B4-BE49-F238E27FC236}">
              <a16:creationId xmlns:a16="http://schemas.microsoft.com/office/drawing/2014/main" id="{61D9BAE0-4BE7-4955-A8A7-6581724AB73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11" name="Shape 3" descr="Texto Integral disponível" hidden="1">
          <a:extLst>
            <a:ext uri="{FF2B5EF4-FFF2-40B4-BE49-F238E27FC236}">
              <a16:creationId xmlns:a16="http://schemas.microsoft.com/office/drawing/2014/main" id="{19078153-11AA-4C39-8875-6749EE92CF0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12" name="Shape 3" descr="Texto Integral disponível" hidden="1">
          <a:extLst>
            <a:ext uri="{FF2B5EF4-FFF2-40B4-BE49-F238E27FC236}">
              <a16:creationId xmlns:a16="http://schemas.microsoft.com/office/drawing/2014/main" id="{EF34FCCB-984F-4061-9F42-324A2BF4DE4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13" name="Shape 3" descr="Texto Integral disponível" hidden="1">
          <a:extLst>
            <a:ext uri="{FF2B5EF4-FFF2-40B4-BE49-F238E27FC236}">
              <a16:creationId xmlns:a16="http://schemas.microsoft.com/office/drawing/2014/main" id="{3348F989-984D-44DE-B16E-4834271C384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14" name="Shape 3" descr="Texto Integral disponível" hidden="1">
          <a:extLst>
            <a:ext uri="{FF2B5EF4-FFF2-40B4-BE49-F238E27FC236}">
              <a16:creationId xmlns:a16="http://schemas.microsoft.com/office/drawing/2014/main" id="{74E4245A-2222-4335-9DCA-0D68B991EB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15" name="Shape 3" descr="Texto Integral disponível" hidden="1">
          <a:extLst>
            <a:ext uri="{FF2B5EF4-FFF2-40B4-BE49-F238E27FC236}">
              <a16:creationId xmlns:a16="http://schemas.microsoft.com/office/drawing/2014/main" id="{73AFA97F-D218-4841-B47D-156723764B5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16" name="Shape 3" descr="Texto Integral disponível" hidden="1">
          <a:extLst>
            <a:ext uri="{FF2B5EF4-FFF2-40B4-BE49-F238E27FC236}">
              <a16:creationId xmlns:a16="http://schemas.microsoft.com/office/drawing/2014/main" id="{F009FE55-C83F-4BF5-92FB-2A9DF0F2819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17" name="Shape 3" descr="Texto Integral disponível" hidden="1">
          <a:extLst>
            <a:ext uri="{FF2B5EF4-FFF2-40B4-BE49-F238E27FC236}">
              <a16:creationId xmlns:a16="http://schemas.microsoft.com/office/drawing/2014/main" id="{AF6CD2E9-7EE2-4784-BB68-65959C5D435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18" name="Shape 3" descr="Texto Integral disponível" hidden="1">
          <a:extLst>
            <a:ext uri="{FF2B5EF4-FFF2-40B4-BE49-F238E27FC236}">
              <a16:creationId xmlns:a16="http://schemas.microsoft.com/office/drawing/2014/main" id="{91213179-BAB9-442F-A2E7-B2341B9E20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19" name="Shape 3" descr="Texto Integral disponível" hidden="1">
          <a:extLst>
            <a:ext uri="{FF2B5EF4-FFF2-40B4-BE49-F238E27FC236}">
              <a16:creationId xmlns:a16="http://schemas.microsoft.com/office/drawing/2014/main" id="{4F7C6DBF-C37A-47EA-9C68-8E52E283F52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20" name="Shape 3" descr="Texto Integral disponível" hidden="1">
          <a:extLst>
            <a:ext uri="{FF2B5EF4-FFF2-40B4-BE49-F238E27FC236}">
              <a16:creationId xmlns:a16="http://schemas.microsoft.com/office/drawing/2014/main" id="{EAFE3DD2-A118-41D3-8BFF-DCC2A47CA16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21" name="Shape 3" descr="Texto Integral disponível" hidden="1">
          <a:extLst>
            <a:ext uri="{FF2B5EF4-FFF2-40B4-BE49-F238E27FC236}">
              <a16:creationId xmlns:a16="http://schemas.microsoft.com/office/drawing/2014/main" id="{E5CFEA04-79AE-4571-B444-C0B82A8B31E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22" name="Shape 3" descr="Texto Integral disponível" hidden="1">
          <a:extLst>
            <a:ext uri="{FF2B5EF4-FFF2-40B4-BE49-F238E27FC236}">
              <a16:creationId xmlns:a16="http://schemas.microsoft.com/office/drawing/2014/main" id="{BF8A729E-4EE2-46AB-B5BB-17E2A3EA32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23" name="Shape 3" descr="Texto Integral disponível" hidden="1">
          <a:extLst>
            <a:ext uri="{FF2B5EF4-FFF2-40B4-BE49-F238E27FC236}">
              <a16:creationId xmlns:a16="http://schemas.microsoft.com/office/drawing/2014/main" id="{D9EB3E6A-E302-46A5-8A7D-DF3F94B8081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24" name="Shape 3" descr="Texto Integral disponível" hidden="1">
          <a:extLst>
            <a:ext uri="{FF2B5EF4-FFF2-40B4-BE49-F238E27FC236}">
              <a16:creationId xmlns:a16="http://schemas.microsoft.com/office/drawing/2014/main" id="{DDD25B8E-0A7F-4C28-AE52-2AC8EBA1E8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25" name="Shape 3" descr="Texto Integral disponível" hidden="1">
          <a:extLst>
            <a:ext uri="{FF2B5EF4-FFF2-40B4-BE49-F238E27FC236}">
              <a16:creationId xmlns:a16="http://schemas.microsoft.com/office/drawing/2014/main" id="{ECBC1F27-65D9-4F7F-BB13-11D5BDA9951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26" name="Shape 3" descr="Texto Integral disponível" hidden="1">
          <a:extLst>
            <a:ext uri="{FF2B5EF4-FFF2-40B4-BE49-F238E27FC236}">
              <a16:creationId xmlns:a16="http://schemas.microsoft.com/office/drawing/2014/main" id="{20215D02-2C7C-42BA-8483-204CF320CD2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27" name="Shape 3" descr="Texto Integral disponível" hidden="1">
          <a:extLst>
            <a:ext uri="{FF2B5EF4-FFF2-40B4-BE49-F238E27FC236}">
              <a16:creationId xmlns:a16="http://schemas.microsoft.com/office/drawing/2014/main" id="{FCCB3B11-8C13-4AD8-8AB5-B6A03D55E81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28" name="Shape 3" descr="Texto Integral disponível" hidden="1">
          <a:extLst>
            <a:ext uri="{FF2B5EF4-FFF2-40B4-BE49-F238E27FC236}">
              <a16:creationId xmlns:a16="http://schemas.microsoft.com/office/drawing/2014/main" id="{898E5B7A-309C-4C5D-A1EE-715935535AF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29" name="Shape 3" descr="Texto Integral disponível" hidden="1">
          <a:extLst>
            <a:ext uri="{FF2B5EF4-FFF2-40B4-BE49-F238E27FC236}">
              <a16:creationId xmlns:a16="http://schemas.microsoft.com/office/drawing/2014/main" id="{FA4BCA8D-BAC9-4851-8808-B53B27FA2F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30" name="Shape 3" descr="Texto Integral disponível" hidden="1">
          <a:extLst>
            <a:ext uri="{FF2B5EF4-FFF2-40B4-BE49-F238E27FC236}">
              <a16:creationId xmlns:a16="http://schemas.microsoft.com/office/drawing/2014/main" id="{89CCB949-4BFA-4CFC-A422-1591F807F3F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31" name="Shape 3" descr="Texto Integral disponível" hidden="1">
          <a:extLst>
            <a:ext uri="{FF2B5EF4-FFF2-40B4-BE49-F238E27FC236}">
              <a16:creationId xmlns:a16="http://schemas.microsoft.com/office/drawing/2014/main" id="{B4A50E49-A3CE-478A-9220-772153F72A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32" name="Shape 3" descr="Texto Integral disponível" hidden="1">
          <a:extLst>
            <a:ext uri="{FF2B5EF4-FFF2-40B4-BE49-F238E27FC236}">
              <a16:creationId xmlns:a16="http://schemas.microsoft.com/office/drawing/2014/main" id="{7E04214B-A1EC-45FE-9987-3D26F540B65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33" name="Shape 3" descr="Texto Integral disponível" hidden="1">
          <a:extLst>
            <a:ext uri="{FF2B5EF4-FFF2-40B4-BE49-F238E27FC236}">
              <a16:creationId xmlns:a16="http://schemas.microsoft.com/office/drawing/2014/main" id="{45FC1E94-C57E-4C36-A5FC-D02D8977ED9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34" name="Shape 3" descr="Texto Integral disponível" hidden="1">
          <a:extLst>
            <a:ext uri="{FF2B5EF4-FFF2-40B4-BE49-F238E27FC236}">
              <a16:creationId xmlns:a16="http://schemas.microsoft.com/office/drawing/2014/main" id="{8CC5ECB4-1672-4A1B-8885-A550A74B94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35" name="Shape 3" descr="Texto Integral disponível" hidden="1">
          <a:extLst>
            <a:ext uri="{FF2B5EF4-FFF2-40B4-BE49-F238E27FC236}">
              <a16:creationId xmlns:a16="http://schemas.microsoft.com/office/drawing/2014/main" id="{48A14F94-64C9-4B61-AD9B-29C80DC455A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36" name="Shape 3" descr="Texto Integral disponível" hidden="1">
          <a:extLst>
            <a:ext uri="{FF2B5EF4-FFF2-40B4-BE49-F238E27FC236}">
              <a16:creationId xmlns:a16="http://schemas.microsoft.com/office/drawing/2014/main" id="{DAAD6982-8B69-427B-B57D-DE9F8D93901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37" name="Shape 3" descr="Texto Integral disponível" hidden="1">
          <a:extLst>
            <a:ext uri="{FF2B5EF4-FFF2-40B4-BE49-F238E27FC236}">
              <a16:creationId xmlns:a16="http://schemas.microsoft.com/office/drawing/2014/main" id="{C01452C7-2EB7-4D48-8902-C4F7FEBC1A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38" name="Shape 3" descr="Texto Integral disponível" hidden="1">
          <a:extLst>
            <a:ext uri="{FF2B5EF4-FFF2-40B4-BE49-F238E27FC236}">
              <a16:creationId xmlns:a16="http://schemas.microsoft.com/office/drawing/2014/main" id="{641E42F0-44BE-45DE-ABF8-F2CCAF3A5D2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39" name="Shape 3" descr="Texto Integral disponível" hidden="1">
          <a:extLst>
            <a:ext uri="{FF2B5EF4-FFF2-40B4-BE49-F238E27FC236}">
              <a16:creationId xmlns:a16="http://schemas.microsoft.com/office/drawing/2014/main" id="{E7697D03-325C-4BC0-B006-9535AB41171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40" name="Shape 3" descr="Texto Integral disponível" hidden="1">
          <a:extLst>
            <a:ext uri="{FF2B5EF4-FFF2-40B4-BE49-F238E27FC236}">
              <a16:creationId xmlns:a16="http://schemas.microsoft.com/office/drawing/2014/main" id="{4F05B4FF-01F5-4BF0-9418-3C71A43B297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41" name="Shape 3" descr="Texto Integral disponível" hidden="1">
          <a:extLst>
            <a:ext uri="{FF2B5EF4-FFF2-40B4-BE49-F238E27FC236}">
              <a16:creationId xmlns:a16="http://schemas.microsoft.com/office/drawing/2014/main" id="{FF8B913A-31F3-4C39-A949-CA321855887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42" name="Shape 3" descr="Texto Integral disponível" hidden="1">
          <a:extLst>
            <a:ext uri="{FF2B5EF4-FFF2-40B4-BE49-F238E27FC236}">
              <a16:creationId xmlns:a16="http://schemas.microsoft.com/office/drawing/2014/main" id="{9BCCFE98-97BB-4B0D-A820-345619838E1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43" name="Shape 3" descr="Texto Integral disponível" hidden="1">
          <a:extLst>
            <a:ext uri="{FF2B5EF4-FFF2-40B4-BE49-F238E27FC236}">
              <a16:creationId xmlns:a16="http://schemas.microsoft.com/office/drawing/2014/main" id="{A518D70C-A456-46A3-8A81-C1DA685CF73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44" name="Shape 3" descr="Texto Integral disponível" hidden="1">
          <a:extLst>
            <a:ext uri="{FF2B5EF4-FFF2-40B4-BE49-F238E27FC236}">
              <a16:creationId xmlns:a16="http://schemas.microsoft.com/office/drawing/2014/main" id="{201A0894-044C-46AA-B742-0B5D5CABB53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45" name="Shape 3" descr="Texto Integral disponível" hidden="1">
          <a:extLst>
            <a:ext uri="{FF2B5EF4-FFF2-40B4-BE49-F238E27FC236}">
              <a16:creationId xmlns:a16="http://schemas.microsoft.com/office/drawing/2014/main" id="{396F0528-AA97-49C7-81D9-7C47DC082EC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46" name="Shape 3" descr="Texto Integral disponível" hidden="1">
          <a:extLst>
            <a:ext uri="{FF2B5EF4-FFF2-40B4-BE49-F238E27FC236}">
              <a16:creationId xmlns:a16="http://schemas.microsoft.com/office/drawing/2014/main" id="{9DB59224-18A4-4A7D-B41B-C9A707C9674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47" name="Shape 3" descr="Texto Integral disponível" hidden="1">
          <a:extLst>
            <a:ext uri="{FF2B5EF4-FFF2-40B4-BE49-F238E27FC236}">
              <a16:creationId xmlns:a16="http://schemas.microsoft.com/office/drawing/2014/main" id="{345F23B4-D37E-4103-841B-4BC6876BAFC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48" name="Shape 3" descr="Texto Integral disponível" hidden="1">
          <a:extLst>
            <a:ext uri="{FF2B5EF4-FFF2-40B4-BE49-F238E27FC236}">
              <a16:creationId xmlns:a16="http://schemas.microsoft.com/office/drawing/2014/main" id="{BAF8EC72-BC03-4C97-AB0E-559C713A9CF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49" name="Shape 3" descr="Texto Integral disponível" hidden="1">
          <a:extLst>
            <a:ext uri="{FF2B5EF4-FFF2-40B4-BE49-F238E27FC236}">
              <a16:creationId xmlns:a16="http://schemas.microsoft.com/office/drawing/2014/main" id="{98897279-88B3-4F8C-8187-6D098260110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50" name="Shape 3" descr="Texto Integral disponível" hidden="1">
          <a:extLst>
            <a:ext uri="{FF2B5EF4-FFF2-40B4-BE49-F238E27FC236}">
              <a16:creationId xmlns:a16="http://schemas.microsoft.com/office/drawing/2014/main" id="{AE987673-00E0-4D35-BEDF-463AB238747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51" name="Shape 3" descr="Texto Integral disponível" hidden="1">
          <a:extLst>
            <a:ext uri="{FF2B5EF4-FFF2-40B4-BE49-F238E27FC236}">
              <a16:creationId xmlns:a16="http://schemas.microsoft.com/office/drawing/2014/main" id="{D35496EC-B98C-4257-B078-82EA43E1BBD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52" name="Shape 3" descr="Texto Integral disponível" hidden="1">
          <a:extLst>
            <a:ext uri="{FF2B5EF4-FFF2-40B4-BE49-F238E27FC236}">
              <a16:creationId xmlns:a16="http://schemas.microsoft.com/office/drawing/2014/main" id="{4F17426E-98FA-4CEC-9465-8569CFBAADD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53" name="Shape 3" descr="Texto Integral disponível" hidden="1">
          <a:extLst>
            <a:ext uri="{FF2B5EF4-FFF2-40B4-BE49-F238E27FC236}">
              <a16:creationId xmlns:a16="http://schemas.microsoft.com/office/drawing/2014/main" id="{FA26B112-8B4C-4E3C-822F-29D05B577D6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54" name="Shape 3" descr="Texto Integral disponível" hidden="1">
          <a:extLst>
            <a:ext uri="{FF2B5EF4-FFF2-40B4-BE49-F238E27FC236}">
              <a16:creationId xmlns:a16="http://schemas.microsoft.com/office/drawing/2014/main" id="{8EA01DE6-6651-4BC4-9317-61AC3C5AC6B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55" name="Shape 3" descr="Texto Integral disponível" hidden="1">
          <a:extLst>
            <a:ext uri="{FF2B5EF4-FFF2-40B4-BE49-F238E27FC236}">
              <a16:creationId xmlns:a16="http://schemas.microsoft.com/office/drawing/2014/main" id="{E3CA65C6-6EB2-4E68-9702-D912D226D55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56" name="Shape 3" descr="Texto Integral disponível" hidden="1">
          <a:extLst>
            <a:ext uri="{FF2B5EF4-FFF2-40B4-BE49-F238E27FC236}">
              <a16:creationId xmlns:a16="http://schemas.microsoft.com/office/drawing/2014/main" id="{3D69F783-5334-44B0-83C4-AFC676E4EDE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57" name="Shape 3" descr="Texto Integral disponível" hidden="1">
          <a:extLst>
            <a:ext uri="{FF2B5EF4-FFF2-40B4-BE49-F238E27FC236}">
              <a16:creationId xmlns:a16="http://schemas.microsoft.com/office/drawing/2014/main" id="{D947EC45-9467-4394-AF4A-C18D6E8234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58" name="Shape 3" descr="Texto Integral disponível" hidden="1">
          <a:extLst>
            <a:ext uri="{FF2B5EF4-FFF2-40B4-BE49-F238E27FC236}">
              <a16:creationId xmlns:a16="http://schemas.microsoft.com/office/drawing/2014/main" id="{896486AF-5852-412A-85C4-463C9C6AC59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59" name="Shape 3" descr="Texto Integral disponível" hidden="1">
          <a:extLst>
            <a:ext uri="{FF2B5EF4-FFF2-40B4-BE49-F238E27FC236}">
              <a16:creationId xmlns:a16="http://schemas.microsoft.com/office/drawing/2014/main" id="{1BFB50D8-570C-49B3-AAF3-A2FDC7196F1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60" name="Shape 3" descr="Texto Integral disponível" hidden="1">
          <a:extLst>
            <a:ext uri="{FF2B5EF4-FFF2-40B4-BE49-F238E27FC236}">
              <a16:creationId xmlns:a16="http://schemas.microsoft.com/office/drawing/2014/main" id="{11E58812-8E3D-4A62-B61B-5B645320C5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61" name="Shape 3" descr="Texto Integral disponível" hidden="1">
          <a:extLst>
            <a:ext uri="{FF2B5EF4-FFF2-40B4-BE49-F238E27FC236}">
              <a16:creationId xmlns:a16="http://schemas.microsoft.com/office/drawing/2014/main" id="{B57F22B1-4B4E-4F23-BB02-CD18F854E3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62" name="Shape 3" descr="Texto Integral disponível" hidden="1">
          <a:extLst>
            <a:ext uri="{FF2B5EF4-FFF2-40B4-BE49-F238E27FC236}">
              <a16:creationId xmlns:a16="http://schemas.microsoft.com/office/drawing/2014/main" id="{E22C8684-9B49-40EA-A47F-82DB1C34B48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63" name="Shape 3" descr="Texto Integral disponível" hidden="1">
          <a:extLst>
            <a:ext uri="{FF2B5EF4-FFF2-40B4-BE49-F238E27FC236}">
              <a16:creationId xmlns:a16="http://schemas.microsoft.com/office/drawing/2014/main" id="{F7D26391-276F-4746-925C-92B92E4542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64" name="Shape 3" descr="Texto Integral disponível" hidden="1">
          <a:extLst>
            <a:ext uri="{FF2B5EF4-FFF2-40B4-BE49-F238E27FC236}">
              <a16:creationId xmlns:a16="http://schemas.microsoft.com/office/drawing/2014/main" id="{012B839F-3EB8-47B5-B933-5FBC91E694D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65" name="Shape 3" descr="Texto Integral disponível" hidden="1">
          <a:extLst>
            <a:ext uri="{FF2B5EF4-FFF2-40B4-BE49-F238E27FC236}">
              <a16:creationId xmlns:a16="http://schemas.microsoft.com/office/drawing/2014/main" id="{C12C7225-262F-4297-8FFF-052E1191873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66" name="Shape 3" descr="Texto Integral disponível" hidden="1">
          <a:extLst>
            <a:ext uri="{FF2B5EF4-FFF2-40B4-BE49-F238E27FC236}">
              <a16:creationId xmlns:a16="http://schemas.microsoft.com/office/drawing/2014/main" id="{9D0931D8-DF4C-44C6-93D6-753690DB7BA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67" name="Shape 3" descr="Texto Integral disponível" hidden="1">
          <a:extLst>
            <a:ext uri="{FF2B5EF4-FFF2-40B4-BE49-F238E27FC236}">
              <a16:creationId xmlns:a16="http://schemas.microsoft.com/office/drawing/2014/main" id="{6C166A92-B338-43E0-99E4-6DABBA730FF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68" name="Shape 3" descr="Texto Integral disponível" hidden="1">
          <a:extLst>
            <a:ext uri="{FF2B5EF4-FFF2-40B4-BE49-F238E27FC236}">
              <a16:creationId xmlns:a16="http://schemas.microsoft.com/office/drawing/2014/main" id="{B3C20ED9-1CC9-4924-B484-659BE9F8B79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69" name="Shape 3" descr="Texto Integral disponível" hidden="1">
          <a:extLst>
            <a:ext uri="{FF2B5EF4-FFF2-40B4-BE49-F238E27FC236}">
              <a16:creationId xmlns:a16="http://schemas.microsoft.com/office/drawing/2014/main" id="{892C07DB-4865-4F8E-8068-43CBAB4F4D4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70" name="Shape 3" descr="Texto Integral disponível" hidden="1">
          <a:extLst>
            <a:ext uri="{FF2B5EF4-FFF2-40B4-BE49-F238E27FC236}">
              <a16:creationId xmlns:a16="http://schemas.microsoft.com/office/drawing/2014/main" id="{FA94A45C-2679-4539-8EDE-885D3B812CB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71" name="Shape 3" descr="Texto Integral disponível" hidden="1">
          <a:extLst>
            <a:ext uri="{FF2B5EF4-FFF2-40B4-BE49-F238E27FC236}">
              <a16:creationId xmlns:a16="http://schemas.microsoft.com/office/drawing/2014/main" id="{5277360C-5358-492B-8D9A-C5E2B3712FA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72" name="Shape 3" descr="Texto Integral disponível" hidden="1">
          <a:extLst>
            <a:ext uri="{FF2B5EF4-FFF2-40B4-BE49-F238E27FC236}">
              <a16:creationId xmlns:a16="http://schemas.microsoft.com/office/drawing/2014/main" id="{16E39E23-9E4E-4F3A-9647-7466C262B9E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73" name="Shape 3" descr="Texto Integral disponível" hidden="1">
          <a:extLst>
            <a:ext uri="{FF2B5EF4-FFF2-40B4-BE49-F238E27FC236}">
              <a16:creationId xmlns:a16="http://schemas.microsoft.com/office/drawing/2014/main" id="{149EB462-ADE1-40AC-B0CB-2F21116DD33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74" name="Shape 3" descr="Texto Integral disponível" hidden="1">
          <a:extLst>
            <a:ext uri="{FF2B5EF4-FFF2-40B4-BE49-F238E27FC236}">
              <a16:creationId xmlns:a16="http://schemas.microsoft.com/office/drawing/2014/main" id="{A2459068-6FD3-45C0-8301-7D63B7B279E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75" name="Shape 3" descr="Texto Integral disponível" hidden="1">
          <a:extLst>
            <a:ext uri="{FF2B5EF4-FFF2-40B4-BE49-F238E27FC236}">
              <a16:creationId xmlns:a16="http://schemas.microsoft.com/office/drawing/2014/main" id="{790AA469-36A5-4C3B-B040-F172DAAB743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76" name="Shape 3" descr="Texto Integral disponível" hidden="1">
          <a:extLst>
            <a:ext uri="{FF2B5EF4-FFF2-40B4-BE49-F238E27FC236}">
              <a16:creationId xmlns:a16="http://schemas.microsoft.com/office/drawing/2014/main" id="{4BF6C8C9-0C82-44A7-9A01-22589D6D1CF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77" name="Shape 3" descr="Texto Integral disponível" hidden="1">
          <a:extLst>
            <a:ext uri="{FF2B5EF4-FFF2-40B4-BE49-F238E27FC236}">
              <a16:creationId xmlns:a16="http://schemas.microsoft.com/office/drawing/2014/main" id="{24041863-880E-474E-89A4-45409E4B014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78" name="Shape 3" descr="Texto Integral disponível" hidden="1">
          <a:extLst>
            <a:ext uri="{FF2B5EF4-FFF2-40B4-BE49-F238E27FC236}">
              <a16:creationId xmlns:a16="http://schemas.microsoft.com/office/drawing/2014/main" id="{EA2731E7-73C8-49C3-B6B2-22E1BB5E56E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79" name="Shape 3" descr="Texto Integral disponível" hidden="1">
          <a:extLst>
            <a:ext uri="{FF2B5EF4-FFF2-40B4-BE49-F238E27FC236}">
              <a16:creationId xmlns:a16="http://schemas.microsoft.com/office/drawing/2014/main" id="{93F4390C-363E-4E30-9E20-5CE18F77CC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80" name="Shape 3" descr="Texto Integral disponível" hidden="1">
          <a:extLst>
            <a:ext uri="{FF2B5EF4-FFF2-40B4-BE49-F238E27FC236}">
              <a16:creationId xmlns:a16="http://schemas.microsoft.com/office/drawing/2014/main" id="{2A428D1D-FE79-4DD8-B84E-25F0A3F712A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81" name="Shape 3" descr="Texto Integral disponível" hidden="1">
          <a:extLst>
            <a:ext uri="{FF2B5EF4-FFF2-40B4-BE49-F238E27FC236}">
              <a16:creationId xmlns:a16="http://schemas.microsoft.com/office/drawing/2014/main" id="{0B1CAAEC-6E8B-446E-B0BC-FFF262B8749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82" name="Shape 3" descr="Texto Integral disponível" hidden="1">
          <a:extLst>
            <a:ext uri="{FF2B5EF4-FFF2-40B4-BE49-F238E27FC236}">
              <a16:creationId xmlns:a16="http://schemas.microsoft.com/office/drawing/2014/main" id="{303FF7E9-7D8E-4146-9BA9-6D530807462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83" name="Shape 3" descr="Texto Integral disponível" hidden="1">
          <a:extLst>
            <a:ext uri="{FF2B5EF4-FFF2-40B4-BE49-F238E27FC236}">
              <a16:creationId xmlns:a16="http://schemas.microsoft.com/office/drawing/2014/main" id="{1A29E6E1-B6AF-491A-95C1-D37879BC26B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84" name="Shape 3" descr="Texto Integral disponível" hidden="1">
          <a:extLst>
            <a:ext uri="{FF2B5EF4-FFF2-40B4-BE49-F238E27FC236}">
              <a16:creationId xmlns:a16="http://schemas.microsoft.com/office/drawing/2014/main" id="{45F4CF3C-0080-4570-BDD1-748F08C1BEE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85" name="Shape 3" descr="Texto Integral disponível" hidden="1">
          <a:extLst>
            <a:ext uri="{FF2B5EF4-FFF2-40B4-BE49-F238E27FC236}">
              <a16:creationId xmlns:a16="http://schemas.microsoft.com/office/drawing/2014/main" id="{BF2D5C23-FFED-4DB1-93F8-27C9584433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86" name="Shape 3" descr="Texto Integral disponível" hidden="1">
          <a:extLst>
            <a:ext uri="{FF2B5EF4-FFF2-40B4-BE49-F238E27FC236}">
              <a16:creationId xmlns:a16="http://schemas.microsoft.com/office/drawing/2014/main" id="{9BF10370-7E7C-463C-9A25-AB4F356EEF9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87" name="Shape 3" descr="Texto Integral disponível" hidden="1">
          <a:extLst>
            <a:ext uri="{FF2B5EF4-FFF2-40B4-BE49-F238E27FC236}">
              <a16:creationId xmlns:a16="http://schemas.microsoft.com/office/drawing/2014/main" id="{57068E92-B0C2-4A21-B2DE-F14231E40E6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88" name="Shape 3" descr="Texto Integral disponível" hidden="1">
          <a:extLst>
            <a:ext uri="{FF2B5EF4-FFF2-40B4-BE49-F238E27FC236}">
              <a16:creationId xmlns:a16="http://schemas.microsoft.com/office/drawing/2014/main" id="{727FD53E-12DE-4150-A751-C417E34D474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89" name="Shape 3" descr="Texto Integral disponível" hidden="1">
          <a:extLst>
            <a:ext uri="{FF2B5EF4-FFF2-40B4-BE49-F238E27FC236}">
              <a16:creationId xmlns:a16="http://schemas.microsoft.com/office/drawing/2014/main" id="{1FDC5DB5-5446-45CF-A25E-6361FA14B0B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90" name="Shape 3" descr="Texto Integral disponível" hidden="1">
          <a:extLst>
            <a:ext uri="{FF2B5EF4-FFF2-40B4-BE49-F238E27FC236}">
              <a16:creationId xmlns:a16="http://schemas.microsoft.com/office/drawing/2014/main" id="{90F414F3-215A-4F86-921D-4EEE02C9EB4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91" name="Shape 3" descr="Texto Integral disponível" hidden="1">
          <a:extLst>
            <a:ext uri="{FF2B5EF4-FFF2-40B4-BE49-F238E27FC236}">
              <a16:creationId xmlns:a16="http://schemas.microsoft.com/office/drawing/2014/main" id="{D0E12CBF-C183-469D-A3C5-798B3FE4AF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92" name="Shape 3" descr="Texto Integral disponível" hidden="1">
          <a:extLst>
            <a:ext uri="{FF2B5EF4-FFF2-40B4-BE49-F238E27FC236}">
              <a16:creationId xmlns:a16="http://schemas.microsoft.com/office/drawing/2014/main" id="{F7C2E79D-A4DA-4317-863F-C5D80606F4A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93" name="Shape 3" descr="Texto Integral disponível" hidden="1">
          <a:extLst>
            <a:ext uri="{FF2B5EF4-FFF2-40B4-BE49-F238E27FC236}">
              <a16:creationId xmlns:a16="http://schemas.microsoft.com/office/drawing/2014/main" id="{DF0DD269-7B13-44D5-9612-1BB32B869ED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94" name="Shape 3" descr="Texto Integral disponível" hidden="1">
          <a:extLst>
            <a:ext uri="{FF2B5EF4-FFF2-40B4-BE49-F238E27FC236}">
              <a16:creationId xmlns:a16="http://schemas.microsoft.com/office/drawing/2014/main" id="{AA399615-F097-4DC4-8FC6-E36901E7B1F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95" name="Shape 3" descr="Texto Integral disponível" hidden="1">
          <a:extLst>
            <a:ext uri="{FF2B5EF4-FFF2-40B4-BE49-F238E27FC236}">
              <a16:creationId xmlns:a16="http://schemas.microsoft.com/office/drawing/2014/main" id="{E9656723-14D3-427E-BE92-E06BD3686A1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96" name="Shape 3" descr="Texto Integral disponível" hidden="1">
          <a:extLst>
            <a:ext uri="{FF2B5EF4-FFF2-40B4-BE49-F238E27FC236}">
              <a16:creationId xmlns:a16="http://schemas.microsoft.com/office/drawing/2014/main" id="{F74B55F3-4F84-40CE-BEE2-D5272D8F220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97" name="Shape 3" descr="Texto Integral disponível" hidden="1">
          <a:extLst>
            <a:ext uri="{FF2B5EF4-FFF2-40B4-BE49-F238E27FC236}">
              <a16:creationId xmlns:a16="http://schemas.microsoft.com/office/drawing/2014/main" id="{63DB60DB-210B-41BF-BC95-AC56A983C34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98" name="Shape 3" descr="Texto Integral disponível" hidden="1">
          <a:extLst>
            <a:ext uri="{FF2B5EF4-FFF2-40B4-BE49-F238E27FC236}">
              <a16:creationId xmlns:a16="http://schemas.microsoft.com/office/drawing/2014/main" id="{57AEFFA7-4A39-4EB4-9416-0A93BDD3527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199" name="Shape 3" descr="Texto Integral disponível" hidden="1">
          <a:extLst>
            <a:ext uri="{FF2B5EF4-FFF2-40B4-BE49-F238E27FC236}">
              <a16:creationId xmlns:a16="http://schemas.microsoft.com/office/drawing/2014/main" id="{27F88247-0A30-43A8-9C85-6AE9E6D3083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00" name="Shape 3" descr="Texto Integral disponível" hidden="1">
          <a:extLst>
            <a:ext uri="{FF2B5EF4-FFF2-40B4-BE49-F238E27FC236}">
              <a16:creationId xmlns:a16="http://schemas.microsoft.com/office/drawing/2014/main" id="{899FD5CD-C6E9-4D46-A1EE-73235C7B8C2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01" name="Shape 3" descr="Texto Integral disponível" hidden="1">
          <a:extLst>
            <a:ext uri="{FF2B5EF4-FFF2-40B4-BE49-F238E27FC236}">
              <a16:creationId xmlns:a16="http://schemas.microsoft.com/office/drawing/2014/main" id="{05B27E15-A683-4A12-A127-D978BF2EB2B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02" name="Shape 3" descr="Texto Integral disponível" hidden="1">
          <a:extLst>
            <a:ext uri="{FF2B5EF4-FFF2-40B4-BE49-F238E27FC236}">
              <a16:creationId xmlns:a16="http://schemas.microsoft.com/office/drawing/2014/main" id="{815F8440-7C17-4DF7-84C2-5674DE10DBA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03" name="Shape 3" descr="Texto Integral disponível" hidden="1">
          <a:extLst>
            <a:ext uri="{FF2B5EF4-FFF2-40B4-BE49-F238E27FC236}">
              <a16:creationId xmlns:a16="http://schemas.microsoft.com/office/drawing/2014/main" id="{E6DC9448-A979-40B7-B1FD-BBBBC6DA450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04" name="Shape 3" descr="Texto Integral disponível" hidden="1">
          <a:extLst>
            <a:ext uri="{FF2B5EF4-FFF2-40B4-BE49-F238E27FC236}">
              <a16:creationId xmlns:a16="http://schemas.microsoft.com/office/drawing/2014/main" id="{0D00CB57-07DB-4DB2-A3E6-EEA6060529E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05" name="Shape 3" descr="Texto Integral disponível" hidden="1">
          <a:extLst>
            <a:ext uri="{FF2B5EF4-FFF2-40B4-BE49-F238E27FC236}">
              <a16:creationId xmlns:a16="http://schemas.microsoft.com/office/drawing/2014/main" id="{27FD302E-9F93-4920-BAEC-D92DE24914D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06" name="Shape 3" descr="Texto Integral disponível" hidden="1">
          <a:extLst>
            <a:ext uri="{FF2B5EF4-FFF2-40B4-BE49-F238E27FC236}">
              <a16:creationId xmlns:a16="http://schemas.microsoft.com/office/drawing/2014/main" id="{FF5313F9-4865-4202-83E6-5D5C3C774B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07" name="Shape 3" descr="Texto Integral disponível" hidden="1">
          <a:extLst>
            <a:ext uri="{FF2B5EF4-FFF2-40B4-BE49-F238E27FC236}">
              <a16:creationId xmlns:a16="http://schemas.microsoft.com/office/drawing/2014/main" id="{47E7D605-BB54-460F-AC00-6414B0C7AF4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08" name="Shape 3" descr="Texto Integral disponível" hidden="1">
          <a:extLst>
            <a:ext uri="{FF2B5EF4-FFF2-40B4-BE49-F238E27FC236}">
              <a16:creationId xmlns:a16="http://schemas.microsoft.com/office/drawing/2014/main" id="{0D849BE0-CEB0-4F37-B328-8299C57D5B6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09" name="Shape 3" descr="Texto Integral disponível" hidden="1">
          <a:extLst>
            <a:ext uri="{FF2B5EF4-FFF2-40B4-BE49-F238E27FC236}">
              <a16:creationId xmlns:a16="http://schemas.microsoft.com/office/drawing/2014/main" id="{2045D870-89F0-4805-9B1F-82773ECD3A6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10" name="Shape 3" descr="Texto Integral disponível" hidden="1">
          <a:extLst>
            <a:ext uri="{FF2B5EF4-FFF2-40B4-BE49-F238E27FC236}">
              <a16:creationId xmlns:a16="http://schemas.microsoft.com/office/drawing/2014/main" id="{8E9008F4-3EC3-47E8-97CD-089C07480C4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11" name="Shape 3" descr="Texto Integral disponível" hidden="1">
          <a:extLst>
            <a:ext uri="{FF2B5EF4-FFF2-40B4-BE49-F238E27FC236}">
              <a16:creationId xmlns:a16="http://schemas.microsoft.com/office/drawing/2014/main" id="{D327626D-4C8B-421E-918C-33B2D55DCD7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12" name="Shape 3" descr="Texto Integral disponível" hidden="1">
          <a:extLst>
            <a:ext uri="{FF2B5EF4-FFF2-40B4-BE49-F238E27FC236}">
              <a16:creationId xmlns:a16="http://schemas.microsoft.com/office/drawing/2014/main" id="{BE42FBFC-B374-49DF-949E-E10AC04D67C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13" name="Shape 3" descr="Texto Integral disponível" hidden="1">
          <a:extLst>
            <a:ext uri="{FF2B5EF4-FFF2-40B4-BE49-F238E27FC236}">
              <a16:creationId xmlns:a16="http://schemas.microsoft.com/office/drawing/2014/main" id="{1C9CAA3A-7FED-4404-9742-D8F7BCC6DE9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14" name="Shape 3" descr="Texto Integral disponível" hidden="1">
          <a:extLst>
            <a:ext uri="{FF2B5EF4-FFF2-40B4-BE49-F238E27FC236}">
              <a16:creationId xmlns:a16="http://schemas.microsoft.com/office/drawing/2014/main" id="{B360260A-E1E6-4198-84A2-0E1A0DD84C9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15" name="Shape 3" descr="Texto Integral disponível" hidden="1">
          <a:extLst>
            <a:ext uri="{FF2B5EF4-FFF2-40B4-BE49-F238E27FC236}">
              <a16:creationId xmlns:a16="http://schemas.microsoft.com/office/drawing/2014/main" id="{20115F64-15A8-481D-9903-610F5762588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16" name="Shape 3" descr="Texto Integral disponível" hidden="1">
          <a:extLst>
            <a:ext uri="{FF2B5EF4-FFF2-40B4-BE49-F238E27FC236}">
              <a16:creationId xmlns:a16="http://schemas.microsoft.com/office/drawing/2014/main" id="{DCB14577-D871-4313-AAEE-ECD1B8F0B76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17" name="Shape 3" descr="Texto Integral disponível" hidden="1">
          <a:extLst>
            <a:ext uri="{FF2B5EF4-FFF2-40B4-BE49-F238E27FC236}">
              <a16:creationId xmlns:a16="http://schemas.microsoft.com/office/drawing/2014/main" id="{7DB21C1B-42A0-4821-A93B-63CEC4C13BF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18" name="Shape 3" descr="Texto Integral disponível" hidden="1">
          <a:extLst>
            <a:ext uri="{FF2B5EF4-FFF2-40B4-BE49-F238E27FC236}">
              <a16:creationId xmlns:a16="http://schemas.microsoft.com/office/drawing/2014/main" id="{59BFC1EE-4273-45D8-A6B4-BC86A3C8DE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19" name="Shape 3" descr="Texto Integral disponível" hidden="1">
          <a:extLst>
            <a:ext uri="{FF2B5EF4-FFF2-40B4-BE49-F238E27FC236}">
              <a16:creationId xmlns:a16="http://schemas.microsoft.com/office/drawing/2014/main" id="{790575B5-079A-4BC6-A900-8CFC846D1F1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20" name="Shape 3" descr="Texto Integral disponível" hidden="1">
          <a:extLst>
            <a:ext uri="{FF2B5EF4-FFF2-40B4-BE49-F238E27FC236}">
              <a16:creationId xmlns:a16="http://schemas.microsoft.com/office/drawing/2014/main" id="{82CB494A-E5F9-466D-857B-B37D558A6F1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21" name="Shape 3" descr="Texto Integral disponível" hidden="1">
          <a:extLst>
            <a:ext uri="{FF2B5EF4-FFF2-40B4-BE49-F238E27FC236}">
              <a16:creationId xmlns:a16="http://schemas.microsoft.com/office/drawing/2014/main" id="{F544F6EF-DA28-46B3-AD54-960FD3AE887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22" name="Shape 3" descr="Texto Integral disponível" hidden="1">
          <a:extLst>
            <a:ext uri="{FF2B5EF4-FFF2-40B4-BE49-F238E27FC236}">
              <a16:creationId xmlns:a16="http://schemas.microsoft.com/office/drawing/2014/main" id="{9A61CA0E-B57E-4D8F-9123-08C57A4EFBE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23" name="Shape 3" descr="Texto Integral disponível" hidden="1">
          <a:extLst>
            <a:ext uri="{FF2B5EF4-FFF2-40B4-BE49-F238E27FC236}">
              <a16:creationId xmlns:a16="http://schemas.microsoft.com/office/drawing/2014/main" id="{2601EDC4-4229-4983-9A34-4BE6BA3CC01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24" name="Shape 3" descr="Texto Integral disponível" hidden="1">
          <a:extLst>
            <a:ext uri="{FF2B5EF4-FFF2-40B4-BE49-F238E27FC236}">
              <a16:creationId xmlns:a16="http://schemas.microsoft.com/office/drawing/2014/main" id="{B91E44DE-55E8-4BD3-975B-1E2F0CAF086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25" name="Shape 3" descr="Texto Integral disponível" hidden="1">
          <a:extLst>
            <a:ext uri="{FF2B5EF4-FFF2-40B4-BE49-F238E27FC236}">
              <a16:creationId xmlns:a16="http://schemas.microsoft.com/office/drawing/2014/main" id="{63BA025A-34CE-4F3D-8E03-A2C0A8347D1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26" name="Shape 3" descr="Texto Integral disponível" hidden="1">
          <a:extLst>
            <a:ext uri="{FF2B5EF4-FFF2-40B4-BE49-F238E27FC236}">
              <a16:creationId xmlns:a16="http://schemas.microsoft.com/office/drawing/2014/main" id="{2F9C5859-54CD-4EBC-9965-748627C9E89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27" name="Shape 3" descr="Texto Integral disponível" hidden="1">
          <a:extLst>
            <a:ext uri="{FF2B5EF4-FFF2-40B4-BE49-F238E27FC236}">
              <a16:creationId xmlns:a16="http://schemas.microsoft.com/office/drawing/2014/main" id="{20401E0E-AEE1-420B-9F21-858C07CA7B6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28" name="Shape 3" descr="Texto Integral disponível" hidden="1">
          <a:extLst>
            <a:ext uri="{FF2B5EF4-FFF2-40B4-BE49-F238E27FC236}">
              <a16:creationId xmlns:a16="http://schemas.microsoft.com/office/drawing/2014/main" id="{BE8115D1-C264-49F7-8DAB-B2A82940532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29" name="Shape 3" descr="Texto Integral disponível" hidden="1">
          <a:extLst>
            <a:ext uri="{FF2B5EF4-FFF2-40B4-BE49-F238E27FC236}">
              <a16:creationId xmlns:a16="http://schemas.microsoft.com/office/drawing/2014/main" id="{78178011-3BCD-41A3-855B-D48B68DDC1A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30" name="Shape 3" descr="Texto Integral disponível" hidden="1">
          <a:extLst>
            <a:ext uri="{FF2B5EF4-FFF2-40B4-BE49-F238E27FC236}">
              <a16:creationId xmlns:a16="http://schemas.microsoft.com/office/drawing/2014/main" id="{AAD7D57F-B8FA-4222-9B86-DCC0F27125A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31" name="Shape 3" descr="Texto Integral disponível" hidden="1">
          <a:extLst>
            <a:ext uri="{FF2B5EF4-FFF2-40B4-BE49-F238E27FC236}">
              <a16:creationId xmlns:a16="http://schemas.microsoft.com/office/drawing/2014/main" id="{FAACAE66-3FDB-4C1D-B348-6BED838C37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32" name="Shape 3" descr="Texto Integral disponível" hidden="1">
          <a:extLst>
            <a:ext uri="{FF2B5EF4-FFF2-40B4-BE49-F238E27FC236}">
              <a16:creationId xmlns:a16="http://schemas.microsoft.com/office/drawing/2014/main" id="{917BC31D-9C66-4647-A895-0527A7A867E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33" name="Shape 3" descr="Texto Integral disponível" hidden="1">
          <a:extLst>
            <a:ext uri="{FF2B5EF4-FFF2-40B4-BE49-F238E27FC236}">
              <a16:creationId xmlns:a16="http://schemas.microsoft.com/office/drawing/2014/main" id="{0D30094C-B276-49FA-86B6-EA8CA085351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34" name="Shape 3" descr="Texto Integral disponível" hidden="1">
          <a:extLst>
            <a:ext uri="{FF2B5EF4-FFF2-40B4-BE49-F238E27FC236}">
              <a16:creationId xmlns:a16="http://schemas.microsoft.com/office/drawing/2014/main" id="{6394FB52-6C55-40C8-8E74-0FAA3FE423B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35" name="Shape 3" descr="Texto Integral disponível" hidden="1">
          <a:extLst>
            <a:ext uri="{FF2B5EF4-FFF2-40B4-BE49-F238E27FC236}">
              <a16:creationId xmlns:a16="http://schemas.microsoft.com/office/drawing/2014/main" id="{877ECEFB-7DDA-4E79-A82A-98A8B238CDB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36" name="Shape 3" descr="Texto Integral disponível" hidden="1">
          <a:extLst>
            <a:ext uri="{FF2B5EF4-FFF2-40B4-BE49-F238E27FC236}">
              <a16:creationId xmlns:a16="http://schemas.microsoft.com/office/drawing/2014/main" id="{33554429-4227-4050-A600-BE4168B650F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37" name="Shape 3" descr="Texto Integral disponível" hidden="1">
          <a:extLst>
            <a:ext uri="{FF2B5EF4-FFF2-40B4-BE49-F238E27FC236}">
              <a16:creationId xmlns:a16="http://schemas.microsoft.com/office/drawing/2014/main" id="{ABDA4570-BF37-4EEC-AB9D-3BE3AFB90C0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38" name="Shape 3" descr="Texto Integral disponível" hidden="1">
          <a:extLst>
            <a:ext uri="{FF2B5EF4-FFF2-40B4-BE49-F238E27FC236}">
              <a16:creationId xmlns:a16="http://schemas.microsoft.com/office/drawing/2014/main" id="{3F4FDA9C-581B-4FB0-BB7D-CEFA4BB97F2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39" name="Shape 3" descr="Texto Integral disponível" hidden="1">
          <a:extLst>
            <a:ext uri="{FF2B5EF4-FFF2-40B4-BE49-F238E27FC236}">
              <a16:creationId xmlns:a16="http://schemas.microsoft.com/office/drawing/2014/main" id="{CDB8C9E7-B63E-43BF-A881-CE5DEB0BB7B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40" name="Shape 3" descr="Texto Integral disponível" hidden="1">
          <a:extLst>
            <a:ext uri="{FF2B5EF4-FFF2-40B4-BE49-F238E27FC236}">
              <a16:creationId xmlns:a16="http://schemas.microsoft.com/office/drawing/2014/main" id="{2AC40E1A-A5C9-40ED-ACA4-602EE693F56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41" name="Shape 3" descr="Texto Integral disponível" hidden="1">
          <a:extLst>
            <a:ext uri="{FF2B5EF4-FFF2-40B4-BE49-F238E27FC236}">
              <a16:creationId xmlns:a16="http://schemas.microsoft.com/office/drawing/2014/main" id="{6D3C924D-A012-4FE3-91F3-5A41B89D932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42" name="Shape 3" descr="Texto Integral disponível" hidden="1">
          <a:extLst>
            <a:ext uri="{FF2B5EF4-FFF2-40B4-BE49-F238E27FC236}">
              <a16:creationId xmlns:a16="http://schemas.microsoft.com/office/drawing/2014/main" id="{9900EB01-700C-4FD3-9754-62A68FB551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43" name="Shape 3" descr="Texto Integral disponível" hidden="1">
          <a:extLst>
            <a:ext uri="{FF2B5EF4-FFF2-40B4-BE49-F238E27FC236}">
              <a16:creationId xmlns:a16="http://schemas.microsoft.com/office/drawing/2014/main" id="{E130C4F2-2A21-4939-A787-DF6C9C55D51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44" name="Shape 3" descr="Texto Integral disponível" hidden="1">
          <a:extLst>
            <a:ext uri="{FF2B5EF4-FFF2-40B4-BE49-F238E27FC236}">
              <a16:creationId xmlns:a16="http://schemas.microsoft.com/office/drawing/2014/main" id="{2256D080-6A02-440E-A82B-90EFE871CE0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45" name="Shape 3" descr="Texto Integral disponível" hidden="1">
          <a:extLst>
            <a:ext uri="{FF2B5EF4-FFF2-40B4-BE49-F238E27FC236}">
              <a16:creationId xmlns:a16="http://schemas.microsoft.com/office/drawing/2014/main" id="{E9B78DBB-0C31-43B6-81BB-03FE2E51960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46" name="Shape 3" descr="Texto Integral disponível" hidden="1">
          <a:extLst>
            <a:ext uri="{FF2B5EF4-FFF2-40B4-BE49-F238E27FC236}">
              <a16:creationId xmlns:a16="http://schemas.microsoft.com/office/drawing/2014/main" id="{B0572DA9-7601-48B5-B2C7-255054CEF4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47" name="Shape 3" descr="Texto Integral disponível" hidden="1">
          <a:extLst>
            <a:ext uri="{FF2B5EF4-FFF2-40B4-BE49-F238E27FC236}">
              <a16:creationId xmlns:a16="http://schemas.microsoft.com/office/drawing/2014/main" id="{6F8CC268-6BE6-4A28-96DC-641562B79AF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48" name="Shape 3" descr="Texto Integral disponível" hidden="1">
          <a:extLst>
            <a:ext uri="{FF2B5EF4-FFF2-40B4-BE49-F238E27FC236}">
              <a16:creationId xmlns:a16="http://schemas.microsoft.com/office/drawing/2014/main" id="{A193EC51-8E64-44B7-ADAF-F0F8C44083D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49" name="Shape 3" descr="Texto Integral disponível" hidden="1">
          <a:extLst>
            <a:ext uri="{FF2B5EF4-FFF2-40B4-BE49-F238E27FC236}">
              <a16:creationId xmlns:a16="http://schemas.microsoft.com/office/drawing/2014/main" id="{F6679715-C3C4-4895-9AEC-3C38E52DF6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50" name="Shape 3" descr="Texto Integral disponível" hidden="1">
          <a:extLst>
            <a:ext uri="{FF2B5EF4-FFF2-40B4-BE49-F238E27FC236}">
              <a16:creationId xmlns:a16="http://schemas.microsoft.com/office/drawing/2014/main" id="{DD09344B-2DA1-4561-8A09-F6CB4BEBD61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51" name="Shape 3" descr="Texto Integral disponível" hidden="1">
          <a:extLst>
            <a:ext uri="{FF2B5EF4-FFF2-40B4-BE49-F238E27FC236}">
              <a16:creationId xmlns:a16="http://schemas.microsoft.com/office/drawing/2014/main" id="{9419E4A4-67E7-4A81-B647-91DD9B0D765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52" name="Shape 3" descr="Texto Integral disponível" hidden="1">
          <a:extLst>
            <a:ext uri="{FF2B5EF4-FFF2-40B4-BE49-F238E27FC236}">
              <a16:creationId xmlns:a16="http://schemas.microsoft.com/office/drawing/2014/main" id="{D7FE9BD1-36AC-40C3-A6C7-DF00FE7B68C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53" name="Shape 3" descr="Texto Integral disponível" hidden="1">
          <a:extLst>
            <a:ext uri="{FF2B5EF4-FFF2-40B4-BE49-F238E27FC236}">
              <a16:creationId xmlns:a16="http://schemas.microsoft.com/office/drawing/2014/main" id="{2DEE1E30-1221-4D71-9961-8726341621C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54" name="Shape 3" descr="Texto Integral disponível" hidden="1">
          <a:extLst>
            <a:ext uri="{FF2B5EF4-FFF2-40B4-BE49-F238E27FC236}">
              <a16:creationId xmlns:a16="http://schemas.microsoft.com/office/drawing/2014/main" id="{4CF2BEA0-8817-4C86-9F4D-D7363BE0CAB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55" name="Shape 3" descr="Texto Integral disponível" hidden="1">
          <a:extLst>
            <a:ext uri="{FF2B5EF4-FFF2-40B4-BE49-F238E27FC236}">
              <a16:creationId xmlns:a16="http://schemas.microsoft.com/office/drawing/2014/main" id="{5F42E67D-C540-4ECE-B3A1-AD7BC7CDD21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56" name="Shape 3" descr="Texto Integral disponível" hidden="1">
          <a:extLst>
            <a:ext uri="{FF2B5EF4-FFF2-40B4-BE49-F238E27FC236}">
              <a16:creationId xmlns:a16="http://schemas.microsoft.com/office/drawing/2014/main" id="{A4CF4D3B-07A5-440B-BADF-4B143E4DD9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57" name="Shape 3" descr="Texto Integral disponível" hidden="1">
          <a:extLst>
            <a:ext uri="{FF2B5EF4-FFF2-40B4-BE49-F238E27FC236}">
              <a16:creationId xmlns:a16="http://schemas.microsoft.com/office/drawing/2014/main" id="{D02BB25F-4487-498F-A802-00C9689CF74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58" name="Shape 3" descr="Texto Integral disponível" hidden="1">
          <a:extLst>
            <a:ext uri="{FF2B5EF4-FFF2-40B4-BE49-F238E27FC236}">
              <a16:creationId xmlns:a16="http://schemas.microsoft.com/office/drawing/2014/main" id="{979721A1-2770-4AE2-A2D9-EBC8D99944E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59" name="Shape 3" descr="Texto Integral disponível" hidden="1">
          <a:extLst>
            <a:ext uri="{FF2B5EF4-FFF2-40B4-BE49-F238E27FC236}">
              <a16:creationId xmlns:a16="http://schemas.microsoft.com/office/drawing/2014/main" id="{B207D4BE-C3AB-4A83-86E1-BF27DABA046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60" name="Shape 3" descr="Texto Integral disponível" hidden="1">
          <a:extLst>
            <a:ext uri="{FF2B5EF4-FFF2-40B4-BE49-F238E27FC236}">
              <a16:creationId xmlns:a16="http://schemas.microsoft.com/office/drawing/2014/main" id="{C6462D93-8199-498B-AE59-45C854CE4BB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61" name="Shape 3" descr="Texto Integral disponível" hidden="1">
          <a:extLst>
            <a:ext uri="{FF2B5EF4-FFF2-40B4-BE49-F238E27FC236}">
              <a16:creationId xmlns:a16="http://schemas.microsoft.com/office/drawing/2014/main" id="{B60824E6-167F-4EA1-B153-62875F3DB99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62" name="Shape 3" descr="Texto Integral disponível" hidden="1">
          <a:extLst>
            <a:ext uri="{FF2B5EF4-FFF2-40B4-BE49-F238E27FC236}">
              <a16:creationId xmlns:a16="http://schemas.microsoft.com/office/drawing/2014/main" id="{531E6C8D-46DC-4695-A7DC-B3B7D072C88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63" name="Shape 3" descr="Texto Integral disponível" hidden="1">
          <a:extLst>
            <a:ext uri="{FF2B5EF4-FFF2-40B4-BE49-F238E27FC236}">
              <a16:creationId xmlns:a16="http://schemas.microsoft.com/office/drawing/2014/main" id="{4C2E80F6-3A87-4E87-9F9C-714112C32D7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64" name="Shape 3" descr="Texto Integral disponível" hidden="1">
          <a:extLst>
            <a:ext uri="{FF2B5EF4-FFF2-40B4-BE49-F238E27FC236}">
              <a16:creationId xmlns:a16="http://schemas.microsoft.com/office/drawing/2014/main" id="{1E3A74DB-0E76-4300-9B05-A40762396B3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65" name="Shape 3" descr="Texto Integral disponível" hidden="1">
          <a:extLst>
            <a:ext uri="{FF2B5EF4-FFF2-40B4-BE49-F238E27FC236}">
              <a16:creationId xmlns:a16="http://schemas.microsoft.com/office/drawing/2014/main" id="{EDCA8317-FE52-4F2E-885A-17F9CB4FD7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66" name="Shape 3" descr="Texto Integral disponível" hidden="1">
          <a:extLst>
            <a:ext uri="{FF2B5EF4-FFF2-40B4-BE49-F238E27FC236}">
              <a16:creationId xmlns:a16="http://schemas.microsoft.com/office/drawing/2014/main" id="{C279A53E-A551-4320-9275-6B35370FF81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67" name="Shape 3" descr="Texto Integral disponível" hidden="1">
          <a:extLst>
            <a:ext uri="{FF2B5EF4-FFF2-40B4-BE49-F238E27FC236}">
              <a16:creationId xmlns:a16="http://schemas.microsoft.com/office/drawing/2014/main" id="{2D7D5E55-74E8-450B-B0C0-6D666686718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68" name="Shape 3" descr="Texto Integral disponível" hidden="1">
          <a:extLst>
            <a:ext uri="{FF2B5EF4-FFF2-40B4-BE49-F238E27FC236}">
              <a16:creationId xmlns:a16="http://schemas.microsoft.com/office/drawing/2014/main" id="{1F4DE3A0-002A-4AA9-821D-255AE588493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69" name="Shape 3" descr="Texto Integral disponível" hidden="1">
          <a:extLst>
            <a:ext uri="{FF2B5EF4-FFF2-40B4-BE49-F238E27FC236}">
              <a16:creationId xmlns:a16="http://schemas.microsoft.com/office/drawing/2014/main" id="{7909C2DF-BC53-45EB-87C2-A2F015B006C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70" name="Shape 3" descr="Texto Integral disponível" hidden="1">
          <a:extLst>
            <a:ext uri="{FF2B5EF4-FFF2-40B4-BE49-F238E27FC236}">
              <a16:creationId xmlns:a16="http://schemas.microsoft.com/office/drawing/2014/main" id="{F7EAE61C-16AE-4073-9E2C-8F2860265F7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71" name="Shape 3" descr="Texto Integral disponível" hidden="1">
          <a:extLst>
            <a:ext uri="{FF2B5EF4-FFF2-40B4-BE49-F238E27FC236}">
              <a16:creationId xmlns:a16="http://schemas.microsoft.com/office/drawing/2014/main" id="{664D7C4F-30FE-4DAD-872E-2E31DB49CBC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72" name="Shape 3" descr="Texto Integral disponível" hidden="1">
          <a:extLst>
            <a:ext uri="{FF2B5EF4-FFF2-40B4-BE49-F238E27FC236}">
              <a16:creationId xmlns:a16="http://schemas.microsoft.com/office/drawing/2014/main" id="{23102F57-C760-47E4-ADFB-A5497A6A6AD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73" name="Shape 3" descr="Texto Integral disponível" hidden="1">
          <a:extLst>
            <a:ext uri="{FF2B5EF4-FFF2-40B4-BE49-F238E27FC236}">
              <a16:creationId xmlns:a16="http://schemas.microsoft.com/office/drawing/2014/main" id="{0C0CD68D-2401-4DC6-B972-43390AD63AA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74" name="Shape 3" descr="Texto Integral disponível" hidden="1">
          <a:extLst>
            <a:ext uri="{FF2B5EF4-FFF2-40B4-BE49-F238E27FC236}">
              <a16:creationId xmlns:a16="http://schemas.microsoft.com/office/drawing/2014/main" id="{1040B45F-EA24-4F92-AC22-D606BB1E546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75" name="Shape 3" descr="Texto Integral disponível" hidden="1">
          <a:extLst>
            <a:ext uri="{FF2B5EF4-FFF2-40B4-BE49-F238E27FC236}">
              <a16:creationId xmlns:a16="http://schemas.microsoft.com/office/drawing/2014/main" id="{EC923518-53A0-467D-B503-AF9E32B8A2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76" name="Shape 3" descr="Texto Integral disponível" hidden="1">
          <a:extLst>
            <a:ext uri="{FF2B5EF4-FFF2-40B4-BE49-F238E27FC236}">
              <a16:creationId xmlns:a16="http://schemas.microsoft.com/office/drawing/2014/main" id="{C45CB524-9BAC-44EE-B0B5-6EEBCA57705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77" name="Shape 3" descr="Texto Integral disponível" hidden="1">
          <a:extLst>
            <a:ext uri="{FF2B5EF4-FFF2-40B4-BE49-F238E27FC236}">
              <a16:creationId xmlns:a16="http://schemas.microsoft.com/office/drawing/2014/main" id="{7ED86FBF-FF50-49B4-A1B6-C36DD874CE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78" name="Shape 3" descr="Texto Integral disponível" hidden="1">
          <a:extLst>
            <a:ext uri="{FF2B5EF4-FFF2-40B4-BE49-F238E27FC236}">
              <a16:creationId xmlns:a16="http://schemas.microsoft.com/office/drawing/2014/main" id="{4A2A4835-5B4E-49FD-A09D-E6CCF23A93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79" name="Shape 3" descr="Texto Integral disponível" hidden="1">
          <a:extLst>
            <a:ext uri="{FF2B5EF4-FFF2-40B4-BE49-F238E27FC236}">
              <a16:creationId xmlns:a16="http://schemas.microsoft.com/office/drawing/2014/main" id="{93781E70-9482-4A81-9A68-E98EF11553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80" name="Shape 3" descr="Texto Integral disponível" hidden="1">
          <a:extLst>
            <a:ext uri="{FF2B5EF4-FFF2-40B4-BE49-F238E27FC236}">
              <a16:creationId xmlns:a16="http://schemas.microsoft.com/office/drawing/2014/main" id="{E5CCBC94-1F7C-4BF9-ACE0-92E8D71B3D3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81" name="Shape 3" descr="Texto Integral disponível" hidden="1">
          <a:extLst>
            <a:ext uri="{FF2B5EF4-FFF2-40B4-BE49-F238E27FC236}">
              <a16:creationId xmlns:a16="http://schemas.microsoft.com/office/drawing/2014/main" id="{1257C40D-F707-440B-BABE-E66BA67434F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82" name="Shape 3" descr="Texto Integral disponível" hidden="1">
          <a:extLst>
            <a:ext uri="{FF2B5EF4-FFF2-40B4-BE49-F238E27FC236}">
              <a16:creationId xmlns:a16="http://schemas.microsoft.com/office/drawing/2014/main" id="{F0F1FDB5-46D9-4910-A8DE-675B109179D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83" name="Shape 3" descr="Texto Integral disponível" hidden="1">
          <a:extLst>
            <a:ext uri="{FF2B5EF4-FFF2-40B4-BE49-F238E27FC236}">
              <a16:creationId xmlns:a16="http://schemas.microsoft.com/office/drawing/2014/main" id="{C391B452-0F23-4138-9E53-4BB9A1D1DE8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84" name="Shape 3" descr="Texto Integral disponível" hidden="1">
          <a:extLst>
            <a:ext uri="{FF2B5EF4-FFF2-40B4-BE49-F238E27FC236}">
              <a16:creationId xmlns:a16="http://schemas.microsoft.com/office/drawing/2014/main" id="{BE142B39-1AA5-4B83-B84D-84D09F5309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85" name="Shape 3" descr="Texto Integral disponível" hidden="1">
          <a:extLst>
            <a:ext uri="{FF2B5EF4-FFF2-40B4-BE49-F238E27FC236}">
              <a16:creationId xmlns:a16="http://schemas.microsoft.com/office/drawing/2014/main" id="{8BF238A5-1F64-4871-A70E-CA35DFB68D3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86" name="Shape 3" descr="Texto Integral disponível" hidden="1">
          <a:extLst>
            <a:ext uri="{FF2B5EF4-FFF2-40B4-BE49-F238E27FC236}">
              <a16:creationId xmlns:a16="http://schemas.microsoft.com/office/drawing/2014/main" id="{1CAD45BD-8BAA-4AB0-9484-7203D6A6DC3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87" name="Shape 3" descr="Texto Integral disponível" hidden="1">
          <a:extLst>
            <a:ext uri="{FF2B5EF4-FFF2-40B4-BE49-F238E27FC236}">
              <a16:creationId xmlns:a16="http://schemas.microsoft.com/office/drawing/2014/main" id="{4784AD39-82B4-4DDD-9328-4EDB8AF5E4C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88" name="Shape 3" descr="Texto Integral disponível" hidden="1">
          <a:extLst>
            <a:ext uri="{FF2B5EF4-FFF2-40B4-BE49-F238E27FC236}">
              <a16:creationId xmlns:a16="http://schemas.microsoft.com/office/drawing/2014/main" id="{01537F07-FCEE-4843-B042-050B809C480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89" name="Shape 3" descr="Texto Integral disponível" hidden="1">
          <a:extLst>
            <a:ext uri="{FF2B5EF4-FFF2-40B4-BE49-F238E27FC236}">
              <a16:creationId xmlns:a16="http://schemas.microsoft.com/office/drawing/2014/main" id="{648AC6B0-96BB-4860-96F2-0A082E6DBAD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90" name="Shape 3" descr="Texto Integral disponível" hidden="1">
          <a:extLst>
            <a:ext uri="{FF2B5EF4-FFF2-40B4-BE49-F238E27FC236}">
              <a16:creationId xmlns:a16="http://schemas.microsoft.com/office/drawing/2014/main" id="{47713BE1-FDF4-4211-ACD9-63D0CB9240C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91" name="Shape 3" descr="Texto Integral disponível" hidden="1">
          <a:extLst>
            <a:ext uri="{FF2B5EF4-FFF2-40B4-BE49-F238E27FC236}">
              <a16:creationId xmlns:a16="http://schemas.microsoft.com/office/drawing/2014/main" id="{9F24B9F3-C9D3-47FC-8491-CACF391F2B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92" name="Shape 3" descr="Texto Integral disponível" hidden="1">
          <a:extLst>
            <a:ext uri="{FF2B5EF4-FFF2-40B4-BE49-F238E27FC236}">
              <a16:creationId xmlns:a16="http://schemas.microsoft.com/office/drawing/2014/main" id="{0576B2F8-6DBB-4DE1-95A6-5CF9353027A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93" name="Shape 3" descr="Texto Integral disponível" hidden="1">
          <a:extLst>
            <a:ext uri="{FF2B5EF4-FFF2-40B4-BE49-F238E27FC236}">
              <a16:creationId xmlns:a16="http://schemas.microsoft.com/office/drawing/2014/main" id="{F408AA21-20EA-4D22-9CBE-8CD7DC62BEE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94" name="Shape 3" descr="Texto Integral disponível" hidden="1">
          <a:extLst>
            <a:ext uri="{FF2B5EF4-FFF2-40B4-BE49-F238E27FC236}">
              <a16:creationId xmlns:a16="http://schemas.microsoft.com/office/drawing/2014/main" id="{B3CDC4C5-7B9B-43C0-8BBE-5AF76DC3062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95" name="Shape 3" descr="Texto Integral disponível" hidden="1">
          <a:extLst>
            <a:ext uri="{FF2B5EF4-FFF2-40B4-BE49-F238E27FC236}">
              <a16:creationId xmlns:a16="http://schemas.microsoft.com/office/drawing/2014/main" id="{23AC423D-7357-4BA2-9277-5104D80625F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96" name="Shape 3" descr="Texto Integral disponível" hidden="1">
          <a:extLst>
            <a:ext uri="{FF2B5EF4-FFF2-40B4-BE49-F238E27FC236}">
              <a16:creationId xmlns:a16="http://schemas.microsoft.com/office/drawing/2014/main" id="{9CCC0962-1D7F-4535-A463-84A840DAA9C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97" name="Shape 3" descr="Texto Integral disponível" hidden="1">
          <a:extLst>
            <a:ext uri="{FF2B5EF4-FFF2-40B4-BE49-F238E27FC236}">
              <a16:creationId xmlns:a16="http://schemas.microsoft.com/office/drawing/2014/main" id="{734708F6-9700-4099-B2E9-86F7C5B0E08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98" name="Shape 3" descr="Texto Integral disponível" hidden="1">
          <a:extLst>
            <a:ext uri="{FF2B5EF4-FFF2-40B4-BE49-F238E27FC236}">
              <a16:creationId xmlns:a16="http://schemas.microsoft.com/office/drawing/2014/main" id="{E9C81FCA-95FE-45F8-B808-C69D2440C67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299" name="Shape 3" descr="Texto Integral disponível" hidden="1">
          <a:extLst>
            <a:ext uri="{FF2B5EF4-FFF2-40B4-BE49-F238E27FC236}">
              <a16:creationId xmlns:a16="http://schemas.microsoft.com/office/drawing/2014/main" id="{055B57E0-1177-483E-8ADE-6A2AC96E31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00" name="Shape 3" descr="Texto Integral disponível" hidden="1">
          <a:extLst>
            <a:ext uri="{FF2B5EF4-FFF2-40B4-BE49-F238E27FC236}">
              <a16:creationId xmlns:a16="http://schemas.microsoft.com/office/drawing/2014/main" id="{C7A7B261-0CEF-4265-A756-0689D6A239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01" name="Shape 3" descr="Texto Integral disponível" hidden="1">
          <a:extLst>
            <a:ext uri="{FF2B5EF4-FFF2-40B4-BE49-F238E27FC236}">
              <a16:creationId xmlns:a16="http://schemas.microsoft.com/office/drawing/2014/main" id="{AA6CBD6B-5929-4017-96C4-16347EB7EE2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02" name="Shape 3" descr="Texto Integral disponível" hidden="1">
          <a:extLst>
            <a:ext uri="{FF2B5EF4-FFF2-40B4-BE49-F238E27FC236}">
              <a16:creationId xmlns:a16="http://schemas.microsoft.com/office/drawing/2014/main" id="{485B1D19-B352-497A-B82B-A3A245A2E6E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03" name="Shape 3" descr="Texto Integral disponível" hidden="1">
          <a:extLst>
            <a:ext uri="{FF2B5EF4-FFF2-40B4-BE49-F238E27FC236}">
              <a16:creationId xmlns:a16="http://schemas.microsoft.com/office/drawing/2014/main" id="{7807EC14-81BB-4404-BEDE-5C1B7D272D8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04" name="Shape 3" descr="Texto Integral disponível" hidden="1">
          <a:extLst>
            <a:ext uri="{FF2B5EF4-FFF2-40B4-BE49-F238E27FC236}">
              <a16:creationId xmlns:a16="http://schemas.microsoft.com/office/drawing/2014/main" id="{D37C5BD3-6FB9-474A-84DB-16EB2A46107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05" name="Shape 3" descr="Texto Integral disponível" hidden="1">
          <a:extLst>
            <a:ext uri="{FF2B5EF4-FFF2-40B4-BE49-F238E27FC236}">
              <a16:creationId xmlns:a16="http://schemas.microsoft.com/office/drawing/2014/main" id="{28575758-8E7D-40B7-ADCF-219DF551A7C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06" name="Shape 3" descr="Texto Integral disponível" hidden="1">
          <a:extLst>
            <a:ext uri="{FF2B5EF4-FFF2-40B4-BE49-F238E27FC236}">
              <a16:creationId xmlns:a16="http://schemas.microsoft.com/office/drawing/2014/main" id="{8B987A51-4C3C-474B-925D-F2517628A42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07" name="Shape 3" descr="Texto Integral disponível" hidden="1">
          <a:extLst>
            <a:ext uri="{FF2B5EF4-FFF2-40B4-BE49-F238E27FC236}">
              <a16:creationId xmlns:a16="http://schemas.microsoft.com/office/drawing/2014/main" id="{8E03A797-98FA-4168-AA27-2D5A43BF70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08" name="Shape 3" descr="Texto Integral disponível" hidden="1">
          <a:extLst>
            <a:ext uri="{FF2B5EF4-FFF2-40B4-BE49-F238E27FC236}">
              <a16:creationId xmlns:a16="http://schemas.microsoft.com/office/drawing/2014/main" id="{CDB6BC3C-6F8B-4ED1-8FD6-BC6E43A4190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09" name="Shape 3" descr="Texto Integral disponível" hidden="1">
          <a:extLst>
            <a:ext uri="{FF2B5EF4-FFF2-40B4-BE49-F238E27FC236}">
              <a16:creationId xmlns:a16="http://schemas.microsoft.com/office/drawing/2014/main" id="{1FD8A36B-F212-4A06-B681-77E6A22641A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10" name="Shape 3" descr="Texto Integral disponível" hidden="1">
          <a:extLst>
            <a:ext uri="{FF2B5EF4-FFF2-40B4-BE49-F238E27FC236}">
              <a16:creationId xmlns:a16="http://schemas.microsoft.com/office/drawing/2014/main" id="{7D1E26C5-EDBC-43D7-B369-AB584E0C308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11" name="Shape 3" descr="Texto Integral disponível" hidden="1">
          <a:extLst>
            <a:ext uri="{FF2B5EF4-FFF2-40B4-BE49-F238E27FC236}">
              <a16:creationId xmlns:a16="http://schemas.microsoft.com/office/drawing/2014/main" id="{C7C7868F-61E0-4538-8A1B-8AC6CF46FB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12" name="Shape 3" descr="Texto Integral disponível" hidden="1">
          <a:extLst>
            <a:ext uri="{FF2B5EF4-FFF2-40B4-BE49-F238E27FC236}">
              <a16:creationId xmlns:a16="http://schemas.microsoft.com/office/drawing/2014/main" id="{A43D3472-82E2-4BDE-81B8-BD5F22850F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13" name="Shape 3" descr="Texto Integral disponível" hidden="1">
          <a:extLst>
            <a:ext uri="{FF2B5EF4-FFF2-40B4-BE49-F238E27FC236}">
              <a16:creationId xmlns:a16="http://schemas.microsoft.com/office/drawing/2014/main" id="{F1ADAE79-5D27-439B-857D-9AF57FF0D16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14" name="Shape 3" descr="Texto Integral disponível" hidden="1">
          <a:extLst>
            <a:ext uri="{FF2B5EF4-FFF2-40B4-BE49-F238E27FC236}">
              <a16:creationId xmlns:a16="http://schemas.microsoft.com/office/drawing/2014/main" id="{272150E8-2F6A-4E0A-9FF7-AA5A46F5DD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15" name="Shape 3" descr="Texto Integral disponível" hidden="1">
          <a:extLst>
            <a:ext uri="{FF2B5EF4-FFF2-40B4-BE49-F238E27FC236}">
              <a16:creationId xmlns:a16="http://schemas.microsoft.com/office/drawing/2014/main" id="{31EEA4E5-76ED-40AF-AC51-2B08143BA7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16" name="Shape 3" descr="Texto Integral disponível" hidden="1">
          <a:extLst>
            <a:ext uri="{FF2B5EF4-FFF2-40B4-BE49-F238E27FC236}">
              <a16:creationId xmlns:a16="http://schemas.microsoft.com/office/drawing/2014/main" id="{C6DFAEB7-B013-4BAE-97E1-787CE52328B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17" name="Shape 3" descr="Texto Integral disponível" hidden="1">
          <a:extLst>
            <a:ext uri="{FF2B5EF4-FFF2-40B4-BE49-F238E27FC236}">
              <a16:creationId xmlns:a16="http://schemas.microsoft.com/office/drawing/2014/main" id="{6EC763A1-2C19-4B70-82FE-B00AED7930A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18" name="Shape 3" descr="Texto Integral disponível" hidden="1">
          <a:extLst>
            <a:ext uri="{FF2B5EF4-FFF2-40B4-BE49-F238E27FC236}">
              <a16:creationId xmlns:a16="http://schemas.microsoft.com/office/drawing/2014/main" id="{823B9EC3-D87D-47CD-9B04-E7E0EDCAD0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19" name="Shape 3" descr="Texto Integral disponível" hidden="1">
          <a:extLst>
            <a:ext uri="{FF2B5EF4-FFF2-40B4-BE49-F238E27FC236}">
              <a16:creationId xmlns:a16="http://schemas.microsoft.com/office/drawing/2014/main" id="{147E24C4-757C-42A2-8B9A-75F961F97A2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20" name="Shape 3" descr="Texto Integral disponível" hidden="1">
          <a:extLst>
            <a:ext uri="{FF2B5EF4-FFF2-40B4-BE49-F238E27FC236}">
              <a16:creationId xmlns:a16="http://schemas.microsoft.com/office/drawing/2014/main" id="{20FF7A36-3EF5-4BC0-ACDA-7745D9C0EFB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21" name="Shape 3" descr="Texto Integral disponível" hidden="1">
          <a:extLst>
            <a:ext uri="{FF2B5EF4-FFF2-40B4-BE49-F238E27FC236}">
              <a16:creationId xmlns:a16="http://schemas.microsoft.com/office/drawing/2014/main" id="{D1FBAF67-5B48-4FFB-92E1-E2D2FA7F0FF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22" name="Shape 3" descr="Texto Integral disponível" hidden="1">
          <a:extLst>
            <a:ext uri="{FF2B5EF4-FFF2-40B4-BE49-F238E27FC236}">
              <a16:creationId xmlns:a16="http://schemas.microsoft.com/office/drawing/2014/main" id="{7879FACB-BF6F-43D1-ABA1-E21906FEFF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23" name="Shape 3" descr="Texto Integral disponível" hidden="1">
          <a:extLst>
            <a:ext uri="{FF2B5EF4-FFF2-40B4-BE49-F238E27FC236}">
              <a16:creationId xmlns:a16="http://schemas.microsoft.com/office/drawing/2014/main" id="{E3ED6087-8CC1-40D9-9807-4260DF17ABF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24" name="Shape 3" descr="Texto Integral disponível" hidden="1">
          <a:extLst>
            <a:ext uri="{FF2B5EF4-FFF2-40B4-BE49-F238E27FC236}">
              <a16:creationId xmlns:a16="http://schemas.microsoft.com/office/drawing/2014/main" id="{9981B171-4B73-4A9E-A9E6-F4B84C06AEB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25" name="Shape 3" descr="Texto Integral disponível" hidden="1">
          <a:extLst>
            <a:ext uri="{FF2B5EF4-FFF2-40B4-BE49-F238E27FC236}">
              <a16:creationId xmlns:a16="http://schemas.microsoft.com/office/drawing/2014/main" id="{B6F6CD1D-24CE-48B8-83F3-6D632A0C413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26" name="Shape 3" descr="Texto Integral disponível" hidden="1">
          <a:extLst>
            <a:ext uri="{FF2B5EF4-FFF2-40B4-BE49-F238E27FC236}">
              <a16:creationId xmlns:a16="http://schemas.microsoft.com/office/drawing/2014/main" id="{D4423A67-C75B-48FF-BABB-E779608941D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27" name="Shape 3" descr="Texto Integral disponível" hidden="1">
          <a:extLst>
            <a:ext uri="{FF2B5EF4-FFF2-40B4-BE49-F238E27FC236}">
              <a16:creationId xmlns:a16="http://schemas.microsoft.com/office/drawing/2014/main" id="{2531D1B6-E589-4586-A856-D9400D8A4B3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28" name="Shape 3" descr="Texto Integral disponível" hidden="1">
          <a:extLst>
            <a:ext uri="{FF2B5EF4-FFF2-40B4-BE49-F238E27FC236}">
              <a16:creationId xmlns:a16="http://schemas.microsoft.com/office/drawing/2014/main" id="{80937C35-9B0D-4399-859C-11C99DB4BE5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29" name="Shape 3" descr="Texto Integral disponível" hidden="1">
          <a:extLst>
            <a:ext uri="{FF2B5EF4-FFF2-40B4-BE49-F238E27FC236}">
              <a16:creationId xmlns:a16="http://schemas.microsoft.com/office/drawing/2014/main" id="{B6132B54-B02C-4A0C-B70A-3F0C8A2F6ED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30" name="Shape 3" descr="Texto Integral disponível" hidden="1">
          <a:extLst>
            <a:ext uri="{FF2B5EF4-FFF2-40B4-BE49-F238E27FC236}">
              <a16:creationId xmlns:a16="http://schemas.microsoft.com/office/drawing/2014/main" id="{0368A2F0-D57D-4535-A744-11C25B8CD6F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31" name="Shape 3" descr="Texto Integral disponível" hidden="1">
          <a:extLst>
            <a:ext uri="{FF2B5EF4-FFF2-40B4-BE49-F238E27FC236}">
              <a16:creationId xmlns:a16="http://schemas.microsoft.com/office/drawing/2014/main" id="{9CFE5763-5E88-4DD1-818E-62A18A436B8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32" name="Shape 3" descr="Texto Integral disponível" hidden="1">
          <a:extLst>
            <a:ext uri="{FF2B5EF4-FFF2-40B4-BE49-F238E27FC236}">
              <a16:creationId xmlns:a16="http://schemas.microsoft.com/office/drawing/2014/main" id="{D6AF5800-9070-4425-B218-32A959C69F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33" name="Shape 3" descr="Texto Integral disponível" hidden="1">
          <a:extLst>
            <a:ext uri="{FF2B5EF4-FFF2-40B4-BE49-F238E27FC236}">
              <a16:creationId xmlns:a16="http://schemas.microsoft.com/office/drawing/2014/main" id="{60B2A8E3-CC6F-4648-947C-AE77EA39071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34" name="Shape 3" descr="Texto Integral disponível" hidden="1">
          <a:extLst>
            <a:ext uri="{FF2B5EF4-FFF2-40B4-BE49-F238E27FC236}">
              <a16:creationId xmlns:a16="http://schemas.microsoft.com/office/drawing/2014/main" id="{A5B812C8-5D14-476B-BC48-97E5124478D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35" name="Shape 3" descr="Texto Integral disponível" hidden="1">
          <a:extLst>
            <a:ext uri="{FF2B5EF4-FFF2-40B4-BE49-F238E27FC236}">
              <a16:creationId xmlns:a16="http://schemas.microsoft.com/office/drawing/2014/main" id="{1AE57018-9429-42F1-8387-751ED42168B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36" name="Shape 3" descr="Texto Integral disponível" hidden="1">
          <a:extLst>
            <a:ext uri="{FF2B5EF4-FFF2-40B4-BE49-F238E27FC236}">
              <a16:creationId xmlns:a16="http://schemas.microsoft.com/office/drawing/2014/main" id="{BBBB4D50-9CC9-44B2-BEE8-AF8EDE22CD8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37" name="Shape 3" descr="Texto Integral disponível" hidden="1">
          <a:extLst>
            <a:ext uri="{FF2B5EF4-FFF2-40B4-BE49-F238E27FC236}">
              <a16:creationId xmlns:a16="http://schemas.microsoft.com/office/drawing/2014/main" id="{58D113DE-461B-4165-9532-187616BFBFC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38" name="Shape 3" descr="Texto Integral disponível" hidden="1">
          <a:extLst>
            <a:ext uri="{FF2B5EF4-FFF2-40B4-BE49-F238E27FC236}">
              <a16:creationId xmlns:a16="http://schemas.microsoft.com/office/drawing/2014/main" id="{A8EFB5D6-8348-41BD-BB7B-799381D0C19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39" name="Shape 3" descr="Texto Integral disponível" hidden="1">
          <a:extLst>
            <a:ext uri="{FF2B5EF4-FFF2-40B4-BE49-F238E27FC236}">
              <a16:creationId xmlns:a16="http://schemas.microsoft.com/office/drawing/2014/main" id="{6AB9A2C5-81E7-4CD4-A8B9-1826C91979D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40" name="Shape 3" descr="Texto Integral disponível" hidden="1">
          <a:extLst>
            <a:ext uri="{FF2B5EF4-FFF2-40B4-BE49-F238E27FC236}">
              <a16:creationId xmlns:a16="http://schemas.microsoft.com/office/drawing/2014/main" id="{0E716E3D-723D-4F14-B573-B180FBFC2EE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41" name="Shape 3" descr="Texto Integral disponível" hidden="1">
          <a:extLst>
            <a:ext uri="{FF2B5EF4-FFF2-40B4-BE49-F238E27FC236}">
              <a16:creationId xmlns:a16="http://schemas.microsoft.com/office/drawing/2014/main" id="{007EC753-CD20-4E44-AD92-480911191C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42" name="Shape 3" descr="Texto Integral disponível" hidden="1">
          <a:extLst>
            <a:ext uri="{FF2B5EF4-FFF2-40B4-BE49-F238E27FC236}">
              <a16:creationId xmlns:a16="http://schemas.microsoft.com/office/drawing/2014/main" id="{A8A1AB8C-A2DD-4FA5-876D-0635E0D9857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43" name="Shape 3" descr="Texto Integral disponível" hidden="1">
          <a:extLst>
            <a:ext uri="{FF2B5EF4-FFF2-40B4-BE49-F238E27FC236}">
              <a16:creationId xmlns:a16="http://schemas.microsoft.com/office/drawing/2014/main" id="{54A5CB0C-E78E-4101-AAF7-08FA0AF5269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44" name="Shape 3" descr="Texto Integral disponível" hidden="1">
          <a:extLst>
            <a:ext uri="{FF2B5EF4-FFF2-40B4-BE49-F238E27FC236}">
              <a16:creationId xmlns:a16="http://schemas.microsoft.com/office/drawing/2014/main" id="{4F65F87B-7E05-4005-8E5B-5F39C25A45E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45" name="Shape 3" descr="Texto Integral disponível" hidden="1">
          <a:extLst>
            <a:ext uri="{FF2B5EF4-FFF2-40B4-BE49-F238E27FC236}">
              <a16:creationId xmlns:a16="http://schemas.microsoft.com/office/drawing/2014/main" id="{21AA8E8F-DC23-4132-BE33-1673916CEA4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46" name="Shape 3" descr="Texto Integral disponível" hidden="1">
          <a:extLst>
            <a:ext uri="{FF2B5EF4-FFF2-40B4-BE49-F238E27FC236}">
              <a16:creationId xmlns:a16="http://schemas.microsoft.com/office/drawing/2014/main" id="{49FB634E-98EE-4E2B-9DF0-76A0A2F4442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47" name="Shape 3" descr="Texto Integral disponível" hidden="1">
          <a:extLst>
            <a:ext uri="{FF2B5EF4-FFF2-40B4-BE49-F238E27FC236}">
              <a16:creationId xmlns:a16="http://schemas.microsoft.com/office/drawing/2014/main" id="{57B121CF-A962-4D20-BE13-2956BC845AB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48" name="Shape 3" descr="Texto Integral disponível" hidden="1">
          <a:extLst>
            <a:ext uri="{FF2B5EF4-FFF2-40B4-BE49-F238E27FC236}">
              <a16:creationId xmlns:a16="http://schemas.microsoft.com/office/drawing/2014/main" id="{502EDACC-DB43-494C-91D8-B45246023B6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49" name="Shape 3" descr="Texto Integral disponível" hidden="1">
          <a:extLst>
            <a:ext uri="{FF2B5EF4-FFF2-40B4-BE49-F238E27FC236}">
              <a16:creationId xmlns:a16="http://schemas.microsoft.com/office/drawing/2014/main" id="{66737B35-0916-40CD-B01D-BF9CCF1E0B0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50" name="Shape 3" descr="Texto Integral disponível" hidden="1">
          <a:extLst>
            <a:ext uri="{FF2B5EF4-FFF2-40B4-BE49-F238E27FC236}">
              <a16:creationId xmlns:a16="http://schemas.microsoft.com/office/drawing/2014/main" id="{8C90E3D0-39F1-4B80-83EF-86F1236A8D0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51" name="Shape 3" descr="Texto Integral disponível" hidden="1">
          <a:extLst>
            <a:ext uri="{FF2B5EF4-FFF2-40B4-BE49-F238E27FC236}">
              <a16:creationId xmlns:a16="http://schemas.microsoft.com/office/drawing/2014/main" id="{938CB75C-0135-428C-B9A9-C4985928600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52" name="Shape 3" descr="Texto Integral disponível" hidden="1">
          <a:extLst>
            <a:ext uri="{FF2B5EF4-FFF2-40B4-BE49-F238E27FC236}">
              <a16:creationId xmlns:a16="http://schemas.microsoft.com/office/drawing/2014/main" id="{843859C6-8004-489E-84EF-75230F8F48E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53" name="Shape 3" descr="Texto Integral disponível" hidden="1">
          <a:extLst>
            <a:ext uri="{FF2B5EF4-FFF2-40B4-BE49-F238E27FC236}">
              <a16:creationId xmlns:a16="http://schemas.microsoft.com/office/drawing/2014/main" id="{D95405B3-EB7E-4CB3-98E2-83E5E9EC498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54" name="Shape 3" descr="Texto Integral disponível" hidden="1">
          <a:extLst>
            <a:ext uri="{FF2B5EF4-FFF2-40B4-BE49-F238E27FC236}">
              <a16:creationId xmlns:a16="http://schemas.microsoft.com/office/drawing/2014/main" id="{875F38C8-C859-4F2F-85F9-2DC6104A6B3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55" name="Shape 3" descr="Texto Integral disponível" hidden="1">
          <a:extLst>
            <a:ext uri="{FF2B5EF4-FFF2-40B4-BE49-F238E27FC236}">
              <a16:creationId xmlns:a16="http://schemas.microsoft.com/office/drawing/2014/main" id="{B954FC91-0337-4F0C-A6D0-FEB9E3CF499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56" name="Shape 3" descr="Texto Integral disponível" hidden="1">
          <a:extLst>
            <a:ext uri="{FF2B5EF4-FFF2-40B4-BE49-F238E27FC236}">
              <a16:creationId xmlns:a16="http://schemas.microsoft.com/office/drawing/2014/main" id="{F5898355-BCB5-46A3-BB19-6CD270B40B6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57" name="Shape 3" descr="Texto Integral disponível" hidden="1">
          <a:extLst>
            <a:ext uri="{FF2B5EF4-FFF2-40B4-BE49-F238E27FC236}">
              <a16:creationId xmlns:a16="http://schemas.microsoft.com/office/drawing/2014/main" id="{B10C36AD-F34C-4BE5-82A0-E74C0DA4221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58" name="Shape 3" descr="Texto Integral disponível" hidden="1">
          <a:extLst>
            <a:ext uri="{FF2B5EF4-FFF2-40B4-BE49-F238E27FC236}">
              <a16:creationId xmlns:a16="http://schemas.microsoft.com/office/drawing/2014/main" id="{1C42772E-8A59-48EC-BED9-3F9011A1DBB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59" name="Shape 3" descr="Texto Integral disponível" hidden="1">
          <a:extLst>
            <a:ext uri="{FF2B5EF4-FFF2-40B4-BE49-F238E27FC236}">
              <a16:creationId xmlns:a16="http://schemas.microsoft.com/office/drawing/2014/main" id="{B364F62F-78D5-48B7-9883-A1492BA84D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60" name="Shape 3" descr="Texto Integral disponível" hidden="1">
          <a:extLst>
            <a:ext uri="{FF2B5EF4-FFF2-40B4-BE49-F238E27FC236}">
              <a16:creationId xmlns:a16="http://schemas.microsoft.com/office/drawing/2014/main" id="{B70D0E52-5679-43A3-A8E0-A4072E48D08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61" name="Shape 3" descr="Texto Integral disponível" hidden="1">
          <a:extLst>
            <a:ext uri="{FF2B5EF4-FFF2-40B4-BE49-F238E27FC236}">
              <a16:creationId xmlns:a16="http://schemas.microsoft.com/office/drawing/2014/main" id="{8B6CA715-6148-4B61-BAF4-F4C43520622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62" name="Shape 3" descr="Texto Integral disponível" hidden="1">
          <a:extLst>
            <a:ext uri="{FF2B5EF4-FFF2-40B4-BE49-F238E27FC236}">
              <a16:creationId xmlns:a16="http://schemas.microsoft.com/office/drawing/2014/main" id="{4AC31F71-58A0-4748-A383-2DAF7FC2994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63" name="Shape 3" descr="Texto Integral disponível" hidden="1">
          <a:extLst>
            <a:ext uri="{FF2B5EF4-FFF2-40B4-BE49-F238E27FC236}">
              <a16:creationId xmlns:a16="http://schemas.microsoft.com/office/drawing/2014/main" id="{5188D1DA-C9F5-42BC-8979-F601F0A10E8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64" name="Shape 3" descr="Texto Integral disponível" hidden="1">
          <a:extLst>
            <a:ext uri="{FF2B5EF4-FFF2-40B4-BE49-F238E27FC236}">
              <a16:creationId xmlns:a16="http://schemas.microsoft.com/office/drawing/2014/main" id="{A8F94E24-BA61-4852-8BAF-AEDCF5DB68B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65" name="Shape 3" descr="Texto Integral disponível" hidden="1">
          <a:extLst>
            <a:ext uri="{FF2B5EF4-FFF2-40B4-BE49-F238E27FC236}">
              <a16:creationId xmlns:a16="http://schemas.microsoft.com/office/drawing/2014/main" id="{7BDD07B9-09D8-4571-9CE6-FC84BBF5957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66" name="Shape 3" descr="Texto Integral disponível" hidden="1">
          <a:extLst>
            <a:ext uri="{FF2B5EF4-FFF2-40B4-BE49-F238E27FC236}">
              <a16:creationId xmlns:a16="http://schemas.microsoft.com/office/drawing/2014/main" id="{80448172-B583-4386-9732-E50A9131992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67" name="Shape 3" descr="Texto Integral disponível" hidden="1">
          <a:extLst>
            <a:ext uri="{FF2B5EF4-FFF2-40B4-BE49-F238E27FC236}">
              <a16:creationId xmlns:a16="http://schemas.microsoft.com/office/drawing/2014/main" id="{B3BFD532-AB87-4BF8-AEE5-97FFADF33E1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68" name="Shape 3" descr="Texto Integral disponível" hidden="1">
          <a:extLst>
            <a:ext uri="{FF2B5EF4-FFF2-40B4-BE49-F238E27FC236}">
              <a16:creationId xmlns:a16="http://schemas.microsoft.com/office/drawing/2014/main" id="{3EC8AE8A-1391-42B3-9BFE-132B6EE74F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69" name="Shape 3" descr="Texto Integral disponível" hidden="1">
          <a:extLst>
            <a:ext uri="{FF2B5EF4-FFF2-40B4-BE49-F238E27FC236}">
              <a16:creationId xmlns:a16="http://schemas.microsoft.com/office/drawing/2014/main" id="{BF67E318-E30C-4856-B296-7CC76764112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70" name="Shape 3" descr="Texto Integral disponível" hidden="1">
          <a:extLst>
            <a:ext uri="{FF2B5EF4-FFF2-40B4-BE49-F238E27FC236}">
              <a16:creationId xmlns:a16="http://schemas.microsoft.com/office/drawing/2014/main" id="{A7BD795E-C68A-4B2B-9085-5A44AA26397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71" name="Shape 3" descr="Texto Integral disponível" hidden="1">
          <a:extLst>
            <a:ext uri="{FF2B5EF4-FFF2-40B4-BE49-F238E27FC236}">
              <a16:creationId xmlns:a16="http://schemas.microsoft.com/office/drawing/2014/main" id="{1D023114-4393-4C6C-A2D9-A3EDF462AF1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72" name="Shape 3" descr="Texto Integral disponível" hidden="1">
          <a:extLst>
            <a:ext uri="{FF2B5EF4-FFF2-40B4-BE49-F238E27FC236}">
              <a16:creationId xmlns:a16="http://schemas.microsoft.com/office/drawing/2014/main" id="{36C3A9E9-D777-40DA-AAC8-E4E7D91A742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73" name="Shape 3" descr="Texto Integral disponível" hidden="1">
          <a:extLst>
            <a:ext uri="{FF2B5EF4-FFF2-40B4-BE49-F238E27FC236}">
              <a16:creationId xmlns:a16="http://schemas.microsoft.com/office/drawing/2014/main" id="{768679DA-4379-44B8-81A5-85ACEFBF14B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74" name="Shape 3" descr="Texto Integral disponível" hidden="1">
          <a:extLst>
            <a:ext uri="{FF2B5EF4-FFF2-40B4-BE49-F238E27FC236}">
              <a16:creationId xmlns:a16="http://schemas.microsoft.com/office/drawing/2014/main" id="{A2F7420D-03C7-4114-94E2-1A96980CFB2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75" name="Shape 3" descr="Texto Integral disponível" hidden="1">
          <a:extLst>
            <a:ext uri="{FF2B5EF4-FFF2-40B4-BE49-F238E27FC236}">
              <a16:creationId xmlns:a16="http://schemas.microsoft.com/office/drawing/2014/main" id="{D212DCA0-84A8-4C73-846A-7BE2F1387CD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76" name="Shape 3" descr="Texto Integral disponível" hidden="1">
          <a:extLst>
            <a:ext uri="{FF2B5EF4-FFF2-40B4-BE49-F238E27FC236}">
              <a16:creationId xmlns:a16="http://schemas.microsoft.com/office/drawing/2014/main" id="{6549D350-47BD-4F23-8965-DEE90663186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77" name="Shape 3" descr="Texto Integral disponível" hidden="1">
          <a:extLst>
            <a:ext uri="{FF2B5EF4-FFF2-40B4-BE49-F238E27FC236}">
              <a16:creationId xmlns:a16="http://schemas.microsoft.com/office/drawing/2014/main" id="{FB699305-CBED-4E8F-A285-5947A8D2E2B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78" name="Shape 3" descr="Texto Integral disponível" hidden="1">
          <a:extLst>
            <a:ext uri="{FF2B5EF4-FFF2-40B4-BE49-F238E27FC236}">
              <a16:creationId xmlns:a16="http://schemas.microsoft.com/office/drawing/2014/main" id="{04CA8C1E-0C40-42CF-A73B-0A2D029C777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79" name="Shape 3" descr="Texto Integral disponível" hidden="1">
          <a:extLst>
            <a:ext uri="{FF2B5EF4-FFF2-40B4-BE49-F238E27FC236}">
              <a16:creationId xmlns:a16="http://schemas.microsoft.com/office/drawing/2014/main" id="{C1AC0B66-702A-45EE-B66B-29F21AAEE5B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80" name="Shape 3" descr="Texto Integral disponível" hidden="1">
          <a:extLst>
            <a:ext uri="{FF2B5EF4-FFF2-40B4-BE49-F238E27FC236}">
              <a16:creationId xmlns:a16="http://schemas.microsoft.com/office/drawing/2014/main" id="{7C95C7E6-238F-4976-80D0-044921EF9F9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81" name="Shape 3" descr="Texto Integral disponível" hidden="1">
          <a:extLst>
            <a:ext uri="{FF2B5EF4-FFF2-40B4-BE49-F238E27FC236}">
              <a16:creationId xmlns:a16="http://schemas.microsoft.com/office/drawing/2014/main" id="{C15E8EB9-02D2-4EAE-B42F-66DC835E60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82" name="Shape 3" descr="Texto Integral disponível" hidden="1">
          <a:extLst>
            <a:ext uri="{FF2B5EF4-FFF2-40B4-BE49-F238E27FC236}">
              <a16:creationId xmlns:a16="http://schemas.microsoft.com/office/drawing/2014/main" id="{D56AB9BB-428D-46B7-A8DE-2E8B012F35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83" name="Shape 3" descr="Texto Integral disponível" hidden="1">
          <a:extLst>
            <a:ext uri="{FF2B5EF4-FFF2-40B4-BE49-F238E27FC236}">
              <a16:creationId xmlns:a16="http://schemas.microsoft.com/office/drawing/2014/main" id="{47B2B850-159E-4035-91DF-381179759A0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84" name="Shape 3" descr="Texto Integral disponível" hidden="1">
          <a:extLst>
            <a:ext uri="{FF2B5EF4-FFF2-40B4-BE49-F238E27FC236}">
              <a16:creationId xmlns:a16="http://schemas.microsoft.com/office/drawing/2014/main" id="{F3BC43FA-61EB-4917-8546-1DC8D913ABF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85" name="Shape 3" descr="Texto Integral disponível" hidden="1">
          <a:extLst>
            <a:ext uri="{FF2B5EF4-FFF2-40B4-BE49-F238E27FC236}">
              <a16:creationId xmlns:a16="http://schemas.microsoft.com/office/drawing/2014/main" id="{3241E39C-96ED-44AA-A277-A95C5BBA827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86" name="Shape 3" descr="Texto Integral disponível" hidden="1">
          <a:extLst>
            <a:ext uri="{FF2B5EF4-FFF2-40B4-BE49-F238E27FC236}">
              <a16:creationId xmlns:a16="http://schemas.microsoft.com/office/drawing/2014/main" id="{0C5C4D20-EE68-4489-BB33-8381D761CB6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87" name="Shape 3" descr="Texto Integral disponível" hidden="1">
          <a:extLst>
            <a:ext uri="{FF2B5EF4-FFF2-40B4-BE49-F238E27FC236}">
              <a16:creationId xmlns:a16="http://schemas.microsoft.com/office/drawing/2014/main" id="{33C0D4A2-5830-4A1E-9CCF-0033DFFEFEF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88" name="Shape 3" descr="Texto Integral disponível" hidden="1">
          <a:extLst>
            <a:ext uri="{FF2B5EF4-FFF2-40B4-BE49-F238E27FC236}">
              <a16:creationId xmlns:a16="http://schemas.microsoft.com/office/drawing/2014/main" id="{E10E8A24-D7B8-4DBF-8027-A2990A503B4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89" name="Shape 3" descr="Texto Integral disponível" hidden="1">
          <a:extLst>
            <a:ext uri="{FF2B5EF4-FFF2-40B4-BE49-F238E27FC236}">
              <a16:creationId xmlns:a16="http://schemas.microsoft.com/office/drawing/2014/main" id="{06C2EA70-0540-4687-A0F8-3E1223608FB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90" name="Shape 3" descr="Texto Integral disponível" hidden="1">
          <a:extLst>
            <a:ext uri="{FF2B5EF4-FFF2-40B4-BE49-F238E27FC236}">
              <a16:creationId xmlns:a16="http://schemas.microsoft.com/office/drawing/2014/main" id="{D0B5F35D-853B-4B94-A05F-52A591552F0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91" name="Shape 3" descr="Texto Integral disponível" hidden="1">
          <a:extLst>
            <a:ext uri="{FF2B5EF4-FFF2-40B4-BE49-F238E27FC236}">
              <a16:creationId xmlns:a16="http://schemas.microsoft.com/office/drawing/2014/main" id="{9B1F7D22-76ED-4FBE-980A-C3A63BB8C2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92" name="Shape 3" descr="Texto Integral disponível" hidden="1">
          <a:extLst>
            <a:ext uri="{FF2B5EF4-FFF2-40B4-BE49-F238E27FC236}">
              <a16:creationId xmlns:a16="http://schemas.microsoft.com/office/drawing/2014/main" id="{9467C5CE-5FA0-4D72-A129-8D84326CAD2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93" name="Shape 3" descr="Texto Integral disponível" hidden="1">
          <a:extLst>
            <a:ext uri="{FF2B5EF4-FFF2-40B4-BE49-F238E27FC236}">
              <a16:creationId xmlns:a16="http://schemas.microsoft.com/office/drawing/2014/main" id="{27D11F5C-E490-4F39-A6E7-86232961A3B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94" name="Shape 3" descr="Texto Integral disponível" hidden="1">
          <a:extLst>
            <a:ext uri="{FF2B5EF4-FFF2-40B4-BE49-F238E27FC236}">
              <a16:creationId xmlns:a16="http://schemas.microsoft.com/office/drawing/2014/main" id="{7F619588-6E97-4A22-A886-A52F8700B5E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95" name="Shape 3" descr="Texto Integral disponível" hidden="1">
          <a:extLst>
            <a:ext uri="{FF2B5EF4-FFF2-40B4-BE49-F238E27FC236}">
              <a16:creationId xmlns:a16="http://schemas.microsoft.com/office/drawing/2014/main" id="{7D3AC7EF-369B-4CE1-A73D-D5841060CB3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96" name="Shape 3" descr="Texto Integral disponível" hidden="1">
          <a:extLst>
            <a:ext uri="{FF2B5EF4-FFF2-40B4-BE49-F238E27FC236}">
              <a16:creationId xmlns:a16="http://schemas.microsoft.com/office/drawing/2014/main" id="{85474AEE-1DA1-4676-B982-DDCB5A29718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97" name="Shape 3" descr="Texto Integral disponível" hidden="1">
          <a:extLst>
            <a:ext uri="{FF2B5EF4-FFF2-40B4-BE49-F238E27FC236}">
              <a16:creationId xmlns:a16="http://schemas.microsoft.com/office/drawing/2014/main" id="{577FB50C-8834-412D-B71A-D388A546078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98" name="Shape 3" descr="Texto Integral disponível" hidden="1">
          <a:extLst>
            <a:ext uri="{FF2B5EF4-FFF2-40B4-BE49-F238E27FC236}">
              <a16:creationId xmlns:a16="http://schemas.microsoft.com/office/drawing/2014/main" id="{42AF88D4-690E-4F2A-91BB-914A7F3E13F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399" name="Shape 3" descr="Texto Integral disponível" hidden="1">
          <a:extLst>
            <a:ext uri="{FF2B5EF4-FFF2-40B4-BE49-F238E27FC236}">
              <a16:creationId xmlns:a16="http://schemas.microsoft.com/office/drawing/2014/main" id="{A2E28760-AAA0-44D6-AEBF-6A8F58D848C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00" name="Shape 3" descr="Texto Integral disponível" hidden="1">
          <a:extLst>
            <a:ext uri="{FF2B5EF4-FFF2-40B4-BE49-F238E27FC236}">
              <a16:creationId xmlns:a16="http://schemas.microsoft.com/office/drawing/2014/main" id="{DD79F487-3A05-41C7-BEE0-D90B3098482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01" name="Shape 3" descr="Texto Integral disponível" hidden="1">
          <a:extLst>
            <a:ext uri="{FF2B5EF4-FFF2-40B4-BE49-F238E27FC236}">
              <a16:creationId xmlns:a16="http://schemas.microsoft.com/office/drawing/2014/main" id="{CFF00ED7-7BB4-429A-BD4C-5F2164C22DB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02" name="Shape 3" descr="Texto Integral disponível" hidden="1">
          <a:extLst>
            <a:ext uri="{FF2B5EF4-FFF2-40B4-BE49-F238E27FC236}">
              <a16:creationId xmlns:a16="http://schemas.microsoft.com/office/drawing/2014/main" id="{864951F6-ED67-4774-A936-A5262D5059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03" name="Shape 3" descr="Texto Integral disponível" hidden="1">
          <a:extLst>
            <a:ext uri="{FF2B5EF4-FFF2-40B4-BE49-F238E27FC236}">
              <a16:creationId xmlns:a16="http://schemas.microsoft.com/office/drawing/2014/main" id="{546C81F2-C90F-428C-9209-71E08E37572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04" name="Shape 3" descr="Texto Integral disponível" hidden="1">
          <a:extLst>
            <a:ext uri="{FF2B5EF4-FFF2-40B4-BE49-F238E27FC236}">
              <a16:creationId xmlns:a16="http://schemas.microsoft.com/office/drawing/2014/main" id="{1CAA1EF3-46D0-44DC-97A4-7BFBCC459EF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05" name="Shape 3" descr="Texto Integral disponível" hidden="1">
          <a:extLst>
            <a:ext uri="{FF2B5EF4-FFF2-40B4-BE49-F238E27FC236}">
              <a16:creationId xmlns:a16="http://schemas.microsoft.com/office/drawing/2014/main" id="{0D555A4E-DD78-4543-8563-88D61A030A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06" name="Shape 3" descr="Texto Integral disponível" hidden="1">
          <a:extLst>
            <a:ext uri="{FF2B5EF4-FFF2-40B4-BE49-F238E27FC236}">
              <a16:creationId xmlns:a16="http://schemas.microsoft.com/office/drawing/2014/main" id="{79A61E97-E30C-4BD9-ACBB-A9A29AA6313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07" name="Shape 3" descr="Texto Integral disponível" hidden="1">
          <a:extLst>
            <a:ext uri="{FF2B5EF4-FFF2-40B4-BE49-F238E27FC236}">
              <a16:creationId xmlns:a16="http://schemas.microsoft.com/office/drawing/2014/main" id="{4652D30D-405D-4D13-BE3B-46C3F6915F3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08" name="Shape 3" descr="Texto Integral disponível" hidden="1">
          <a:extLst>
            <a:ext uri="{FF2B5EF4-FFF2-40B4-BE49-F238E27FC236}">
              <a16:creationId xmlns:a16="http://schemas.microsoft.com/office/drawing/2014/main" id="{393C1A95-C34A-46B5-A2E9-04F3C76B5E0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09" name="Shape 3" descr="Texto Integral disponível" hidden="1">
          <a:extLst>
            <a:ext uri="{FF2B5EF4-FFF2-40B4-BE49-F238E27FC236}">
              <a16:creationId xmlns:a16="http://schemas.microsoft.com/office/drawing/2014/main" id="{B2EECB89-9C36-431B-A8C7-9D1D005461A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10" name="Shape 3" descr="Texto Integral disponível" hidden="1">
          <a:extLst>
            <a:ext uri="{FF2B5EF4-FFF2-40B4-BE49-F238E27FC236}">
              <a16:creationId xmlns:a16="http://schemas.microsoft.com/office/drawing/2014/main" id="{DB768CD6-AA23-48CD-8FDC-3A2C9F659BF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11" name="Shape 3" descr="Texto Integral disponível" hidden="1">
          <a:extLst>
            <a:ext uri="{FF2B5EF4-FFF2-40B4-BE49-F238E27FC236}">
              <a16:creationId xmlns:a16="http://schemas.microsoft.com/office/drawing/2014/main" id="{E02A6625-87DB-42E3-83F4-BDD26A6EE2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12" name="Shape 3" descr="Texto Integral disponível" hidden="1">
          <a:extLst>
            <a:ext uri="{FF2B5EF4-FFF2-40B4-BE49-F238E27FC236}">
              <a16:creationId xmlns:a16="http://schemas.microsoft.com/office/drawing/2014/main" id="{9FF66B85-A35E-47C2-A464-BAB4CD5275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13" name="Shape 3" descr="Texto Integral disponível" hidden="1">
          <a:extLst>
            <a:ext uri="{FF2B5EF4-FFF2-40B4-BE49-F238E27FC236}">
              <a16:creationId xmlns:a16="http://schemas.microsoft.com/office/drawing/2014/main" id="{637CB6CB-90A2-4034-BC2D-9DF9AD5FDFC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14" name="Shape 3" descr="Texto Integral disponível" hidden="1">
          <a:extLst>
            <a:ext uri="{FF2B5EF4-FFF2-40B4-BE49-F238E27FC236}">
              <a16:creationId xmlns:a16="http://schemas.microsoft.com/office/drawing/2014/main" id="{ACFDBC9E-DEBC-44F8-8467-0F9A746E57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15" name="Shape 3" descr="Texto Integral disponível" hidden="1">
          <a:extLst>
            <a:ext uri="{FF2B5EF4-FFF2-40B4-BE49-F238E27FC236}">
              <a16:creationId xmlns:a16="http://schemas.microsoft.com/office/drawing/2014/main" id="{36D2E6E4-C2FB-449B-A7B5-6B356038F1D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16" name="Shape 3" descr="Texto Integral disponível" hidden="1">
          <a:extLst>
            <a:ext uri="{FF2B5EF4-FFF2-40B4-BE49-F238E27FC236}">
              <a16:creationId xmlns:a16="http://schemas.microsoft.com/office/drawing/2014/main" id="{0B2ACC66-2D3A-47FB-A5F1-66FA571E299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17" name="Shape 3" descr="Texto Integral disponível" hidden="1">
          <a:extLst>
            <a:ext uri="{FF2B5EF4-FFF2-40B4-BE49-F238E27FC236}">
              <a16:creationId xmlns:a16="http://schemas.microsoft.com/office/drawing/2014/main" id="{FD7252CF-3D3F-4330-BA75-2183A0E1BDF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18" name="Shape 3" descr="Texto Integral disponível" hidden="1">
          <a:extLst>
            <a:ext uri="{FF2B5EF4-FFF2-40B4-BE49-F238E27FC236}">
              <a16:creationId xmlns:a16="http://schemas.microsoft.com/office/drawing/2014/main" id="{F224E963-3C03-48E1-BB49-DC92077063C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19" name="Shape 3" descr="Texto Integral disponível" hidden="1">
          <a:extLst>
            <a:ext uri="{FF2B5EF4-FFF2-40B4-BE49-F238E27FC236}">
              <a16:creationId xmlns:a16="http://schemas.microsoft.com/office/drawing/2014/main" id="{1396BFAE-C342-4F11-9DB5-BE6F0B25B38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20" name="Shape 3" descr="Texto Integral disponível" hidden="1">
          <a:extLst>
            <a:ext uri="{FF2B5EF4-FFF2-40B4-BE49-F238E27FC236}">
              <a16:creationId xmlns:a16="http://schemas.microsoft.com/office/drawing/2014/main" id="{1328BCD1-8C1A-444D-B023-4B1B27CED7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21" name="Shape 3" descr="Texto Integral disponível" hidden="1">
          <a:extLst>
            <a:ext uri="{FF2B5EF4-FFF2-40B4-BE49-F238E27FC236}">
              <a16:creationId xmlns:a16="http://schemas.microsoft.com/office/drawing/2014/main" id="{8C0F326E-9374-4AD7-8D34-02193DEA08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22" name="Shape 3" descr="Texto Integral disponível" hidden="1">
          <a:extLst>
            <a:ext uri="{FF2B5EF4-FFF2-40B4-BE49-F238E27FC236}">
              <a16:creationId xmlns:a16="http://schemas.microsoft.com/office/drawing/2014/main" id="{3BFA832A-F7AA-40BF-903E-1AB662BA81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23" name="Shape 3" descr="Texto Integral disponível" hidden="1">
          <a:extLst>
            <a:ext uri="{FF2B5EF4-FFF2-40B4-BE49-F238E27FC236}">
              <a16:creationId xmlns:a16="http://schemas.microsoft.com/office/drawing/2014/main" id="{F87A49CB-C3FD-43FC-9C0B-D5F6CC3E1C3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24" name="Shape 3" descr="Texto Integral disponível" hidden="1">
          <a:extLst>
            <a:ext uri="{FF2B5EF4-FFF2-40B4-BE49-F238E27FC236}">
              <a16:creationId xmlns:a16="http://schemas.microsoft.com/office/drawing/2014/main" id="{1B71C112-18DB-4C69-BD85-8A07CB100C8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25" name="Shape 3" descr="Texto Integral disponível" hidden="1">
          <a:extLst>
            <a:ext uri="{FF2B5EF4-FFF2-40B4-BE49-F238E27FC236}">
              <a16:creationId xmlns:a16="http://schemas.microsoft.com/office/drawing/2014/main" id="{C7502A2E-E140-4505-8B2F-624E71A7620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26" name="Shape 3" descr="Texto Integral disponível" hidden="1">
          <a:extLst>
            <a:ext uri="{FF2B5EF4-FFF2-40B4-BE49-F238E27FC236}">
              <a16:creationId xmlns:a16="http://schemas.microsoft.com/office/drawing/2014/main" id="{1A7B0E63-A3E3-4F10-BC5A-84FCD6D3C02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27" name="Shape 3" descr="Texto Integral disponível" hidden="1">
          <a:extLst>
            <a:ext uri="{FF2B5EF4-FFF2-40B4-BE49-F238E27FC236}">
              <a16:creationId xmlns:a16="http://schemas.microsoft.com/office/drawing/2014/main" id="{F2E9E5AF-02FA-4F43-AA10-31CFDC2DAF0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28" name="Shape 3" descr="Texto Integral disponível" hidden="1">
          <a:extLst>
            <a:ext uri="{FF2B5EF4-FFF2-40B4-BE49-F238E27FC236}">
              <a16:creationId xmlns:a16="http://schemas.microsoft.com/office/drawing/2014/main" id="{B60C45AD-81A0-42ED-9686-2036F1D74FB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29" name="Shape 3" descr="Texto Integral disponível" hidden="1">
          <a:extLst>
            <a:ext uri="{FF2B5EF4-FFF2-40B4-BE49-F238E27FC236}">
              <a16:creationId xmlns:a16="http://schemas.microsoft.com/office/drawing/2014/main" id="{B9ABCADD-365F-4460-87AC-DE8CBF22A64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30" name="Shape 3" descr="Texto Integral disponível" hidden="1">
          <a:extLst>
            <a:ext uri="{FF2B5EF4-FFF2-40B4-BE49-F238E27FC236}">
              <a16:creationId xmlns:a16="http://schemas.microsoft.com/office/drawing/2014/main" id="{666A938F-414E-4555-AF00-6841A64D80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31" name="Shape 3" descr="Texto Integral disponível" hidden="1">
          <a:extLst>
            <a:ext uri="{FF2B5EF4-FFF2-40B4-BE49-F238E27FC236}">
              <a16:creationId xmlns:a16="http://schemas.microsoft.com/office/drawing/2014/main" id="{3ACCC26D-9F68-4615-91BA-5F8C346CD15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32" name="Shape 3" descr="Texto Integral disponível" hidden="1">
          <a:extLst>
            <a:ext uri="{FF2B5EF4-FFF2-40B4-BE49-F238E27FC236}">
              <a16:creationId xmlns:a16="http://schemas.microsoft.com/office/drawing/2014/main" id="{EA6B3B8A-A6EE-4DC3-8F9E-F68532506C0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33" name="Shape 3" descr="Texto Integral disponível" hidden="1">
          <a:extLst>
            <a:ext uri="{FF2B5EF4-FFF2-40B4-BE49-F238E27FC236}">
              <a16:creationId xmlns:a16="http://schemas.microsoft.com/office/drawing/2014/main" id="{D14671B2-012A-49F2-B31C-E08C6954F30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34" name="Shape 3" descr="Texto Integral disponível" hidden="1">
          <a:extLst>
            <a:ext uri="{FF2B5EF4-FFF2-40B4-BE49-F238E27FC236}">
              <a16:creationId xmlns:a16="http://schemas.microsoft.com/office/drawing/2014/main" id="{C187AD6B-8C21-4B6A-925C-DB9555EE420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35" name="Shape 3" descr="Texto Integral disponível" hidden="1">
          <a:extLst>
            <a:ext uri="{FF2B5EF4-FFF2-40B4-BE49-F238E27FC236}">
              <a16:creationId xmlns:a16="http://schemas.microsoft.com/office/drawing/2014/main" id="{B3B02522-8FB7-44A7-AF41-42112D780C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36" name="Shape 3" descr="Texto Integral disponível" hidden="1">
          <a:extLst>
            <a:ext uri="{FF2B5EF4-FFF2-40B4-BE49-F238E27FC236}">
              <a16:creationId xmlns:a16="http://schemas.microsoft.com/office/drawing/2014/main" id="{9F8F97C6-E2E4-4139-97B7-FCCEDD5443B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37" name="Shape 3" descr="Texto Integral disponível" hidden="1">
          <a:extLst>
            <a:ext uri="{FF2B5EF4-FFF2-40B4-BE49-F238E27FC236}">
              <a16:creationId xmlns:a16="http://schemas.microsoft.com/office/drawing/2014/main" id="{C6D82827-8334-43D7-87DC-D9B79687F79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38" name="Shape 3" descr="Texto Integral disponível" hidden="1">
          <a:extLst>
            <a:ext uri="{FF2B5EF4-FFF2-40B4-BE49-F238E27FC236}">
              <a16:creationId xmlns:a16="http://schemas.microsoft.com/office/drawing/2014/main" id="{83754BD9-9BC6-4BFD-A1D3-3900D51F325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39" name="Shape 3" descr="Texto Integral disponível" hidden="1">
          <a:extLst>
            <a:ext uri="{FF2B5EF4-FFF2-40B4-BE49-F238E27FC236}">
              <a16:creationId xmlns:a16="http://schemas.microsoft.com/office/drawing/2014/main" id="{D6760FC6-AE59-4D09-99B6-3143DC79CF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40" name="Shape 3" descr="Texto Integral disponível" hidden="1">
          <a:extLst>
            <a:ext uri="{FF2B5EF4-FFF2-40B4-BE49-F238E27FC236}">
              <a16:creationId xmlns:a16="http://schemas.microsoft.com/office/drawing/2014/main" id="{B846E2CF-5DF4-4841-8CCF-5088205E0BE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41" name="Shape 3" descr="Texto Integral disponível" hidden="1">
          <a:extLst>
            <a:ext uri="{FF2B5EF4-FFF2-40B4-BE49-F238E27FC236}">
              <a16:creationId xmlns:a16="http://schemas.microsoft.com/office/drawing/2014/main" id="{7BB071F7-2350-4627-8241-B1AF0D6CEDD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42" name="Shape 3" descr="Texto Integral disponível" hidden="1">
          <a:extLst>
            <a:ext uri="{FF2B5EF4-FFF2-40B4-BE49-F238E27FC236}">
              <a16:creationId xmlns:a16="http://schemas.microsoft.com/office/drawing/2014/main" id="{963B9C73-E2F6-4C9A-AEE7-03917DB89AC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43" name="Shape 3" descr="Texto Integral disponível" hidden="1">
          <a:extLst>
            <a:ext uri="{FF2B5EF4-FFF2-40B4-BE49-F238E27FC236}">
              <a16:creationId xmlns:a16="http://schemas.microsoft.com/office/drawing/2014/main" id="{F61799BA-ED11-41C8-A61D-97DA998AC7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44" name="Shape 3" descr="Texto Integral disponível" hidden="1">
          <a:extLst>
            <a:ext uri="{FF2B5EF4-FFF2-40B4-BE49-F238E27FC236}">
              <a16:creationId xmlns:a16="http://schemas.microsoft.com/office/drawing/2014/main" id="{A1D3F31F-9D12-4229-B7D9-78AC0C4571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45" name="Shape 3" descr="Texto Integral disponível" hidden="1">
          <a:extLst>
            <a:ext uri="{FF2B5EF4-FFF2-40B4-BE49-F238E27FC236}">
              <a16:creationId xmlns:a16="http://schemas.microsoft.com/office/drawing/2014/main" id="{79B4B5F8-459C-4C09-80E9-8FBFDB6497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46" name="Shape 3" descr="Texto Integral disponível" hidden="1">
          <a:extLst>
            <a:ext uri="{FF2B5EF4-FFF2-40B4-BE49-F238E27FC236}">
              <a16:creationId xmlns:a16="http://schemas.microsoft.com/office/drawing/2014/main" id="{9F241A2C-7499-4839-819E-1A1C1E5D4C5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47" name="Shape 3" descr="Texto Integral disponível" hidden="1">
          <a:extLst>
            <a:ext uri="{FF2B5EF4-FFF2-40B4-BE49-F238E27FC236}">
              <a16:creationId xmlns:a16="http://schemas.microsoft.com/office/drawing/2014/main" id="{157750FB-7C5B-4D30-8DAA-3FCF02DCB0B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48" name="Shape 3" descr="Texto Integral disponível" hidden="1">
          <a:extLst>
            <a:ext uri="{FF2B5EF4-FFF2-40B4-BE49-F238E27FC236}">
              <a16:creationId xmlns:a16="http://schemas.microsoft.com/office/drawing/2014/main" id="{A49F1C17-0471-4170-BAE8-C4464F15C0D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49" name="Shape 3" descr="Texto Integral disponível" hidden="1">
          <a:extLst>
            <a:ext uri="{FF2B5EF4-FFF2-40B4-BE49-F238E27FC236}">
              <a16:creationId xmlns:a16="http://schemas.microsoft.com/office/drawing/2014/main" id="{29B5186D-5F30-4971-9F62-35EA7695212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50" name="Shape 3" descr="Texto Integral disponível" hidden="1">
          <a:extLst>
            <a:ext uri="{FF2B5EF4-FFF2-40B4-BE49-F238E27FC236}">
              <a16:creationId xmlns:a16="http://schemas.microsoft.com/office/drawing/2014/main" id="{72FE6847-C17E-44C9-9550-13B7D0DDB94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51" name="Shape 3" descr="Texto Integral disponível" hidden="1">
          <a:extLst>
            <a:ext uri="{FF2B5EF4-FFF2-40B4-BE49-F238E27FC236}">
              <a16:creationId xmlns:a16="http://schemas.microsoft.com/office/drawing/2014/main" id="{6061D428-D276-4E95-97FC-05AD11F65D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52" name="Shape 3" descr="Texto Integral disponível" hidden="1">
          <a:extLst>
            <a:ext uri="{FF2B5EF4-FFF2-40B4-BE49-F238E27FC236}">
              <a16:creationId xmlns:a16="http://schemas.microsoft.com/office/drawing/2014/main" id="{32C91257-ADF8-4B88-8975-33D37A52B1F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53" name="Shape 3" descr="Texto Integral disponível" hidden="1">
          <a:extLst>
            <a:ext uri="{FF2B5EF4-FFF2-40B4-BE49-F238E27FC236}">
              <a16:creationId xmlns:a16="http://schemas.microsoft.com/office/drawing/2014/main" id="{C00C6CE6-28EB-433C-85E0-22A1B5149A0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54" name="Shape 3" descr="Texto Integral disponível" hidden="1">
          <a:extLst>
            <a:ext uri="{FF2B5EF4-FFF2-40B4-BE49-F238E27FC236}">
              <a16:creationId xmlns:a16="http://schemas.microsoft.com/office/drawing/2014/main" id="{C6C75BCF-3DA3-4E8D-9640-0F2AC65D00F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55" name="Shape 3" descr="Texto Integral disponível" hidden="1">
          <a:extLst>
            <a:ext uri="{FF2B5EF4-FFF2-40B4-BE49-F238E27FC236}">
              <a16:creationId xmlns:a16="http://schemas.microsoft.com/office/drawing/2014/main" id="{D048ABD9-326F-465B-9704-4C0147E0ABA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56" name="Shape 3" descr="Texto Integral disponível" hidden="1">
          <a:extLst>
            <a:ext uri="{FF2B5EF4-FFF2-40B4-BE49-F238E27FC236}">
              <a16:creationId xmlns:a16="http://schemas.microsoft.com/office/drawing/2014/main" id="{3BD4D5BC-487D-40F1-9DD0-D35357A200A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57" name="Shape 3" descr="Texto Integral disponível" hidden="1">
          <a:extLst>
            <a:ext uri="{FF2B5EF4-FFF2-40B4-BE49-F238E27FC236}">
              <a16:creationId xmlns:a16="http://schemas.microsoft.com/office/drawing/2014/main" id="{ED915190-0C90-4928-99BA-59D5B240C4D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58" name="Shape 3" descr="Texto Integral disponível" hidden="1">
          <a:extLst>
            <a:ext uri="{FF2B5EF4-FFF2-40B4-BE49-F238E27FC236}">
              <a16:creationId xmlns:a16="http://schemas.microsoft.com/office/drawing/2014/main" id="{2D269C5B-9B61-4B5D-B110-4AE32C03C53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59" name="Shape 3" descr="Texto Integral disponível" hidden="1">
          <a:extLst>
            <a:ext uri="{FF2B5EF4-FFF2-40B4-BE49-F238E27FC236}">
              <a16:creationId xmlns:a16="http://schemas.microsoft.com/office/drawing/2014/main" id="{660A2F9B-AA7B-4996-8F68-5E2DE24B2F2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60" name="Shape 3" descr="Texto Integral disponível" hidden="1">
          <a:extLst>
            <a:ext uri="{FF2B5EF4-FFF2-40B4-BE49-F238E27FC236}">
              <a16:creationId xmlns:a16="http://schemas.microsoft.com/office/drawing/2014/main" id="{A1F04DE2-EFA9-4115-8095-0F4360F638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61" name="Shape 3" descr="Texto Integral disponível" hidden="1">
          <a:extLst>
            <a:ext uri="{FF2B5EF4-FFF2-40B4-BE49-F238E27FC236}">
              <a16:creationId xmlns:a16="http://schemas.microsoft.com/office/drawing/2014/main" id="{F8B3884A-A8E2-476D-93C0-3FE0E7F659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62" name="Shape 3" descr="Texto Integral disponível" hidden="1">
          <a:extLst>
            <a:ext uri="{FF2B5EF4-FFF2-40B4-BE49-F238E27FC236}">
              <a16:creationId xmlns:a16="http://schemas.microsoft.com/office/drawing/2014/main" id="{D7A9A260-CA4C-4E9B-BF1A-9B8F0C7DD09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63" name="Shape 3" descr="Texto Integral disponível" hidden="1">
          <a:extLst>
            <a:ext uri="{FF2B5EF4-FFF2-40B4-BE49-F238E27FC236}">
              <a16:creationId xmlns:a16="http://schemas.microsoft.com/office/drawing/2014/main" id="{6B7C6A99-7046-4CF2-B2F5-63EA1BA341C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64" name="Shape 3" descr="Texto Integral disponível" hidden="1">
          <a:extLst>
            <a:ext uri="{FF2B5EF4-FFF2-40B4-BE49-F238E27FC236}">
              <a16:creationId xmlns:a16="http://schemas.microsoft.com/office/drawing/2014/main" id="{C215F21B-E303-40CD-9FA5-BDFE7FECE6D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65" name="Shape 3" descr="Texto Integral disponível" hidden="1">
          <a:extLst>
            <a:ext uri="{FF2B5EF4-FFF2-40B4-BE49-F238E27FC236}">
              <a16:creationId xmlns:a16="http://schemas.microsoft.com/office/drawing/2014/main" id="{BE143165-767C-458A-B064-B52BEC8B3F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66" name="Shape 3" descr="Texto Integral disponível" hidden="1">
          <a:extLst>
            <a:ext uri="{FF2B5EF4-FFF2-40B4-BE49-F238E27FC236}">
              <a16:creationId xmlns:a16="http://schemas.microsoft.com/office/drawing/2014/main" id="{7ED5AE63-2418-41E9-BFE1-B217236CDA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67" name="Shape 3" descr="Texto Integral disponível" hidden="1">
          <a:extLst>
            <a:ext uri="{FF2B5EF4-FFF2-40B4-BE49-F238E27FC236}">
              <a16:creationId xmlns:a16="http://schemas.microsoft.com/office/drawing/2014/main" id="{85FF4963-DD98-47AB-BB73-AF01DBEB50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68" name="Shape 3" descr="Texto Integral disponível" hidden="1">
          <a:extLst>
            <a:ext uri="{FF2B5EF4-FFF2-40B4-BE49-F238E27FC236}">
              <a16:creationId xmlns:a16="http://schemas.microsoft.com/office/drawing/2014/main" id="{EB4BBBCC-08CB-42B7-A766-135671B1F6A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69" name="Shape 3" descr="Texto Integral disponível" hidden="1">
          <a:extLst>
            <a:ext uri="{FF2B5EF4-FFF2-40B4-BE49-F238E27FC236}">
              <a16:creationId xmlns:a16="http://schemas.microsoft.com/office/drawing/2014/main" id="{C18D0B59-4C80-412C-9B52-86ECF0ADB5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70" name="Shape 3" descr="Texto Integral disponível" hidden="1">
          <a:extLst>
            <a:ext uri="{FF2B5EF4-FFF2-40B4-BE49-F238E27FC236}">
              <a16:creationId xmlns:a16="http://schemas.microsoft.com/office/drawing/2014/main" id="{C0CBBF90-2633-4615-A5C7-81650879915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71" name="Shape 3" descr="Texto Integral disponível" hidden="1">
          <a:extLst>
            <a:ext uri="{FF2B5EF4-FFF2-40B4-BE49-F238E27FC236}">
              <a16:creationId xmlns:a16="http://schemas.microsoft.com/office/drawing/2014/main" id="{981282C3-FCF4-4603-A1E3-42492E36E84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72" name="Shape 3" descr="Texto Integral disponível" hidden="1">
          <a:extLst>
            <a:ext uri="{FF2B5EF4-FFF2-40B4-BE49-F238E27FC236}">
              <a16:creationId xmlns:a16="http://schemas.microsoft.com/office/drawing/2014/main" id="{4B3FCCDB-3185-4059-866E-16D7081124C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73" name="Shape 3" descr="Texto Integral disponível" hidden="1">
          <a:extLst>
            <a:ext uri="{FF2B5EF4-FFF2-40B4-BE49-F238E27FC236}">
              <a16:creationId xmlns:a16="http://schemas.microsoft.com/office/drawing/2014/main" id="{A4B4A562-9988-4F5A-B2D9-F55810A88BE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74" name="Shape 3" descr="Texto Integral disponível" hidden="1">
          <a:extLst>
            <a:ext uri="{FF2B5EF4-FFF2-40B4-BE49-F238E27FC236}">
              <a16:creationId xmlns:a16="http://schemas.microsoft.com/office/drawing/2014/main" id="{67D86279-34C2-40DF-BF03-AD4328D9410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75" name="Shape 3" descr="Texto Integral disponível" hidden="1">
          <a:extLst>
            <a:ext uri="{FF2B5EF4-FFF2-40B4-BE49-F238E27FC236}">
              <a16:creationId xmlns:a16="http://schemas.microsoft.com/office/drawing/2014/main" id="{758340FF-31BD-4631-BF84-AEFE927D4EB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76" name="Shape 3" descr="Texto Integral disponível" hidden="1">
          <a:extLst>
            <a:ext uri="{FF2B5EF4-FFF2-40B4-BE49-F238E27FC236}">
              <a16:creationId xmlns:a16="http://schemas.microsoft.com/office/drawing/2014/main" id="{5EA1CC54-2FBC-4329-AC30-3A914ED7071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77" name="Shape 3" descr="Texto Integral disponível" hidden="1">
          <a:extLst>
            <a:ext uri="{FF2B5EF4-FFF2-40B4-BE49-F238E27FC236}">
              <a16:creationId xmlns:a16="http://schemas.microsoft.com/office/drawing/2014/main" id="{3D2C9770-0E64-4B62-BA69-1CFC72B095D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78" name="Shape 3" descr="Texto Integral disponível" hidden="1">
          <a:extLst>
            <a:ext uri="{FF2B5EF4-FFF2-40B4-BE49-F238E27FC236}">
              <a16:creationId xmlns:a16="http://schemas.microsoft.com/office/drawing/2014/main" id="{02AA917C-BF0D-4A75-8492-098EF681229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79" name="Shape 3" descr="Texto Integral disponível" hidden="1">
          <a:extLst>
            <a:ext uri="{FF2B5EF4-FFF2-40B4-BE49-F238E27FC236}">
              <a16:creationId xmlns:a16="http://schemas.microsoft.com/office/drawing/2014/main" id="{70127D2C-E9A7-4117-919B-FD05A4FDF3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80" name="Shape 3" descr="Texto Integral disponível" hidden="1">
          <a:extLst>
            <a:ext uri="{FF2B5EF4-FFF2-40B4-BE49-F238E27FC236}">
              <a16:creationId xmlns:a16="http://schemas.microsoft.com/office/drawing/2014/main" id="{09D3070A-B6C2-4E07-8B25-9FC89C1A27B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81" name="Shape 3" descr="Texto Integral disponível" hidden="1">
          <a:extLst>
            <a:ext uri="{FF2B5EF4-FFF2-40B4-BE49-F238E27FC236}">
              <a16:creationId xmlns:a16="http://schemas.microsoft.com/office/drawing/2014/main" id="{41D76AEA-FC52-481F-B9F6-9228D523FCF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82" name="Shape 3" descr="Texto Integral disponível" hidden="1">
          <a:extLst>
            <a:ext uri="{FF2B5EF4-FFF2-40B4-BE49-F238E27FC236}">
              <a16:creationId xmlns:a16="http://schemas.microsoft.com/office/drawing/2014/main" id="{C4E8F578-6327-4EAA-A3EE-1B0EC6875F7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83" name="Shape 3" descr="Texto Integral disponível" hidden="1">
          <a:extLst>
            <a:ext uri="{FF2B5EF4-FFF2-40B4-BE49-F238E27FC236}">
              <a16:creationId xmlns:a16="http://schemas.microsoft.com/office/drawing/2014/main" id="{64EC3951-C3AC-43BA-BC4A-35F97EB1191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84" name="Shape 3" descr="Texto Integral disponível" hidden="1">
          <a:extLst>
            <a:ext uri="{FF2B5EF4-FFF2-40B4-BE49-F238E27FC236}">
              <a16:creationId xmlns:a16="http://schemas.microsoft.com/office/drawing/2014/main" id="{067B98C4-445A-419F-9778-7F7192538AB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85" name="Shape 3" descr="Texto Integral disponível" hidden="1">
          <a:extLst>
            <a:ext uri="{FF2B5EF4-FFF2-40B4-BE49-F238E27FC236}">
              <a16:creationId xmlns:a16="http://schemas.microsoft.com/office/drawing/2014/main" id="{3D0526E5-E771-47A7-9E27-B81DCAC2EDD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86" name="Shape 3" descr="Texto Integral disponível" hidden="1">
          <a:extLst>
            <a:ext uri="{FF2B5EF4-FFF2-40B4-BE49-F238E27FC236}">
              <a16:creationId xmlns:a16="http://schemas.microsoft.com/office/drawing/2014/main" id="{0245FF6D-D3DF-4D09-A64B-9E4D7DD86E1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87" name="Shape 3" descr="Texto Integral disponível" hidden="1">
          <a:extLst>
            <a:ext uri="{FF2B5EF4-FFF2-40B4-BE49-F238E27FC236}">
              <a16:creationId xmlns:a16="http://schemas.microsoft.com/office/drawing/2014/main" id="{396558F3-E35F-4AF5-BE44-68E4DDA274C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88" name="Shape 3" descr="Texto Integral disponível" hidden="1">
          <a:extLst>
            <a:ext uri="{FF2B5EF4-FFF2-40B4-BE49-F238E27FC236}">
              <a16:creationId xmlns:a16="http://schemas.microsoft.com/office/drawing/2014/main" id="{2C139F17-D642-4B7A-820C-EB786BACF7E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89" name="Shape 3" descr="Texto Integral disponível" hidden="1">
          <a:extLst>
            <a:ext uri="{FF2B5EF4-FFF2-40B4-BE49-F238E27FC236}">
              <a16:creationId xmlns:a16="http://schemas.microsoft.com/office/drawing/2014/main" id="{4946E02D-998A-4A57-BAE3-87DFB510260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90" name="Shape 3" descr="Texto Integral disponível" hidden="1">
          <a:extLst>
            <a:ext uri="{FF2B5EF4-FFF2-40B4-BE49-F238E27FC236}">
              <a16:creationId xmlns:a16="http://schemas.microsoft.com/office/drawing/2014/main" id="{DB2F58F7-76CB-4C8A-A272-CC19771728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91" name="Shape 3" descr="Texto Integral disponível" hidden="1">
          <a:extLst>
            <a:ext uri="{FF2B5EF4-FFF2-40B4-BE49-F238E27FC236}">
              <a16:creationId xmlns:a16="http://schemas.microsoft.com/office/drawing/2014/main" id="{0A1EC154-8AFB-4CEF-9DBA-8F3B4802EA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92" name="Shape 3" descr="Texto Integral disponível" hidden="1">
          <a:extLst>
            <a:ext uri="{FF2B5EF4-FFF2-40B4-BE49-F238E27FC236}">
              <a16:creationId xmlns:a16="http://schemas.microsoft.com/office/drawing/2014/main" id="{E196FB21-003E-44A3-8392-36ACADDE814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93" name="Shape 3" descr="Texto Integral disponível" hidden="1">
          <a:extLst>
            <a:ext uri="{FF2B5EF4-FFF2-40B4-BE49-F238E27FC236}">
              <a16:creationId xmlns:a16="http://schemas.microsoft.com/office/drawing/2014/main" id="{2DE13E1C-DDE4-4F67-A194-12022F981F3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94" name="Shape 3" descr="Texto Integral disponível" hidden="1">
          <a:extLst>
            <a:ext uri="{FF2B5EF4-FFF2-40B4-BE49-F238E27FC236}">
              <a16:creationId xmlns:a16="http://schemas.microsoft.com/office/drawing/2014/main" id="{D0C33B6A-E5CF-4981-80EC-12D5FD47BBC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95" name="Shape 3" descr="Texto Integral disponível" hidden="1">
          <a:extLst>
            <a:ext uri="{FF2B5EF4-FFF2-40B4-BE49-F238E27FC236}">
              <a16:creationId xmlns:a16="http://schemas.microsoft.com/office/drawing/2014/main" id="{460D9F2D-06C2-40F7-80FA-7BC37132D30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96" name="Shape 3" descr="Texto Integral disponível" hidden="1">
          <a:extLst>
            <a:ext uri="{FF2B5EF4-FFF2-40B4-BE49-F238E27FC236}">
              <a16:creationId xmlns:a16="http://schemas.microsoft.com/office/drawing/2014/main" id="{1ABBEEB4-12CF-4DC1-8CE3-98E8F900D7E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97" name="Shape 3" descr="Texto Integral disponível" hidden="1">
          <a:extLst>
            <a:ext uri="{FF2B5EF4-FFF2-40B4-BE49-F238E27FC236}">
              <a16:creationId xmlns:a16="http://schemas.microsoft.com/office/drawing/2014/main" id="{D65EB606-B6DA-4840-979A-847893A583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98" name="Shape 3" descr="Texto Integral disponível" hidden="1">
          <a:extLst>
            <a:ext uri="{FF2B5EF4-FFF2-40B4-BE49-F238E27FC236}">
              <a16:creationId xmlns:a16="http://schemas.microsoft.com/office/drawing/2014/main" id="{965A30BF-890A-40AE-9A55-CE3E6E12FAC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499" name="Shape 3" descr="Texto Integral disponível" hidden="1">
          <a:extLst>
            <a:ext uri="{FF2B5EF4-FFF2-40B4-BE49-F238E27FC236}">
              <a16:creationId xmlns:a16="http://schemas.microsoft.com/office/drawing/2014/main" id="{C5BE6E2A-DDCB-45E0-91A6-0A6C40381FA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00" name="Shape 3" descr="Texto Integral disponível" hidden="1">
          <a:extLst>
            <a:ext uri="{FF2B5EF4-FFF2-40B4-BE49-F238E27FC236}">
              <a16:creationId xmlns:a16="http://schemas.microsoft.com/office/drawing/2014/main" id="{9873263D-001B-441A-9556-3ED1B9CED7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01" name="Shape 3" descr="Texto Integral disponível" hidden="1">
          <a:extLst>
            <a:ext uri="{FF2B5EF4-FFF2-40B4-BE49-F238E27FC236}">
              <a16:creationId xmlns:a16="http://schemas.microsoft.com/office/drawing/2014/main" id="{A1013266-A321-4BB5-AE4F-0B860D164A1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02" name="Shape 3" descr="Texto Integral disponível" hidden="1">
          <a:extLst>
            <a:ext uri="{FF2B5EF4-FFF2-40B4-BE49-F238E27FC236}">
              <a16:creationId xmlns:a16="http://schemas.microsoft.com/office/drawing/2014/main" id="{13451549-C9ED-4971-9DD7-E16BADD4D27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03" name="Shape 3" descr="Texto Integral disponível" hidden="1">
          <a:extLst>
            <a:ext uri="{FF2B5EF4-FFF2-40B4-BE49-F238E27FC236}">
              <a16:creationId xmlns:a16="http://schemas.microsoft.com/office/drawing/2014/main" id="{18DEA14C-C5E0-45BD-9C6F-6F8385D160C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04" name="Shape 3" descr="Texto Integral disponível" hidden="1">
          <a:extLst>
            <a:ext uri="{FF2B5EF4-FFF2-40B4-BE49-F238E27FC236}">
              <a16:creationId xmlns:a16="http://schemas.microsoft.com/office/drawing/2014/main" id="{FFE76190-B0E9-4F94-8380-4CD9596B767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05" name="Shape 3" descr="Texto Integral disponível" hidden="1">
          <a:extLst>
            <a:ext uri="{FF2B5EF4-FFF2-40B4-BE49-F238E27FC236}">
              <a16:creationId xmlns:a16="http://schemas.microsoft.com/office/drawing/2014/main" id="{4C34391D-56CA-4045-BE62-86BAEEFE83E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06" name="Shape 3" descr="Texto Integral disponível" hidden="1">
          <a:extLst>
            <a:ext uri="{FF2B5EF4-FFF2-40B4-BE49-F238E27FC236}">
              <a16:creationId xmlns:a16="http://schemas.microsoft.com/office/drawing/2014/main" id="{0FA09338-35DE-49F3-884B-8127A2A02E6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07" name="Shape 3" descr="Texto Integral disponível" hidden="1">
          <a:extLst>
            <a:ext uri="{FF2B5EF4-FFF2-40B4-BE49-F238E27FC236}">
              <a16:creationId xmlns:a16="http://schemas.microsoft.com/office/drawing/2014/main" id="{91439972-6A8B-4D53-A733-3B99C07B38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08" name="Shape 3" descr="Texto Integral disponível" hidden="1">
          <a:extLst>
            <a:ext uri="{FF2B5EF4-FFF2-40B4-BE49-F238E27FC236}">
              <a16:creationId xmlns:a16="http://schemas.microsoft.com/office/drawing/2014/main" id="{CD99AF8E-585F-403A-832A-010A3E58011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09" name="Shape 3" descr="Texto Integral disponível" hidden="1">
          <a:extLst>
            <a:ext uri="{FF2B5EF4-FFF2-40B4-BE49-F238E27FC236}">
              <a16:creationId xmlns:a16="http://schemas.microsoft.com/office/drawing/2014/main" id="{097386C3-EB82-4DE5-B637-E5A6EBAF560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10" name="Shape 3" descr="Texto Integral disponível" hidden="1">
          <a:extLst>
            <a:ext uri="{FF2B5EF4-FFF2-40B4-BE49-F238E27FC236}">
              <a16:creationId xmlns:a16="http://schemas.microsoft.com/office/drawing/2014/main" id="{469F609B-A015-44EB-A102-F5891C217AB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11" name="Shape 3" descr="Texto Integral disponível" hidden="1">
          <a:extLst>
            <a:ext uri="{FF2B5EF4-FFF2-40B4-BE49-F238E27FC236}">
              <a16:creationId xmlns:a16="http://schemas.microsoft.com/office/drawing/2014/main" id="{2A787238-DE59-47B6-93C9-80B1D235027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12" name="Shape 3" descr="Texto Integral disponível" hidden="1">
          <a:extLst>
            <a:ext uri="{FF2B5EF4-FFF2-40B4-BE49-F238E27FC236}">
              <a16:creationId xmlns:a16="http://schemas.microsoft.com/office/drawing/2014/main" id="{779188E5-DDC1-4069-BC1D-5926C089272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13" name="Shape 3" descr="Texto Integral disponível" hidden="1">
          <a:extLst>
            <a:ext uri="{FF2B5EF4-FFF2-40B4-BE49-F238E27FC236}">
              <a16:creationId xmlns:a16="http://schemas.microsoft.com/office/drawing/2014/main" id="{217290CC-FF20-45EA-9BB9-7C8F96921C9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14" name="Shape 3" descr="Texto Integral disponível" hidden="1">
          <a:extLst>
            <a:ext uri="{FF2B5EF4-FFF2-40B4-BE49-F238E27FC236}">
              <a16:creationId xmlns:a16="http://schemas.microsoft.com/office/drawing/2014/main" id="{B1978BCC-9FCE-441F-80B7-905C956B121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15" name="Shape 3" descr="Texto Integral disponível" hidden="1">
          <a:extLst>
            <a:ext uri="{FF2B5EF4-FFF2-40B4-BE49-F238E27FC236}">
              <a16:creationId xmlns:a16="http://schemas.microsoft.com/office/drawing/2014/main" id="{DE8CBE88-C943-44BF-8F8B-A552E4D9CD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16" name="Shape 3" descr="Texto Integral disponível" hidden="1">
          <a:extLst>
            <a:ext uri="{FF2B5EF4-FFF2-40B4-BE49-F238E27FC236}">
              <a16:creationId xmlns:a16="http://schemas.microsoft.com/office/drawing/2014/main" id="{8A34B00F-2786-4AE5-A6F1-BFBF4982002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17" name="Shape 3" descr="Texto Integral disponível" hidden="1">
          <a:extLst>
            <a:ext uri="{FF2B5EF4-FFF2-40B4-BE49-F238E27FC236}">
              <a16:creationId xmlns:a16="http://schemas.microsoft.com/office/drawing/2014/main" id="{C0ADD6B5-7673-485D-B79E-F703BBEE89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18" name="Shape 3" descr="Texto Integral disponível" hidden="1">
          <a:extLst>
            <a:ext uri="{FF2B5EF4-FFF2-40B4-BE49-F238E27FC236}">
              <a16:creationId xmlns:a16="http://schemas.microsoft.com/office/drawing/2014/main" id="{5EA78531-E7DA-435F-9E1E-929B570A30F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19" name="Shape 3" descr="Texto Integral disponível" hidden="1">
          <a:extLst>
            <a:ext uri="{FF2B5EF4-FFF2-40B4-BE49-F238E27FC236}">
              <a16:creationId xmlns:a16="http://schemas.microsoft.com/office/drawing/2014/main" id="{F22C5BA2-B816-4A50-9079-7D02A8AE04F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20" name="Shape 3" descr="Texto Integral disponível" hidden="1">
          <a:extLst>
            <a:ext uri="{FF2B5EF4-FFF2-40B4-BE49-F238E27FC236}">
              <a16:creationId xmlns:a16="http://schemas.microsoft.com/office/drawing/2014/main" id="{5365F93C-4397-400B-A58D-8A786B25906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21" name="Shape 3" descr="Texto Integral disponível" hidden="1">
          <a:extLst>
            <a:ext uri="{FF2B5EF4-FFF2-40B4-BE49-F238E27FC236}">
              <a16:creationId xmlns:a16="http://schemas.microsoft.com/office/drawing/2014/main" id="{D491E86D-4FEF-469D-8711-B953DC9E8D3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22" name="Shape 3" descr="Texto Integral disponível" hidden="1">
          <a:extLst>
            <a:ext uri="{FF2B5EF4-FFF2-40B4-BE49-F238E27FC236}">
              <a16:creationId xmlns:a16="http://schemas.microsoft.com/office/drawing/2014/main" id="{D2BD4405-466E-4A62-91DA-BEC6D78D645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23" name="Shape 3" descr="Texto Integral disponível" hidden="1">
          <a:extLst>
            <a:ext uri="{FF2B5EF4-FFF2-40B4-BE49-F238E27FC236}">
              <a16:creationId xmlns:a16="http://schemas.microsoft.com/office/drawing/2014/main" id="{6EEBF978-C425-4A3A-B8B4-4927D13C7DF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24" name="Shape 3" descr="Texto Integral disponível" hidden="1">
          <a:extLst>
            <a:ext uri="{FF2B5EF4-FFF2-40B4-BE49-F238E27FC236}">
              <a16:creationId xmlns:a16="http://schemas.microsoft.com/office/drawing/2014/main" id="{D99926B6-069B-4529-91CE-50D60F19904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25" name="Shape 3" descr="Texto Integral disponível" hidden="1">
          <a:extLst>
            <a:ext uri="{FF2B5EF4-FFF2-40B4-BE49-F238E27FC236}">
              <a16:creationId xmlns:a16="http://schemas.microsoft.com/office/drawing/2014/main" id="{E8F073B1-BD0C-4A2C-BFF6-CF948A9291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26" name="Shape 3" descr="Texto Integral disponível" hidden="1">
          <a:extLst>
            <a:ext uri="{FF2B5EF4-FFF2-40B4-BE49-F238E27FC236}">
              <a16:creationId xmlns:a16="http://schemas.microsoft.com/office/drawing/2014/main" id="{55423619-BCC3-4C1D-A5B1-84D37C66E6C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27" name="Shape 3" descr="Texto Integral disponível" hidden="1">
          <a:extLst>
            <a:ext uri="{FF2B5EF4-FFF2-40B4-BE49-F238E27FC236}">
              <a16:creationId xmlns:a16="http://schemas.microsoft.com/office/drawing/2014/main" id="{9167DFE9-4B39-4B9B-9C71-B668A30A2C3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28" name="Shape 3" descr="Texto Integral disponível" hidden="1">
          <a:extLst>
            <a:ext uri="{FF2B5EF4-FFF2-40B4-BE49-F238E27FC236}">
              <a16:creationId xmlns:a16="http://schemas.microsoft.com/office/drawing/2014/main" id="{C0C8FFD2-2D07-4CF8-AAB6-4748B6E4ED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29" name="Shape 3" descr="Texto Integral disponível" hidden="1">
          <a:extLst>
            <a:ext uri="{FF2B5EF4-FFF2-40B4-BE49-F238E27FC236}">
              <a16:creationId xmlns:a16="http://schemas.microsoft.com/office/drawing/2014/main" id="{E5D826AF-3DC5-486A-9386-4AEB5737339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30" name="Shape 3" descr="Texto Integral disponível" hidden="1">
          <a:extLst>
            <a:ext uri="{FF2B5EF4-FFF2-40B4-BE49-F238E27FC236}">
              <a16:creationId xmlns:a16="http://schemas.microsoft.com/office/drawing/2014/main" id="{568DC0A5-FFDD-465A-BDDF-9D6D3AFBA99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31" name="Shape 3" descr="Texto Integral disponível" hidden="1">
          <a:extLst>
            <a:ext uri="{FF2B5EF4-FFF2-40B4-BE49-F238E27FC236}">
              <a16:creationId xmlns:a16="http://schemas.microsoft.com/office/drawing/2014/main" id="{17A08EB3-B3A4-47DD-8197-CD1253630FE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32" name="Shape 3" descr="Texto Integral disponível" hidden="1">
          <a:extLst>
            <a:ext uri="{FF2B5EF4-FFF2-40B4-BE49-F238E27FC236}">
              <a16:creationId xmlns:a16="http://schemas.microsoft.com/office/drawing/2014/main" id="{6BCA22BD-BA5D-42B1-B8E7-2C4A69B2F9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33" name="Shape 3" descr="Texto Integral disponível" hidden="1">
          <a:extLst>
            <a:ext uri="{FF2B5EF4-FFF2-40B4-BE49-F238E27FC236}">
              <a16:creationId xmlns:a16="http://schemas.microsoft.com/office/drawing/2014/main" id="{2CB7A7F1-2133-4A52-B7D0-3F40C07DA45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34" name="Shape 3" descr="Texto Integral disponível" hidden="1">
          <a:extLst>
            <a:ext uri="{FF2B5EF4-FFF2-40B4-BE49-F238E27FC236}">
              <a16:creationId xmlns:a16="http://schemas.microsoft.com/office/drawing/2014/main" id="{E5AEF56C-0A13-49E5-9634-78E30E2E1F8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35" name="Shape 3" descr="Texto Integral disponível" hidden="1">
          <a:extLst>
            <a:ext uri="{FF2B5EF4-FFF2-40B4-BE49-F238E27FC236}">
              <a16:creationId xmlns:a16="http://schemas.microsoft.com/office/drawing/2014/main" id="{3FD24BF0-817B-43EA-B77F-3E4D97ED782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36" name="Shape 3" descr="Texto Integral disponível" hidden="1">
          <a:extLst>
            <a:ext uri="{FF2B5EF4-FFF2-40B4-BE49-F238E27FC236}">
              <a16:creationId xmlns:a16="http://schemas.microsoft.com/office/drawing/2014/main" id="{A866ED44-26EE-4105-B463-0E09A219E32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37" name="Shape 3" descr="Texto Integral disponível" hidden="1">
          <a:extLst>
            <a:ext uri="{FF2B5EF4-FFF2-40B4-BE49-F238E27FC236}">
              <a16:creationId xmlns:a16="http://schemas.microsoft.com/office/drawing/2014/main" id="{EFE98548-18D8-4D0F-B64D-052DAB678DB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38" name="Shape 3" descr="Texto Integral disponível" hidden="1">
          <a:extLst>
            <a:ext uri="{FF2B5EF4-FFF2-40B4-BE49-F238E27FC236}">
              <a16:creationId xmlns:a16="http://schemas.microsoft.com/office/drawing/2014/main" id="{8501534C-E49A-47C1-933D-55F6200C40A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39" name="Shape 3" descr="Texto Integral disponível" hidden="1">
          <a:extLst>
            <a:ext uri="{FF2B5EF4-FFF2-40B4-BE49-F238E27FC236}">
              <a16:creationId xmlns:a16="http://schemas.microsoft.com/office/drawing/2014/main" id="{DF3FF2CA-6304-4F8F-A7B9-7F61BA43A05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40" name="Shape 3" descr="Texto Integral disponível" hidden="1">
          <a:extLst>
            <a:ext uri="{FF2B5EF4-FFF2-40B4-BE49-F238E27FC236}">
              <a16:creationId xmlns:a16="http://schemas.microsoft.com/office/drawing/2014/main" id="{B79C52FC-BD07-403E-8732-9F95B47BB5C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41" name="Shape 3" descr="Texto Integral disponível" hidden="1">
          <a:extLst>
            <a:ext uri="{FF2B5EF4-FFF2-40B4-BE49-F238E27FC236}">
              <a16:creationId xmlns:a16="http://schemas.microsoft.com/office/drawing/2014/main" id="{7D33CB53-CC3A-4731-BFF3-08567958E9F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42" name="Shape 3" descr="Texto Integral disponível" hidden="1">
          <a:extLst>
            <a:ext uri="{FF2B5EF4-FFF2-40B4-BE49-F238E27FC236}">
              <a16:creationId xmlns:a16="http://schemas.microsoft.com/office/drawing/2014/main" id="{79595C37-5189-4511-B996-552815F8BDB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43" name="Shape 3" descr="Texto Integral disponível" hidden="1">
          <a:extLst>
            <a:ext uri="{FF2B5EF4-FFF2-40B4-BE49-F238E27FC236}">
              <a16:creationId xmlns:a16="http://schemas.microsoft.com/office/drawing/2014/main" id="{C30C19E6-00C6-44D5-AD67-44FC8B7C6AC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44" name="Shape 3" descr="Texto Integral disponível" hidden="1">
          <a:extLst>
            <a:ext uri="{FF2B5EF4-FFF2-40B4-BE49-F238E27FC236}">
              <a16:creationId xmlns:a16="http://schemas.microsoft.com/office/drawing/2014/main" id="{EC11AC28-AE04-4489-94AB-832004B7161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45" name="Shape 3" descr="Texto Integral disponível" hidden="1">
          <a:extLst>
            <a:ext uri="{FF2B5EF4-FFF2-40B4-BE49-F238E27FC236}">
              <a16:creationId xmlns:a16="http://schemas.microsoft.com/office/drawing/2014/main" id="{568393FB-38FC-4B85-9C43-567CCB4118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46" name="Shape 3" descr="Texto Integral disponível" hidden="1">
          <a:extLst>
            <a:ext uri="{FF2B5EF4-FFF2-40B4-BE49-F238E27FC236}">
              <a16:creationId xmlns:a16="http://schemas.microsoft.com/office/drawing/2014/main" id="{34B41009-5034-4B89-B1A1-1DD50B78A17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47" name="Shape 3" descr="Texto Integral disponível" hidden="1">
          <a:extLst>
            <a:ext uri="{FF2B5EF4-FFF2-40B4-BE49-F238E27FC236}">
              <a16:creationId xmlns:a16="http://schemas.microsoft.com/office/drawing/2014/main" id="{67004B9E-1D7E-4568-8A23-0528AC07123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48" name="Shape 3" descr="Texto Integral disponível" hidden="1">
          <a:extLst>
            <a:ext uri="{FF2B5EF4-FFF2-40B4-BE49-F238E27FC236}">
              <a16:creationId xmlns:a16="http://schemas.microsoft.com/office/drawing/2014/main" id="{FE1D7F43-4D79-4A33-B7CF-D59320096D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49" name="Shape 3" descr="Texto Integral disponível" hidden="1">
          <a:extLst>
            <a:ext uri="{FF2B5EF4-FFF2-40B4-BE49-F238E27FC236}">
              <a16:creationId xmlns:a16="http://schemas.microsoft.com/office/drawing/2014/main" id="{7D9F697C-D952-4FF6-9FA0-2A9BC94BD9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50" name="Shape 3" descr="Texto Integral disponível" hidden="1">
          <a:extLst>
            <a:ext uri="{FF2B5EF4-FFF2-40B4-BE49-F238E27FC236}">
              <a16:creationId xmlns:a16="http://schemas.microsoft.com/office/drawing/2014/main" id="{21FC44A4-79F7-4B59-90E7-912F4145BC4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51" name="Shape 3" descr="Texto Integral disponível" hidden="1">
          <a:extLst>
            <a:ext uri="{FF2B5EF4-FFF2-40B4-BE49-F238E27FC236}">
              <a16:creationId xmlns:a16="http://schemas.microsoft.com/office/drawing/2014/main" id="{5A023FD2-9619-4A6B-841D-7C23A4F7E9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52" name="Shape 3" descr="Texto Integral disponível" hidden="1">
          <a:extLst>
            <a:ext uri="{FF2B5EF4-FFF2-40B4-BE49-F238E27FC236}">
              <a16:creationId xmlns:a16="http://schemas.microsoft.com/office/drawing/2014/main" id="{4D4B8AE5-F817-4E48-892A-E0FDB974320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53" name="Shape 3" descr="Texto Integral disponível" hidden="1">
          <a:extLst>
            <a:ext uri="{FF2B5EF4-FFF2-40B4-BE49-F238E27FC236}">
              <a16:creationId xmlns:a16="http://schemas.microsoft.com/office/drawing/2014/main" id="{B0F8204F-6E38-4393-93B0-D8900F38C7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54" name="Shape 3" descr="Texto Integral disponível" hidden="1">
          <a:extLst>
            <a:ext uri="{FF2B5EF4-FFF2-40B4-BE49-F238E27FC236}">
              <a16:creationId xmlns:a16="http://schemas.microsoft.com/office/drawing/2014/main" id="{465BBF69-80BF-4D06-90E8-23AC0080056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55" name="Shape 3" descr="Texto Integral disponível" hidden="1">
          <a:extLst>
            <a:ext uri="{FF2B5EF4-FFF2-40B4-BE49-F238E27FC236}">
              <a16:creationId xmlns:a16="http://schemas.microsoft.com/office/drawing/2014/main" id="{10F9B70C-90F3-4EF0-B60B-7EF609F8B87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56" name="Shape 3" descr="Texto Integral disponível" hidden="1">
          <a:extLst>
            <a:ext uri="{FF2B5EF4-FFF2-40B4-BE49-F238E27FC236}">
              <a16:creationId xmlns:a16="http://schemas.microsoft.com/office/drawing/2014/main" id="{BBE42D2F-6285-414C-9C54-DA684613907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57" name="Shape 3" descr="Texto Integral disponível" hidden="1">
          <a:extLst>
            <a:ext uri="{FF2B5EF4-FFF2-40B4-BE49-F238E27FC236}">
              <a16:creationId xmlns:a16="http://schemas.microsoft.com/office/drawing/2014/main" id="{FF50C870-FDA3-4D93-BADF-2BA4932EB91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58" name="Shape 3" descr="Texto Integral disponível" hidden="1">
          <a:extLst>
            <a:ext uri="{FF2B5EF4-FFF2-40B4-BE49-F238E27FC236}">
              <a16:creationId xmlns:a16="http://schemas.microsoft.com/office/drawing/2014/main" id="{5548C5D4-DDDD-4CF7-9E7D-B11F48E95D9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59" name="Shape 3" descr="Texto Integral disponível" hidden="1">
          <a:extLst>
            <a:ext uri="{FF2B5EF4-FFF2-40B4-BE49-F238E27FC236}">
              <a16:creationId xmlns:a16="http://schemas.microsoft.com/office/drawing/2014/main" id="{7CB2A9B1-F6FC-46ED-80DB-C862B96DB75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60" name="Shape 3" descr="Texto Integral disponível" hidden="1">
          <a:extLst>
            <a:ext uri="{FF2B5EF4-FFF2-40B4-BE49-F238E27FC236}">
              <a16:creationId xmlns:a16="http://schemas.microsoft.com/office/drawing/2014/main" id="{893D40A4-1707-4893-AEE7-4E71DB36742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61" name="Shape 3" descr="Texto Integral disponível" hidden="1">
          <a:extLst>
            <a:ext uri="{FF2B5EF4-FFF2-40B4-BE49-F238E27FC236}">
              <a16:creationId xmlns:a16="http://schemas.microsoft.com/office/drawing/2014/main" id="{3208105C-24B2-4A74-AC1C-71B17DE458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62" name="Shape 3" descr="Texto Integral disponível" hidden="1">
          <a:extLst>
            <a:ext uri="{FF2B5EF4-FFF2-40B4-BE49-F238E27FC236}">
              <a16:creationId xmlns:a16="http://schemas.microsoft.com/office/drawing/2014/main" id="{12314303-B3A9-4A66-830B-07D4DE8B8F8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63" name="Shape 3" descr="Texto Integral disponível" hidden="1">
          <a:extLst>
            <a:ext uri="{FF2B5EF4-FFF2-40B4-BE49-F238E27FC236}">
              <a16:creationId xmlns:a16="http://schemas.microsoft.com/office/drawing/2014/main" id="{2FC8773F-A010-45C5-BE13-6DDD1DC6551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64" name="Shape 3" descr="Texto Integral disponível" hidden="1">
          <a:extLst>
            <a:ext uri="{FF2B5EF4-FFF2-40B4-BE49-F238E27FC236}">
              <a16:creationId xmlns:a16="http://schemas.microsoft.com/office/drawing/2014/main" id="{16E9BFFE-DE57-4E63-B1C8-6B99B1166A3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65" name="Shape 3" descr="Texto Integral disponível" hidden="1">
          <a:extLst>
            <a:ext uri="{FF2B5EF4-FFF2-40B4-BE49-F238E27FC236}">
              <a16:creationId xmlns:a16="http://schemas.microsoft.com/office/drawing/2014/main" id="{7E78FEAF-E12C-4A24-B938-91219E24247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66" name="Shape 3" descr="Texto Integral disponível" hidden="1">
          <a:extLst>
            <a:ext uri="{FF2B5EF4-FFF2-40B4-BE49-F238E27FC236}">
              <a16:creationId xmlns:a16="http://schemas.microsoft.com/office/drawing/2014/main" id="{9A2BA0DC-9FBA-49D5-BCC6-A4FAC7506A0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67" name="Shape 3" descr="Texto Integral disponível" hidden="1">
          <a:extLst>
            <a:ext uri="{FF2B5EF4-FFF2-40B4-BE49-F238E27FC236}">
              <a16:creationId xmlns:a16="http://schemas.microsoft.com/office/drawing/2014/main" id="{2781F312-4CAA-4FCF-8775-4695C0021B4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68" name="Shape 3" descr="Texto Integral disponível" hidden="1">
          <a:extLst>
            <a:ext uri="{FF2B5EF4-FFF2-40B4-BE49-F238E27FC236}">
              <a16:creationId xmlns:a16="http://schemas.microsoft.com/office/drawing/2014/main" id="{F5E459A1-142E-49D0-AC3F-50870DC6384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69" name="Shape 3" descr="Texto Integral disponível" hidden="1">
          <a:extLst>
            <a:ext uri="{FF2B5EF4-FFF2-40B4-BE49-F238E27FC236}">
              <a16:creationId xmlns:a16="http://schemas.microsoft.com/office/drawing/2014/main" id="{F41879F6-241E-4138-A4FE-0AA9C6E4859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70" name="Shape 3" descr="Texto Integral disponível" hidden="1">
          <a:extLst>
            <a:ext uri="{FF2B5EF4-FFF2-40B4-BE49-F238E27FC236}">
              <a16:creationId xmlns:a16="http://schemas.microsoft.com/office/drawing/2014/main" id="{E539DB5D-8DFF-4748-B1D4-D550B0FFA7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71" name="Shape 3" descr="Texto Integral disponível" hidden="1">
          <a:extLst>
            <a:ext uri="{FF2B5EF4-FFF2-40B4-BE49-F238E27FC236}">
              <a16:creationId xmlns:a16="http://schemas.microsoft.com/office/drawing/2014/main" id="{F326B47D-C83B-40B2-ABEA-4C50A31A31B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72" name="Shape 3" descr="Texto Integral disponível" hidden="1">
          <a:extLst>
            <a:ext uri="{FF2B5EF4-FFF2-40B4-BE49-F238E27FC236}">
              <a16:creationId xmlns:a16="http://schemas.microsoft.com/office/drawing/2014/main" id="{47CB573D-E8AA-4167-A336-C65BF8273D9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73" name="Shape 3" descr="Texto Integral disponível" hidden="1">
          <a:extLst>
            <a:ext uri="{FF2B5EF4-FFF2-40B4-BE49-F238E27FC236}">
              <a16:creationId xmlns:a16="http://schemas.microsoft.com/office/drawing/2014/main" id="{8E43F86D-FEC4-4BEA-ACF5-C6BB3178F1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74" name="Shape 3" descr="Texto Integral disponível" hidden="1">
          <a:extLst>
            <a:ext uri="{FF2B5EF4-FFF2-40B4-BE49-F238E27FC236}">
              <a16:creationId xmlns:a16="http://schemas.microsoft.com/office/drawing/2014/main" id="{AE1D07D2-84BD-4932-B720-B055558EC7E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75" name="Shape 3" descr="Texto Integral disponível" hidden="1">
          <a:extLst>
            <a:ext uri="{FF2B5EF4-FFF2-40B4-BE49-F238E27FC236}">
              <a16:creationId xmlns:a16="http://schemas.microsoft.com/office/drawing/2014/main" id="{095B1A3D-7356-47BA-A259-FB1A33A35E4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76" name="Shape 3" descr="Texto Integral disponível" hidden="1">
          <a:extLst>
            <a:ext uri="{FF2B5EF4-FFF2-40B4-BE49-F238E27FC236}">
              <a16:creationId xmlns:a16="http://schemas.microsoft.com/office/drawing/2014/main" id="{E0F9875D-E577-453C-83C9-64BF699284D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77" name="Shape 3" descr="Texto Integral disponível" hidden="1">
          <a:extLst>
            <a:ext uri="{FF2B5EF4-FFF2-40B4-BE49-F238E27FC236}">
              <a16:creationId xmlns:a16="http://schemas.microsoft.com/office/drawing/2014/main" id="{6409ECF0-0DE7-4BA3-8E30-3BE0FDD2D9C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78" name="Shape 3" descr="Texto Integral disponível" hidden="1">
          <a:extLst>
            <a:ext uri="{FF2B5EF4-FFF2-40B4-BE49-F238E27FC236}">
              <a16:creationId xmlns:a16="http://schemas.microsoft.com/office/drawing/2014/main" id="{F5298F23-7ADD-4BBB-B8DB-959AC29152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79" name="Shape 3" descr="Texto Integral disponível" hidden="1">
          <a:extLst>
            <a:ext uri="{FF2B5EF4-FFF2-40B4-BE49-F238E27FC236}">
              <a16:creationId xmlns:a16="http://schemas.microsoft.com/office/drawing/2014/main" id="{BA95DBA9-447F-4F78-A78F-30EDD34032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80" name="Shape 3" descr="Texto Integral disponível" hidden="1">
          <a:extLst>
            <a:ext uri="{FF2B5EF4-FFF2-40B4-BE49-F238E27FC236}">
              <a16:creationId xmlns:a16="http://schemas.microsoft.com/office/drawing/2014/main" id="{564D77DF-EC78-49AC-B0BB-3B34F999BC1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81" name="Shape 3" descr="Texto Integral disponível" hidden="1">
          <a:extLst>
            <a:ext uri="{FF2B5EF4-FFF2-40B4-BE49-F238E27FC236}">
              <a16:creationId xmlns:a16="http://schemas.microsoft.com/office/drawing/2014/main" id="{7C6873F9-1AC2-44A5-BF00-BE5D8E1433D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82" name="Shape 3" descr="Texto Integral disponível" hidden="1">
          <a:extLst>
            <a:ext uri="{FF2B5EF4-FFF2-40B4-BE49-F238E27FC236}">
              <a16:creationId xmlns:a16="http://schemas.microsoft.com/office/drawing/2014/main" id="{6A430DDD-3295-4E4F-950A-7071ADDD750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83" name="Shape 3" descr="Texto Integral disponível" hidden="1">
          <a:extLst>
            <a:ext uri="{FF2B5EF4-FFF2-40B4-BE49-F238E27FC236}">
              <a16:creationId xmlns:a16="http://schemas.microsoft.com/office/drawing/2014/main" id="{FC117952-8A6B-4566-956A-747E41F6B7E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84" name="Shape 3" descr="Texto Integral disponível" hidden="1">
          <a:extLst>
            <a:ext uri="{FF2B5EF4-FFF2-40B4-BE49-F238E27FC236}">
              <a16:creationId xmlns:a16="http://schemas.microsoft.com/office/drawing/2014/main" id="{9999C00B-5934-4B1B-A1CF-DA0505C2309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85" name="Shape 3" descr="Texto Integral disponível" hidden="1">
          <a:extLst>
            <a:ext uri="{FF2B5EF4-FFF2-40B4-BE49-F238E27FC236}">
              <a16:creationId xmlns:a16="http://schemas.microsoft.com/office/drawing/2014/main" id="{D98B4108-E060-4674-ABCD-1C33941F5A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86" name="Shape 3" descr="Texto Integral disponível" hidden="1">
          <a:extLst>
            <a:ext uri="{FF2B5EF4-FFF2-40B4-BE49-F238E27FC236}">
              <a16:creationId xmlns:a16="http://schemas.microsoft.com/office/drawing/2014/main" id="{C5180E5A-4F18-473F-91A7-CA45747D79C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87" name="Shape 3" descr="Texto Integral disponível" hidden="1">
          <a:extLst>
            <a:ext uri="{FF2B5EF4-FFF2-40B4-BE49-F238E27FC236}">
              <a16:creationId xmlns:a16="http://schemas.microsoft.com/office/drawing/2014/main" id="{F3AE3514-009A-4565-A1A6-657672AF716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88" name="Shape 3" descr="Texto Integral disponível" hidden="1">
          <a:extLst>
            <a:ext uri="{FF2B5EF4-FFF2-40B4-BE49-F238E27FC236}">
              <a16:creationId xmlns:a16="http://schemas.microsoft.com/office/drawing/2014/main" id="{CD8472BD-308E-4F66-AB3C-25C0FAF114E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89" name="Shape 3" descr="Texto Integral disponível" hidden="1">
          <a:extLst>
            <a:ext uri="{FF2B5EF4-FFF2-40B4-BE49-F238E27FC236}">
              <a16:creationId xmlns:a16="http://schemas.microsoft.com/office/drawing/2014/main" id="{741D87B6-517B-4CE9-AC3A-BB9EBEB1C7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90" name="Shape 3" descr="Texto Integral disponível" hidden="1">
          <a:extLst>
            <a:ext uri="{FF2B5EF4-FFF2-40B4-BE49-F238E27FC236}">
              <a16:creationId xmlns:a16="http://schemas.microsoft.com/office/drawing/2014/main" id="{901B03F8-A45A-409E-AFDB-41B810A179C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91" name="Shape 3" descr="Texto Integral disponível" hidden="1">
          <a:extLst>
            <a:ext uri="{FF2B5EF4-FFF2-40B4-BE49-F238E27FC236}">
              <a16:creationId xmlns:a16="http://schemas.microsoft.com/office/drawing/2014/main" id="{86C59083-F7BF-4573-A974-41C9B08DE45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92" name="Shape 3" descr="Texto Integral disponível" hidden="1">
          <a:extLst>
            <a:ext uri="{FF2B5EF4-FFF2-40B4-BE49-F238E27FC236}">
              <a16:creationId xmlns:a16="http://schemas.microsoft.com/office/drawing/2014/main" id="{F7B76DC5-DD17-40AE-BA73-0308C53D784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93" name="Shape 3" descr="Texto Integral disponível" hidden="1">
          <a:extLst>
            <a:ext uri="{FF2B5EF4-FFF2-40B4-BE49-F238E27FC236}">
              <a16:creationId xmlns:a16="http://schemas.microsoft.com/office/drawing/2014/main" id="{71E081A6-4F7C-4AF0-A08C-D100F514CA6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94" name="Shape 3" descr="Texto Integral disponível" hidden="1">
          <a:extLst>
            <a:ext uri="{FF2B5EF4-FFF2-40B4-BE49-F238E27FC236}">
              <a16:creationId xmlns:a16="http://schemas.microsoft.com/office/drawing/2014/main" id="{071D926B-62F6-4241-8B35-5306E49B2DE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95" name="Shape 3" descr="Texto Integral disponível" hidden="1">
          <a:extLst>
            <a:ext uri="{FF2B5EF4-FFF2-40B4-BE49-F238E27FC236}">
              <a16:creationId xmlns:a16="http://schemas.microsoft.com/office/drawing/2014/main" id="{A56CBA8B-37B9-4D39-89A5-9C673A36919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96" name="Shape 3" descr="Texto Integral disponível" hidden="1">
          <a:extLst>
            <a:ext uri="{FF2B5EF4-FFF2-40B4-BE49-F238E27FC236}">
              <a16:creationId xmlns:a16="http://schemas.microsoft.com/office/drawing/2014/main" id="{5DAE2DC9-4837-4AC8-92BE-EA09E8A47D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97" name="Shape 3" descr="Texto Integral disponível" hidden="1">
          <a:extLst>
            <a:ext uri="{FF2B5EF4-FFF2-40B4-BE49-F238E27FC236}">
              <a16:creationId xmlns:a16="http://schemas.microsoft.com/office/drawing/2014/main" id="{4D11F5ED-AC6D-4A4B-9B92-CBB5F36AFCF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98" name="Shape 3" descr="Texto Integral disponível" hidden="1">
          <a:extLst>
            <a:ext uri="{FF2B5EF4-FFF2-40B4-BE49-F238E27FC236}">
              <a16:creationId xmlns:a16="http://schemas.microsoft.com/office/drawing/2014/main" id="{D761707B-3F2C-4830-AD74-A3AA1049710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599" name="Shape 3" descr="Texto Integral disponível" hidden="1">
          <a:extLst>
            <a:ext uri="{FF2B5EF4-FFF2-40B4-BE49-F238E27FC236}">
              <a16:creationId xmlns:a16="http://schemas.microsoft.com/office/drawing/2014/main" id="{31DEC7B3-5A1D-4F28-8EBB-1CD858CD061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00" name="Shape 3" descr="Texto Integral disponível" hidden="1">
          <a:extLst>
            <a:ext uri="{FF2B5EF4-FFF2-40B4-BE49-F238E27FC236}">
              <a16:creationId xmlns:a16="http://schemas.microsoft.com/office/drawing/2014/main" id="{C18EFF8E-2439-444D-9533-19FFEC96A3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01" name="Shape 3" descr="Texto Integral disponível" hidden="1">
          <a:extLst>
            <a:ext uri="{FF2B5EF4-FFF2-40B4-BE49-F238E27FC236}">
              <a16:creationId xmlns:a16="http://schemas.microsoft.com/office/drawing/2014/main" id="{95278249-06FC-48D8-98A8-B4EE0EED1C5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02" name="Shape 3" descr="Texto Integral disponível" hidden="1">
          <a:extLst>
            <a:ext uri="{FF2B5EF4-FFF2-40B4-BE49-F238E27FC236}">
              <a16:creationId xmlns:a16="http://schemas.microsoft.com/office/drawing/2014/main" id="{A28E12AC-76FB-4925-8F3F-9ACF2B100A5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03" name="Shape 3" descr="Texto Integral disponível" hidden="1">
          <a:extLst>
            <a:ext uri="{FF2B5EF4-FFF2-40B4-BE49-F238E27FC236}">
              <a16:creationId xmlns:a16="http://schemas.microsoft.com/office/drawing/2014/main" id="{F6326296-86B7-42BB-A488-05E277A040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04" name="Shape 3" descr="Texto Integral disponível" hidden="1">
          <a:extLst>
            <a:ext uri="{FF2B5EF4-FFF2-40B4-BE49-F238E27FC236}">
              <a16:creationId xmlns:a16="http://schemas.microsoft.com/office/drawing/2014/main" id="{E0238CFC-B757-4A37-A66A-71BDA39AFCF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05" name="Shape 3" descr="Texto Integral disponível" hidden="1">
          <a:extLst>
            <a:ext uri="{FF2B5EF4-FFF2-40B4-BE49-F238E27FC236}">
              <a16:creationId xmlns:a16="http://schemas.microsoft.com/office/drawing/2014/main" id="{5E943732-3808-4301-9253-4D99B36E77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06" name="Shape 3" descr="Texto Integral disponível" hidden="1">
          <a:extLst>
            <a:ext uri="{FF2B5EF4-FFF2-40B4-BE49-F238E27FC236}">
              <a16:creationId xmlns:a16="http://schemas.microsoft.com/office/drawing/2014/main" id="{165EFA69-0F61-49A8-AEBD-90F554F7559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07" name="Shape 3" descr="Texto Integral disponível" hidden="1">
          <a:extLst>
            <a:ext uri="{FF2B5EF4-FFF2-40B4-BE49-F238E27FC236}">
              <a16:creationId xmlns:a16="http://schemas.microsoft.com/office/drawing/2014/main" id="{9CE02BFB-4D8A-43B7-80B6-96FCF01BB28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08" name="Shape 3" descr="Texto Integral disponível" hidden="1">
          <a:extLst>
            <a:ext uri="{FF2B5EF4-FFF2-40B4-BE49-F238E27FC236}">
              <a16:creationId xmlns:a16="http://schemas.microsoft.com/office/drawing/2014/main" id="{2BC1C991-18C1-41EB-AA53-B9BF9E7C17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09" name="Shape 3" descr="Texto Integral disponível" hidden="1">
          <a:extLst>
            <a:ext uri="{FF2B5EF4-FFF2-40B4-BE49-F238E27FC236}">
              <a16:creationId xmlns:a16="http://schemas.microsoft.com/office/drawing/2014/main" id="{86DE4023-47FB-4FBB-A60B-37DE4D73D50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10" name="Shape 3" descr="Texto Integral disponível" hidden="1">
          <a:extLst>
            <a:ext uri="{FF2B5EF4-FFF2-40B4-BE49-F238E27FC236}">
              <a16:creationId xmlns:a16="http://schemas.microsoft.com/office/drawing/2014/main" id="{545ED71B-E2C6-465D-8BD2-ABA8C4A6363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11" name="Shape 3" descr="Texto Integral disponível" hidden="1">
          <a:extLst>
            <a:ext uri="{FF2B5EF4-FFF2-40B4-BE49-F238E27FC236}">
              <a16:creationId xmlns:a16="http://schemas.microsoft.com/office/drawing/2014/main" id="{025F47C3-B331-4EEA-A58B-A0B042F76C1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12" name="Shape 3" descr="Texto Integral disponível" hidden="1">
          <a:extLst>
            <a:ext uri="{FF2B5EF4-FFF2-40B4-BE49-F238E27FC236}">
              <a16:creationId xmlns:a16="http://schemas.microsoft.com/office/drawing/2014/main" id="{5762B473-935A-465F-BA7E-0EB8DC33E14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13" name="Shape 3" descr="Texto Integral disponível" hidden="1">
          <a:extLst>
            <a:ext uri="{FF2B5EF4-FFF2-40B4-BE49-F238E27FC236}">
              <a16:creationId xmlns:a16="http://schemas.microsoft.com/office/drawing/2014/main" id="{D55C0CFF-CC6B-4BC0-8913-64E4F9431D6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14" name="Shape 3" descr="Texto Integral disponível" hidden="1">
          <a:extLst>
            <a:ext uri="{FF2B5EF4-FFF2-40B4-BE49-F238E27FC236}">
              <a16:creationId xmlns:a16="http://schemas.microsoft.com/office/drawing/2014/main" id="{E63D86C7-13CA-4FB4-B49B-1A8B8093058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15" name="Shape 3" descr="Texto Integral disponível" hidden="1">
          <a:extLst>
            <a:ext uri="{FF2B5EF4-FFF2-40B4-BE49-F238E27FC236}">
              <a16:creationId xmlns:a16="http://schemas.microsoft.com/office/drawing/2014/main" id="{CCEEA23C-DFA5-4ADD-8DEB-4FC4EA7D592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16" name="Shape 3" descr="Texto Integral disponível" hidden="1">
          <a:extLst>
            <a:ext uri="{FF2B5EF4-FFF2-40B4-BE49-F238E27FC236}">
              <a16:creationId xmlns:a16="http://schemas.microsoft.com/office/drawing/2014/main" id="{7CFBCE76-ADFA-468C-9E78-545B8043C70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17" name="Shape 3" descr="Texto Integral disponível" hidden="1">
          <a:extLst>
            <a:ext uri="{FF2B5EF4-FFF2-40B4-BE49-F238E27FC236}">
              <a16:creationId xmlns:a16="http://schemas.microsoft.com/office/drawing/2014/main" id="{F976AC2F-DC48-477E-BAF0-705BDDE959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18" name="Shape 3" descr="Texto Integral disponível" hidden="1">
          <a:extLst>
            <a:ext uri="{FF2B5EF4-FFF2-40B4-BE49-F238E27FC236}">
              <a16:creationId xmlns:a16="http://schemas.microsoft.com/office/drawing/2014/main" id="{30994729-2409-492A-9537-0477FFDBF11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19" name="Shape 3" descr="Texto Integral disponível" hidden="1">
          <a:extLst>
            <a:ext uri="{FF2B5EF4-FFF2-40B4-BE49-F238E27FC236}">
              <a16:creationId xmlns:a16="http://schemas.microsoft.com/office/drawing/2014/main" id="{11073E65-4689-44EA-8C89-8EA0EC3EB2B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20" name="Shape 3" descr="Texto Integral disponível" hidden="1">
          <a:extLst>
            <a:ext uri="{FF2B5EF4-FFF2-40B4-BE49-F238E27FC236}">
              <a16:creationId xmlns:a16="http://schemas.microsoft.com/office/drawing/2014/main" id="{953BBC07-F25B-4396-8A7E-04B6F8D0367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21" name="Shape 3" descr="Texto Integral disponível" hidden="1">
          <a:extLst>
            <a:ext uri="{FF2B5EF4-FFF2-40B4-BE49-F238E27FC236}">
              <a16:creationId xmlns:a16="http://schemas.microsoft.com/office/drawing/2014/main" id="{1100533E-E87F-4D26-8D97-186A261926D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22" name="Shape 3" descr="Texto Integral disponível" hidden="1">
          <a:extLst>
            <a:ext uri="{FF2B5EF4-FFF2-40B4-BE49-F238E27FC236}">
              <a16:creationId xmlns:a16="http://schemas.microsoft.com/office/drawing/2014/main" id="{7DAD5DEC-4DB2-4ED9-A12A-03B3E10BD75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23" name="Shape 3" descr="Texto Integral disponível" hidden="1">
          <a:extLst>
            <a:ext uri="{FF2B5EF4-FFF2-40B4-BE49-F238E27FC236}">
              <a16:creationId xmlns:a16="http://schemas.microsoft.com/office/drawing/2014/main" id="{A25CAF38-FC20-4CFF-A2A7-18436BFF7FC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24" name="Shape 3" descr="Texto Integral disponível" hidden="1">
          <a:extLst>
            <a:ext uri="{FF2B5EF4-FFF2-40B4-BE49-F238E27FC236}">
              <a16:creationId xmlns:a16="http://schemas.microsoft.com/office/drawing/2014/main" id="{D031C3ED-2B88-46CF-9D73-2EC6AD8ED21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25" name="Shape 3" descr="Texto Integral disponível" hidden="1">
          <a:extLst>
            <a:ext uri="{FF2B5EF4-FFF2-40B4-BE49-F238E27FC236}">
              <a16:creationId xmlns:a16="http://schemas.microsoft.com/office/drawing/2014/main" id="{49BA86E3-0CC8-49F3-A0E8-42DDF275CFA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26" name="Shape 3" descr="Texto Integral disponível" hidden="1">
          <a:extLst>
            <a:ext uri="{FF2B5EF4-FFF2-40B4-BE49-F238E27FC236}">
              <a16:creationId xmlns:a16="http://schemas.microsoft.com/office/drawing/2014/main" id="{6485DBCC-E858-4A83-B4A0-0A2F68E6026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27" name="Shape 3" descr="Texto Integral disponível" hidden="1">
          <a:extLst>
            <a:ext uri="{FF2B5EF4-FFF2-40B4-BE49-F238E27FC236}">
              <a16:creationId xmlns:a16="http://schemas.microsoft.com/office/drawing/2014/main" id="{80C65E9B-E1E2-4119-942B-1305AC93F25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28" name="Shape 3" descr="Texto Integral disponível" hidden="1">
          <a:extLst>
            <a:ext uri="{FF2B5EF4-FFF2-40B4-BE49-F238E27FC236}">
              <a16:creationId xmlns:a16="http://schemas.microsoft.com/office/drawing/2014/main" id="{A3DC947E-FCF1-47A9-9158-8E520B9E5A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29" name="Shape 3" descr="Texto Integral disponível" hidden="1">
          <a:extLst>
            <a:ext uri="{FF2B5EF4-FFF2-40B4-BE49-F238E27FC236}">
              <a16:creationId xmlns:a16="http://schemas.microsoft.com/office/drawing/2014/main" id="{2152656C-B50E-4CE3-B015-1712D751ACE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30" name="Shape 3" descr="Texto Integral disponível" hidden="1">
          <a:extLst>
            <a:ext uri="{FF2B5EF4-FFF2-40B4-BE49-F238E27FC236}">
              <a16:creationId xmlns:a16="http://schemas.microsoft.com/office/drawing/2014/main" id="{0779C79A-A840-4713-828A-1C34F708BAB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31" name="Shape 3" descr="Texto Integral disponível" hidden="1">
          <a:extLst>
            <a:ext uri="{FF2B5EF4-FFF2-40B4-BE49-F238E27FC236}">
              <a16:creationId xmlns:a16="http://schemas.microsoft.com/office/drawing/2014/main" id="{35F7CE93-B093-4A39-B2F3-A058184B360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32" name="Shape 3" descr="Texto Integral disponível" hidden="1">
          <a:extLst>
            <a:ext uri="{FF2B5EF4-FFF2-40B4-BE49-F238E27FC236}">
              <a16:creationId xmlns:a16="http://schemas.microsoft.com/office/drawing/2014/main" id="{CF5B693C-60AA-4F14-8D89-40A6AB3FDA8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33" name="Shape 3" descr="Texto Integral disponível" hidden="1">
          <a:extLst>
            <a:ext uri="{FF2B5EF4-FFF2-40B4-BE49-F238E27FC236}">
              <a16:creationId xmlns:a16="http://schemas.microsoft.com/office/drawing/2014/main" id="{7FE574FC-3BEF-407F-BCC6-B8253829090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34" name="Shape 3" descr="Texto Integral disponível" hidden="1">
          <a:extLst>
            <a:ext uri="{FF2B5EF4-FFF2-40B4-BE49-F238E27FC236}">
              <a16:creationId xmlns:a16="http://schemas.microsoft.com/office/drawing/2014/main" id="{AA9B8C29-E36C-4346-A7E4-BD57A35B37A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35" name="Shape 3" descr="Texto Integral disponível" hidden="1">
          <a:extLst>
            <a:ext uri="{FF2B5EF4-FFF2-40B4-BE49-F238E27FC236}">
              <a16:creationId xmlns:a16="http://schemas.microsoft.com/office/drawing/2014/main" id="{F2F5F69A-DC1B-4B1E-B308-F6C6C821D95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36" name="Shape 3" descr="Texto Integral disponível" hidden="1">
          <a:extLst>
            <a:ext uri="{FF2B5EF4-FFF2-40B4-BE49-F238E27FC236}">
              <a16:creationId xmlns:a16="http://schemas.microsoft.com/office/drawing/2014/main" id="{FAF6890F-618E-44A0-B9BC-E68411DD60F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37" name="Shape 3" descr="Texto Integral disponível" hidden="1">
          <a:extLst>
            <a:ext uri="{FF2B5EF4-FFF2-40B4-BE49-F238E27FC236}">
              <a16:creationId xmlns:a16="http://schemas.microsoft.com/office/drawing/2014/main" id="{255DBAB3-97F6-4F90-9A0F-8A8C1DC9B43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38" name="Shape 3" descr="Texto Integral disponível" hidden="1">
          <a:extLst>
            <a:ext uri="{FF2B5EF4-FFF2-40B4-BE49-F238E27FC236}">
              <a16:creationId xmlns:a16="http://schemas.microsoft.com/office/drawing/2014/main" id="{542AAC10-1324-4F6C-BD8A-E7A976CE6B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39" name="Shape 3" descr="Texto Integral disponível" hidden="1">
          <a:extLst>
            <a:ext uri="{FF2B5EF4-FFF2-40B4-BE49-F238E27FC236}">
              <a16:creationId xmlns:a16="http://schemas.microsoft.com/office/drawing/2014/main" id="{4C80F4D8-7F83-4146-AAC9-07E06CEC76E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40" name="Shape 3" descr="Texto Integral disponível" hidden="1">
          <a:extLst>
            <a:ext uri="{FF2B5EF4-FFF2-40B4-BE49-F238E27FC236}">
              <a16:creationId xmlns:a16="http://schemas.microsoft.com/office/drawing/2014/main" id="{3C46B2EC-DE2C-4369-AAAE-A88D3908660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41" name="Shape 3" descr="Texto Integral disponível" hidden="1">
          <a:extLst>
            <a:ext uri="{FF2B5EF4-FFF2-40B4-BE49-F238E27FC236}">
              <a16:creationId xmlns:a16="http://schemas.microsoft.com/office/drawing/2014/main" id="{8E65C51B-903F-41BE-A8B6-3929DEDF1A5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42" name="Shape 3" descr="Texto Integral disponível" hidden="1">
          <a:extLst>
            <a:ext uri="{FF2B5EF4-FFF2-40B4-BE49-F238E27FC236}">
              <a16:creationId xmlns:a16="http://schemas.microsoft.com/office/drawing/2014/main" id="{6AEB92D7-BDD4-46CB-86FF-7A9E30190F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43" name="Shape 3" descr="Texto Integral disponível" hidden="1">
          <a:extLst>
            <a:ext uri="{FF2B5EF4-FFF2-40B4-BE49-F238E27FC236}">
              <a16:creationId xmlns:a16="http://schemas.microsoft.com/office/drawing/2014/main" id="{06ACBDBA-FA76-48E3-B76D-3FFFB6072DE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44" name="Shape 3" descr="Texto Integral disponível" hidden="1">
          <a:extLst>
            <a:ext uri="{FF2B5EF4-FFF2-40B4-BE49-F238E27FC236}">
              <a16:creationId xmlns:a16="http://schemas.microsoft.com/office/drawing/2014/main" id="{9B866982-8A75-4640-B817-061455603D4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45" name="Shape 3" descr="Texto Integral disponível" hidden="1">
          <a:extLst>
            <a:ext uri="{FF2B5EF4-FFF2-40B4-BE49-F238E27FC236}">
              <a16:creationId xmlns:a16="http://schemas.microsoft.com/office/drawing/2014/main" id="{9EEDA121-375C-4BC3-9EDA-FB4F368FAC9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46" name="Shape 3" descr="Texto Integral disponível" hidden="1">
          <a:extLst>
            <a:ext uri="{FF2B5EF4-FFF2-40B4-BE49-F238E27FC236}">
              <a16:creationId xmlns:a16="http://schemas.microsoft.com/office/drawing/2014/main" id="{D706A9F2-A3E9-47DC-8C81-F57F0763132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47" name="Shape 3" descr="Texto Integral disponível" hidden="1">
          <a:extLst>
            <a:ext uri="{FF2B5EF4-FFF2-40B4-BE49-F238E27FC236}">
              <a16:creationId xmlns:a16="http://schemas.microsoft.com/office/drawing/2014/main" id="{964EF898-0EB4-4CE1-8851-0873CCED3F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48" name="Shape 3" descr="Texto Integral disponível" hidden="1">
          <a:extLst>
            <a:ext uri="{FF2B5EF4-FFF2-40B4-BE49-F238E27FC236}">
              <a16:creationId xmlns:a16="http://schemas.microsoft.com/office/drawing/2014/main" id="{070E8F3D-C96D-46A8-8BDF-4678885C00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49" name="Shape 3" descr="Texto Integral disponível" hidden="1">
          <a:extLst>
            <a:ext uri="{FF2B5EF4-FFF2-40B4-BE49-F238E27FC236}">
              <a16:creationId xmlns:a16="http://schemas.microsoft.com/office/drawing/2014/main" id="{BA928B0D-DE64-4389-9766-B65311DABE0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50" name="Shape 3" descr="Texto Integral disponível" hidden="1">
          <a:extLst>
            <a:ext uri="{FF2B5EF4-FFF2-40B4-BE49-F238E27FC236}">
              <a16:creationId xmlns:a16="http://schemas.microsoft.com/office/drawing/2014/main" id="{087A096B-A7DC-4015-8EA6-A57F1DE9BE8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51" name="Shape 3" descr="Texto Integral disponível" hidden="1">
          <a:extLst>
            <a:ext uri="{FF2B5EF4-FFF2-40B4-BE49-F238E27FC236}">
              <a16:creationId xmlns:a16="http://schemas.microsoft.com/office/drawing/2014/main" id="{ADC91A6E-4EC6-47B2-96A3-1F52E449841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52" name="Shape 3" descr="Texto Integral disponível" hidden="1">
          <a:extLst>
            <a:ext uri="{FF2B5EF4-FFF2-40B4-BE49-F238E27FC236}">
              <a16:creationId xmlns:a16="http://schemas.microsoft.com/office/drawing/2014/main" id="{B455CA20-B6E4-4341-9023-DC6750DCC52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53" name="Shape 3" descr="Texto Integral disponível" hidden="1">
          <a:extLst>
            <a:ext uri="{FF2B5EF4-FFF2-40B4-BE49-F238E27FC236}">
              <a16:creationId xmlns:a16="http://schemas.microsoft.com/office/drawing/2014/main" id="{565DF751-32BB-41FE-B275-39825434AAD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54" name="Shape 3" descr="Texto Integral disponível" hidden="1">
          <a:extLst>
            <a:ext uri="{FF2B5EF4-FFF2-40B4-BE49-F238E27FC236}">
              <a16:creationId xmlns:a16="http://schemas.microsoft.com/office/drawing/2014/main" id="{2A0FFED1-0CBC-4DDC-B30C-1AAB99A710B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55" name="Shape 3" descr="Texto Integral disponível" hidden="1">
          <a:extLst>
            <a:ext uri="{FF2B5EF4-FFF2-40B4-BE49-F238E27FC236}">
              <a16:creationId xmlns:a16="http://schemas.microsoft.com/office/drawing/2014/main" id="{0651CFDD-0B0C-4F85-BB99-45A0E4162CF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56" name="Shape 3" descr="Texto Integral disponível" hidden="1">
          <a:extLst>
            <a:ext uri="{FF2B5EF4-FFF2-40B4-BE49-F238E27FC236}">
              <a16:creationId xmlns:a16="http://schemas.microsoft.com/office/drawing/2014/main" id="{2127C5BD-6609-423F-951B-3160E7A345A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57" name="Shape 3" descr="Texto Integral disponível" hidden="1">
          <a:extLst>
            <a:ext uri="{FF2B5EF4-FFF2-40B4-BE49-F238E27FC236}">
              <a16:creationId xmlns:a16="http://schemas.microsoft.com/office/drawing/2014/main" id="{686DDD8E-4E82-4288-81C2-9083CBA7B6B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58" name="Shape 3" descr="Texto Integral disponível" hidden="1">
          <a:extLst>
            <a:ext uri="{FF2B5EF4-FFF2-40B4-BE49-F238E27FC236}">
              <a16:creationId xmlns:a16="http://schemas.microsoft.com/office/drawing/2014/main" id="{38084059-0050-4EDD-A660-910B1EBD5E1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59" name="Shape 3" descr="Texto Integral disponível" hidden="1">
          <a:extLst>
            <a:ext uri="{FF2B5EF4-FFF2-40B4-BE49-F238E27FC236}">
              <a16:creationId xmlns:a16="http://schemas.microsoft.com/office/drawing/2014/main" id="{D8539692-CEBE-4E0D-B4FF-3862DA24AC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60" name="Shape 3" descr="Texto Integral disponível" hidden="1">
          <a:extLst>
            <a:ext uri="{FF2B5EF4-FFF2-40B4-BE49-F238E27FC236}">
              <a16:creationId xmlns:a16="http://schemas.microsoft.com/office/drawing/2014/main" id="{DBFFC797-9D52-4693-B36A-A64178C07A8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61" name="Shape 3" descr="Texto Integral disponível" hidden="1">
          <a:extLst>
            <a:ext uri="{FF2B5EF4-FFF2-40B4-BE49-F238E27FC236}">
              <a16:creationId xmlns:a16="http://schemas.microsoft.com/office/drawing/2014/main" id="{98EDDC64-1DD6-4D48-8D4F-F90A206D467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62" name="Shape 3" descr="Texto Integral disponível" hidden="1">
          <a:extLst>
            <a:ext uri="{FF2B5EF4-FFF2-40B4-BE49-F238E27FC236}">
              <a16:creationId xmlns:a16="http://schemas.microsoft.com/office/drawing/2014/main" id="{CC23D8E9-F7FB-4A4A-A44F-9E877F4C8D7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63" name="Shape 3" descr="Texto Integral disponível" hidden="1">
          <a:extLst>
            <a:ext uri="{FF2B5EF4-FFF2-40B4-BE49-F238E27FC236}">
              <a16:creationId xmlns:a16="http://schemas.microsoft.com/office/drawing/2014/main" id="{B7D5EC9B-4A5A-40A2-BFA6-B9DB2CE5B8F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64" name="Shape 3" descr="Texto Integral disponível" hidden="1">
          <a:extLst>
            <a:ext uri="{FF2B5EF4-FFF2-40B4-BE49-F238E27FC236}">
              <a16:creationId xmlns:a16="http://schemas.microsoft.com/office/drawing/2014/main" id="{51250F16-19BC-4984-A4B4-ED1C41BBB4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65" name="Shape 3" descr="Texto Integral disponível" hidden="1">
          <a:extLst>
            <a:ext uri="{FF2B5EF4-FFF2-40B4-BE49-F238E27FC236}">
              <a16:creationId xmlns:a16="http://schemas.microsoft.com/office/drawing/2014/main" id="{AABC48B9-128F-4D30-87DE-219B2735E3C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66" name="Shape 3" descr="Texto Integral disponível" hidden="1">
          <a:extLst>
            <a:ext uri="{FF2B5EF4-FFF2-40B4-BE49-F238E27FC236}">
              <a16:creationId xmlns:a16="http://schemas.microsoft.com/office/drawing/2014/main" id="{D7D6CDD6-1157-4057-8653-4020DFB945A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67" name="Shape 3" descr="Texto Integral disponível" hidden="1">
          <a:extLst>
            <a:ext uri="{FF2B5EF4-FFF2-40B4-BE49-F238E27FC236}">
              <a16:creationId xmlns:a16="http://schemas.microsoft.com/office/drawing/2014/main" id="{CAA4F5A4-88BD-4C99-90DB-E60E8C7D3F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68" name="Shape 3" descr="Texto Integral disponível" hidden="1">
          <a:extLst>
            <a:ext uri="{FF2B5EF4-FFF2-40B4-BE49-F238E27FC236}">
              <a16:creationId xmlns:a16="http://schemas.microsoft.com/office/drawing/2014/main" id="{AAF45E12-FF68-4BC8-9631-DF23B021017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69" name="Shape 3" descr="Texto Integral disponível" hidden="1">
          <a:extLst>
            <a:ext uri="{FF2B5EF4-FFF2-40B4-BE49-F238E27FC236}">
              <a16:creationId xmlns:a16="http://schemas.microsoft.com/office/drawing/2014/main" id="{680D28A1-5186-4625-BEFE-BCC4816605A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70" name="Shape 3" descr="Texto Integral disponível" hidden="1">
          <a:extLst>
            <a:ext uri="{FF2B5EF4-FFF2-40B4-BE49-F238E27FC236}">
              <a16:creationId xmlns:a16="http://schemas.microsoft.com/office/drawing/2014/main" id="{DE8C08CE-E9FC-4D80-A604-996263FDD54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71" name="Shape 3" descr="Texto Integral disponível" hidden="1">
          <a:extLst>
            <a:ext uri="{FF2B5EF4-FFF2-40B4-BE49-F238E27FC236}">
              <a16:creationId xmlns:a16="http://schemas.microsoft.com/office/drawing/2014/main" id="{1C6879A8-3A96-4419-B8FD-6A0A8C1185B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72" name="Shape 3" descr="Texto Integral disponível" hidden="1">
          <a:extLst>
            <a:ext uri="{FF2B5EF4-FFF2-40B4-BE49-F238E27FC236}">
              <a16:creationId xmlns:a16="http://schemas.microsoft.com/office/drawing/2014/main" id="{8666C842-E5D8-4AB8-95BF-1005846CF9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73" name="Shape 3" descr="Texto Integral disponível" hidden="1">
          <a:extLst>
            <a:ext uri="{FF2B5EF4-FFF2-40B4-BE49-F238E27FC236}">
              <a16:creationId xmlns:a16="http://schemas.microsoft.com/office/drawing/2014/main" id="{3A74C0DD-33BA-421D-8055-BF002A8D83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74" name="Shape 3" descr="Texto Integral disponível" hidden="1">
          <a:extLst>
            <a:ext uri="{FF2B5EF4-FFF2-40B4-BE49-F238E27FC236}">
              <a16:creationId xmlns:a16="http://schemas.microsoft.com/office/drawing/2014/main" id="{CC78A92C-885F-4A1C-902D-CE32F70E94F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75" name="Shape 3" descr="Texto Integral disponível" hidden="1">
          <a:extLst>
            <a:ext uri="{FF2B5EF4-FFF2-40B4-BE49-F238E27FC236}">
              <a16:creationId xmlns:a16="http://schemas.microsoft.com/office/drawing/2014/main" id="{A710CADA-C59D-4670-851F-7E4B1129A5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76" name="Shape 3" descr="Texto Integral disponível" hidden="1">
          <a:extLst>
            <a:ext uri="{FF2B5EF4-FFF2-40B4-BE49-F238E27FC236}">
              <a16:creationId xmlns:a16="http://schemas.microsoft.com/office/drawing/2014/main" id="{63329DFD-2AE6-481B-A106-A0DECD96AA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77" name="Shape 3" descr="Texto Integral disponível" hidden="1">
          <a:extLst>
            <a:ext uri="{FF2B5EF4-FFF2-40B4-BE49-F238E27FC236}">
              <a16:creationId xmlns:a16="http://schemas.microsoft.com/office/drawing/2014/main" id="{E2671A62-6B28-4486-AE3A-03BBCB63CA5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78" name="Shape 3" descr="Texto Integral disponível" hidden="1">
          <a:extLst>
            <a:ext uri="{FF2B5EF4-FFF2-40B4-BE49-F238E27FC236}">
              <a16:creationId xmlns:a16="http://schemas.microsoft.com/office/drawing/2014/main" id="{D1A6C96A-6B3C-4DE9-B0B0-6E73870F204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79" name="Shape 3" descr="Texto Integral disponível" hidden="1">
          <a:extLst>
            <a:ext uri="{FF2B5EF4-FFF2-40B4-BE49-F238E27FC236}">
              <a16:creationId xmlns:a16="http://schemas.microsoft.com/office/drawing/2014/main" id="{35B1ECE1-4F3A-462C-A1D3-9861B0D3A7F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80" name="Shape 3" descr="Texto Integral disponível" hidden="1">
          <a:extLst>
            <a:ext uri="{FF2B5EF4-FFF2-40B4-BE49-F238E27FC236}">
              <a16:creationId xmlns:a16="http://schemas.microsoft.com/office/drawing/2014/main" id="{29387898-5DA3-4B29-956C-9B25FAA2660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81" name="Shape 3" descr="Texto Integral disponível" hidden="1">
          <a:extLst>
            <a:ext uri="{FF2B5EF4-FFF2-40B4-BE49-F238E27FC236}">
              <a16:creationId xmlns:a16="http://schemas.microsoft.com/office/drawing/2014/main" id="{724EDD7D-E6CF-4217-9603-10A3C2D27CE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82" name="Shape 3" descr="Texto Integral disponível" hidden="1">
          <a:extLst>
            <a:ext uri="{FF2B5EF4-FFF2-40B4-BE49-F238E27FC236}">
              <a16:creationId xmlns:a16="http://schemas.microsoft.com/office/drawing/2014/main" id="{1E3A2E5D-B81C-4A9C-83BD-131D9B7E2E3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83" name="Shape 3" descr="Texto Integral disponível" hidden="1">
          <a:extLst>
            <a:ext uri="{FF2B5EF4-FFF2-40B4-BE49-F238E27FC236}">
              <a16:creationId xmlns:a16="http://schemas.microsoft.com/office/drawing/2014/main" id="{DD08AEBF-A13C-43A5-B4A0-F0C27DCC6D1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84" name="Shape 3" descr="Texto Integral disponível" hidden="1">
          <a:extLst>
            <a:ext uri="{FF2B5EF4-FFF2-40B4-BE49-F238E27FC236}">
              <a16:creationId xmlns:a16="http://schemas.microsoft.com/office/drawing/2014/main" id="{83CCC44D-14DF-49C0-9DF2-648BADA4D2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85" name="Shape 3" descr="Texto Integral disponível" hidden="1">
          <a:extLst>
            <a:ext uri="{FF2B5EF4-FFF2-40B4-BE49-F238E27FC236}">
              <a16:creationId xmlns:a16="http://schemas.microsoft.com/office/drawing/2014/main" id="{85F615F4-1092-4E95-B2D4-21D19F65EDD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86" name="Shape 3" descr="Texto Integral disponível" hidden="1">
          <a:extLst>
            <a:ext uri="{FF2B5EF4-FFF2-40B4-BE49-F238E27FC236}">
              <a16:creationId xmlns:a16="http://schemas.microsoft.com/office/drawing/2014/main" id="{DD27E892-E470-4A91-83BE-59A02540F56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87" name="Shape 3" descr="Texto Integral disponível" hidden="1">
          <a:extLst>
            <a:ext uri="{FF2B5EF4-FFF2-40B4-BE49-F238E27FC236}">
              <a16:creationId xmlns:a16="http://schemas.microsoft.com/office/drawing/2014/main" id="{495EEE58-A827-42C1-A2E2-AB4B0C1520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88" name="Shape 3" descr="Texto Integral disponível" hidden="1">
          <a:extLst>
            <a:ext uri="{FF2B5EF4-FFF2-40B4-BE49-F238E27FC236}">
              <a16:creationId xmlns:a16="http://schemas.microsoft.com/office/drawing/2014/main" id="{C17F25C7-5A00-4742-9039-E072912C5A8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89" name="Shape 3" descr="Texto Integral disponível" hidden="1">
          <a:extLst>
            <a:ext uri="{FF2B5EF4-FFF2-40B4-BE49-F238E27FC236}">
              <a16:creationId xmlns:a16="http://schemas.microsoft.com/office/drawing/2014/main" id="{56E99BF0-7F72-47FD-8EF2-2DFDF9488DF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90" name="Shape 3" descr="Texto Integral disponível" hidden="1">
          <a:extLst>
            <a:ext uri="{FF2B5EF4-FFF2-40B4-BE49-F238E27FC236}">
              <a16:creationId xmlns:a16="http://schemas.microsoft.com/office/drawing/2014/main" id="{0619332C-227B-471C-8DC3-2D1FE6C87A0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91" name="Shape 3" descr="Texto Integral disponível" hidden="1">
          <a:extLst>
            <a:ext uri="{FF2B5EF4-FFF2-40B4-BE49-F238E27FC236}">
              <a16:creationId xmlns:a16="http://schemas.microsoft.com/office/drawing/2014/main" id="{25C7BDE4-FCD6-4155-A0B8-0AE6FEE639F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92" name="Shape 3" descr="Texto Integral disponível" hidden="1">
          <a:extLst>
            <a:ext uri="{FF2B5EF4-FFF2-40B4-BE49-F238E27FC236}">
              <a16:creationId xmlns:a16="http://schemas.microsoft.com/office/drawing/2014/main" id="{CAB2A7D8-31B6-4325-9812-76E148D41DE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93" name="Shape 3" descr="Texto Integral disponível" hidden="1">
          <a:extLst>
            <a:ext uri="{FF2B5EF4-FFF2-40B4-BE49-F238E27FC236}">
              <a16:creationId xmlns:a16="http://schemas.microsoft.com/office/drawing/2014/main" id="{AE656B36-F661-4024-9AA1-A8C77BCF825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94" name="Shape 3" descr="Texto Integral disponível" hidden="1">
          <a:extLst>
            <a:ext uri="{FF2B5EF4-FFF2-40B4-BE49-F238E27FC236}">
              <a16:creationId xmlns:a16="http://schemas.microsoft.com/office/drawing/2014/main" id="{07F1651E-1D5D-449C-967F-5FD7008FCB6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95" name="Shape 3" descr="Texto Integral disponível" hidden="1">
          <a:extLst>
            <a:ext uri="{FF2B5EF4-FFF2-40B4-BE49-F238E27FC236}">
              <a16:creationId xmlns:a16="http://schemas.microsoft.com/office/drawing/2014/main" id="{EE32E389-EF7E-4A4A-9067-8C0F3180D6F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96" name="Shape 3" descr="Texto Integral disponível" hidden="1">
          <a:extLst>
            <a:ext uri="{FF2B5EF4-FFF2-40B4-BE49-F238E27FC236}">
              <a16:creationId xmlns:a16="http://schemas.microsoft.com/office/drawing/2014/main" id="{274F540F-52AB-4858-AAF3-6F5257BAA03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97" name="Shape 3" descr="Texto Integral disponível" hidden="1">
          <a:extLst>
            <a:ext uri="{FF2B5EF4-FFF2-40B4-BE49-F238E27FC236}">
              <a16:creationId xmlns:a16="http://schemas.microsoft.com/office/drawing/2014/main" id="{A306511D-9DFB-4F3B-A38D-58CE0694037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98" name="Shape 3" descr="Texto Integral disponível" hidden="1">
          <a:extLst>
            <a:ext uri="{FF2B5EF4-FFF2-40B4-BE49-F238E27FC236}">
              <a16:creationId xmlns:a16="http://schemas.microsoft.com/office/drawing/2014/main" id="{1229D61F-F8EE-496F-9378-C461C6A8810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699" name="Shape 3" descr="Texto Integral disponível" hidden="1">
          <a:extLst>
            <a:ext uri="{FF2B5EF4-FFF2-40B4-BE49-F238E27FC236}">
              <a16:creationId xmlns:a16="http://schemas.microsoft.com/office/drawing/2014/main" id="{D02A7DCD-EAC5-4723-87D1-3091BF36BB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00" name="Shape 3" descr="Texto Integral disponível" hidden="1">
          <a:extLst>
            <a:ext uri="{FF2B5EF4-FFF2-40B4-BE49-F238E27FC236}">
              <a16:creationId xmlns:a16="http://schemas.microsoft.com/office/drawing/2014/main" id="{1C9AC37A-849B-4341-AD2F-5DD3BC9188D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01" name="Shape 3" descr="Texto Integral disponível" hidden="1">
          <a:extLst>
            <a:ext uri="{FF2B5EF4-FFF2-40B4-BE49-F238E27FC236}">
              <a16:creationId xmlns:a16="http://schemas.microsoft.com/office/drawing/2014/main" id="{811E56B0-6FAF-4A7D-B982-8AFE77273A5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02" name="Shape 3" descr="Texto Integral disponível" hidden="1">
          <a:extLst>
            <a:ext uri="{FF2B5EF4-FFF2-40B4-BE49-F238E27FC236}">
              <a16:creationId xmlns:a16="http://schemas.microsoft.com/office/drawing/2014/main" id="{93457081-41AA-45FF-8A03-3DE4B44F93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03" name="Shape 3" descr="Texto Integral disponível" hidden="1">
          <a:extLst>
            <a:ext uri="{FF2B5EF4-FFF2-40B4-BE49-F238E27FC236}">
              <a16:creationId xmlns:a16="http://schemas.microsoft.com/office/drawing/2014/main" id="{9C0FC175-E817-4BB9-B530-9701BC44EB9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04" name="Shape 3" descr="Texto Integral disponível" hidden="1">
          <a:extLst>
            <a:ext uri="{FF2B5EF4-FFF2-40B4-BE49-F238E27FC236}">
              <a16:creationId xmlns:a16="http://schemas.microsoft.com/office/drawing/2014/main" id="{09BB9BEE-E501-45AB-9A36-3717FECE6B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05" name="Shape 3" descr="Texto Integral disponível" hidden="1">
          <a:extLst>
            <a:ext uri="{FF2B5EF4-FFF2-40B4-BE49-F238E27FC236}">
              <a16:creationId xmlns:a16="http://schemas.microsoft.com/office/drawing/2014/main" id="{E56C601E-2425-4213-96BC-EEF03C1B1AA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06" name="Shape 3" descr="Texto Integral disponível" hidden="1">
          <a:extLst>
            <a:ext uri="{FF2B5EF4-FFF2-40B4-BE49-F238E27FC236}">
              <a16:creationId xmlns:a16="http://schemas.microsoft.com/office/drawing/2014/main" id="{F5AB6892-0A34-4570-B9F9-1FE18258572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07" name="Shape 3" descr="Texto Integral disponível" hidden="1">
          <a:extLst>
            <a:ext uri="{FF2B5EF4-FFF2-40B4-BE49-F238E27FC236}">
              <a16:creationId xmlns:a16="http://schemas.microsoft.com/office/drawing/2014/main" id="{9F3406BE-B5B9-42E2-BCE0-0C8039A773B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08" name="Shape 3" descr="Texto Integral disponível" hidden="1">
          <a:extLst>
            <a:ext uri="{FF2B5EF4-FFF2-40B4-BE49-F238E27FC236}">
              <a16:creationId xmlns:a16="http://schemas.microsoft.com/office/drawing/2014/main" id="{32F62B31-C7FA-400E-9B0A-49781243ADD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09" name="Shape 3" descr="Texto Integral disponível" hidden="1">
          <a:extLst>
            <a:ext uri="{FF2B5EF4-FFF2-40B4-BE49-F238E27FC236}">
              <a16:creationId xmlns:a16="http://schemas.microsoft.com/office/drawing/2014/main" id="{510CE9E2-4652-4CA5-B3A8-372A26B3DF3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10" name="Shape 3" descr="Texto Integral disponível" hidden="1">
          <a:extLst>
            <a:ext uri="{FF2B5EF4-FFF2-40B4-BE49-F238E27FC236}">
              <a16:creationId xmlns:a16="http://schemas.microsoft.com/office/drawing/2014/main" id="{B76B0DD3-7B8C-45DD-817B-FBF6E3A4217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11" name="Shape 3" descr="Texto Integral disponível" hidden="1">
          <a:extLst>
            <a:ext uri="{FF2B5EF4-FFF2-40B4-BE49-F238E27FC236}">
              <a16:creationId xmlns:a16="http://schemas.microsoft.com/office/drawing/2014/main" id="{C7F6C660-56D9-4786-A48F-A5C68DB7424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12" name="Shape 3" descr="Texto Integral disponível" hidden="1">
          <a:extLst>
            <a:ext uri="{FF2B5EF4-FFF2-40B4-BE49-F238E27FC236}">
              <a16:creationId xmlns:a16="http://schemas.microsoft.com/office/drawing/2014/main" id="{E1D9991C-A47F-495E-A934-29739A40F41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13" name="Shape 3" descr="Texto Integral disponível" hidden="1">
          <a:extLst>
            <a:ext uri="{FF2B5EF4-FFF2-40B4-BE49-F238E27FC236}">
              <a16:creationId xmlns:a16="http://schemas.microsoft.com/office/drawing/2014/main" id="{EE96F47E-714D-4BAE-8391-DE40FE64A65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14" name="Shape 3" descr="Texto Integral disponível" hidden="1">
          <a:extLst>
            <a:ext uri="{FF2B5EF4-FFF2-40B4-BE49-F238E27FC236}">
              <a16:creationId xmlns:a16="http://schemas.microsoft.com/office/drawing/2014/main" id="{2F902A70-7DA1-4804-9E0D-B5EA001D40A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15" name="Shape 3" descr="Texto Integral disponível" hidden="1">
          <a:extLst>
            <a:ext uri="{FF2B5EF4-FFF2-40B4-BE49-F238E27FC236}">
              <a16:creationId xmlns:a16="http://schemas.microsoft.com/office/drawing/2014/main" id="{893FFFE9-2562-49B9-AA81-EDC085165E6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16" name="Shape 3" descr="Texto Integral disponível" hidden="1">
          <a:extLst>
            <a:ext uri="{FF2B5EF4-FFF2-40B4-BE49-F238E27FC236}">
              <a16:creationId xmlns:a16="http://schemas.microsoft.com/office/drawing/2014/main" id="{9908C2D8-14EE-4165-81F8-2AC1D80EE5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17" name="Shape 3" descr="Texto Integral disponível" hidden="1">
          <a:extLst>
            <a:ext uri="{FF2B5EF4-FFF2-40B4-BE49-F238E27FC236}">
              <a16:creationId xmlns:a16="http://schemas.microsoft.com/office/drawing/2014/main" id="{86E33704-EE64-4294-A113-BA82323BBA5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18" name="Shape 3" descr="Texto Integral disponível" hidden="1">
          <a:extLst>
            <a:ext uri="{FF2B5EF4-FFF2-40B4-BE49-F238E27FC236}">
              <a16:creationId xmlns:a16="http://schemas.microsoft.com/office/drawing/2014/main" id="{5F7BF50C-E3C1-43B0-BFD1-666C56B78B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19" name="Shape 3" descr="Texto Integral disponível" hidden="1">
          <a:extLst>
            <a:ext uri="{FF2B5EF4-FFF2-40B4-BE49-F238E27FC236}">
              <a16:creationId xmlns:a16="http://schemas.microsoft.com/office/drawing/2014/main" id="{3E9D541A-BF5F-4E7F-AD19-173744969A4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20" name="Shape 3" descr="Texto Integral disponível" hidden="1">
          <a:extLst>
            <a:ext uri="{FF2B5EF4-FFF2-40B4-BE49-F238E27FC236}">
              <a16:creationId xmlns:a16="http://schemas.microsoft.com/office/drawing/2014/main" id="{FFDC624B-67FD-4363-BD17-D371812811D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21" name="Shape 3" descr="Texto Integral disponível" hidden="1">
          <a:extLst>
            <a:ext uri="{FF2B5EF4-FFF2-40B4-BE49-F238E27FC236}">
              <a16:creationId xmlns:a16="http://schemas.microsoft.com/office/drawing/2014/main" id="{C5433E0E-4E06-48EC-A114-9BD3AACC03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22" name="Shape 3" descr="Texto Integral disponível" hidden="1">
          <a:extLst>
            <a:ext uri="{FF2B5EF4-FFF2-40B4-BE49-F238E27FC236}">
              <a16:creationId xmlns:a16="http://schemas.microsoft.com/office/drawing/2014/main" id="{5F5C2A0C-9983-4658-A5C5-5CF84D616BB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23" name="Shape 3" descr="Texto Integral disponível" hidden="1">
          <a:extLst>
            <a:ext uri="{FF2B5EF4-FFF2-40B4-BE49-F238E27FC236}">
              <a16:creationId xmlns:a16="http://schemas.microsoft.com/office/drawing/2014/main" id="{B6DA5618-8BE9-4E88-B6E3-E5AF88EF5FA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24" name="Shape 3" descr="Texto Integral disponível" hidden="1">
          <a:extLst>
            <a:ext uri="{FF2B5EF4-FFF2-40B4-BE49-F238E27FC236}">
              <a16:creationId xmlns:a16="http://schemas.microsoft.com/office/drawing/2014/main" id="{621ACBC0-A800-4E44-AC29-DEE71FEB42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25" name="Shape 3" descr="Texto Integral disponível" hidden="1">
          <a:extLst>
            <a:ext uri="{FF2B5EF4-FFF2-40B4-BE49-F238E27FC236}">
              <a16:creationId xmlns:a16="http://schemas.microsoft.com/office/drawing/2014/main" id="{23CF00B1-0342-41DE-A921-DC2E352F264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26" name="Shape 3" descr="Texto Integral disponível" hidden="1">
          <a:extLst>
            <a:ext uri="{FF2B5EF4-FFF2-40B4-BE49-F238E27FC236}">
              <a16:creationId xmlns:a16="http://schemas.microsoft.com/office/drawing/2014/main" id="{C53CA245-EE1E-4E04-BD83-E2E65A95439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27" name="Shape 3" descr="Texto Integral disponível" hidden="1">
          <a:extLst>
            <a:ext uri="{FF2B5EF4-FFF2-40B4-BE49-F238E27FC236}">
              <a16:creationId xmlns:a16="http://schemas.microsoft.com/office/drawing/2014/main" id="{232D31F6-59A1-451A-AFFC-EC7FBF1B46B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28" name="Shape 3" descr="Texto Integral disponível" hidden="1">
          <a:extLst>
            <a:ext uri="{FF2B5EF4-FFF2-40B4-BE49-F238E27FC236}">
              <a16:creationId xmlns:a16="http://schemas.microsoft.com/office/drawing/2014/main" id="{2EEB1A03-F5A3-476B-91A3-9151BBE958C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29" name="Shape 3" descr="Texto Integral disponível" hidden="1">
          <a:extLst>
            <a:ext uri="{FF2B5EF4-FFF2-40B4-BE49-F238E27FC236}">
              <a16:creationId xmlns:a16="http://schemas.microsoft.com/office/drawing/2014/main" id="{3A430256-C143-474B-A58F-DA95038F49B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30" name="Shape 3" descr="Texto Integral disponível" hidden="1">
          <a:extLst>
            <a:ext uri="{FF2B5EF4-FFF2-40B4-BE49-F238E27FC236}">
              <a16:creationId xmlns:a16="http://schemas.microsoft.com/office/drawing/2014/main" id="{C087EC73-1D4D-413C-B105-FA4AD749DA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31" name="Shape 3" descr="Texto Integral disponível" hidden="1">
          <a:extLst>
            <a:ext uri="{FF2B5EF4-FFF2-40B4-BE49-F238E27FC236}">
              <a16:creationId xmlns:a16="http://schemas.microsoft.com/office/drawing/2014/main" id="{1293DEE2-4BD0-42C8-A0F6-F9252E62C96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32" name="Shape 3" descr="Texto Integral disponível" hidden="1">
          <a:extLst>
            <a:ext uri="{FF2B5EF4-FFF2-40B4-BE49-F238E27FC236}">
              <a16:creationId xmlns:a16="http://schemas.microsoft.com/office/drawing/2014/main" id="{70900B89-BAED-409A-89E5-55CB0B92721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33" name="Shape 3" descr="Texto Integral disponível" hidden="1">
          <a:extLst>
            <a:ext uri="{FF2B5EF4-FFF2-40B4-BE49-F238E27FC236}">
              <a16:creationId xmlns:a16="http://schemas.microsoft.com/office/drawing/2014/main" id="{C531A5B8-4A15-4BE0-A06A-8CF2B0BFB24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34" name="Shape 3" descr="Texto Integral disponível" hidden="1">
          <a:extLst>
            <a:ext uri="{FF2B5EF4-FFF2-40B4-BE49-F238E27FC236}">
              <a16:creationId xmlns:a16="http://schemas.microsoft.com/office/drawing/2014/main" id="{14757459-9D57-47A9-A4D1-16329BFE148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35" name="Shape 3" descr="Texto Integral disponível" hidden="1">
          <a:extLst>
            <a:ext uri="{FF2B5EF4-FFF2-40B4-BE49-F238E27FC236}">
              <a16:creationId xmlns:a16="http://schemas.microsoft.com/office/drawing/2014/main" id="{CD8EB525-8155-474F-B88F-87F939A3109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36" name="Shape 3" descr="Texto Integral disponível" hidden="1">
          <a:extLst>
            <a:ext uri="{FF2B5EF4-FFF2-40B4-BE49-F238E27FC236}">
              <a16:creationId xmlns:a16="http://schemas.microsoft.com/office/drawing/2014/main" id="{7E87A975-27B4-48ED-AB2D-C3CF5589848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37" name="Shape 3" descr="Texto Integral disponível" hidden="1">
          <a:extLst>
            <a:ext uri="{FF2B5EF4-FFF2-40B4-BE49-F238E27FC236}">
              <a16:creationId xmlns:a16="http://schemas.microsoft.com/office/drawing/2014/main" id="{BB6AD8B4-CAE1-441D-926E-D970A88EF5E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38" name="Shape 3" descr="Texto Integral disponível" hidden="1">
          <a:extLst>
            <a:ext uri="{FF2B5EF4-FFF2-40B4-BE49-F238E27FC236}">
              <a16:creationId xmlns:a16="http://schemas.microsoft.com/office/drawing/2014/main" id="{23F60D80-63A0-4D46-9F24-16DCA42C7A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39" name="Shape 3" descr="Texto Integral disponível" hidden="1">
          <a:extLst>
            <a:ext uri="{FF2B5EF4-FFF2-40B4-BE49-F238E27FC236}">
              <a16:creationId xmlns:a16="http://schemas.microsoft.com/office/drawing/2014/main" id="{AF84862E-5D90-4E83-9555-6D9BEFE1114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40" name="Shape 3" descr="Texto Integral disponível" hidden="1">
          <a:extLst>
            <a:ext uri="{FF2B5EF4-FFF2-40B4-BE49-F238E27FC236}">
              <a16:creationId xmlns:a16="http://schemas.microsoft.com/office/drawing/2014/main" id="{B29C8800-53E5-42FA-956C-4AFFE3A8567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41" name="Shape 3" descr="Texto Integral disponível" hidden="1">
          <a:extLst>
            <a:ext uri="{FF2B5EF4-FFF2-40B4-BE49-F238E27FC236}">
              <a16:creationId xmlns:a16="http://schemas.microsoft.com/office/drawing/2014/main" id="{31AD4C02-41B0-4740-9FD9-77B2F9FEBD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42" name="Shape 3" descr="Texto Integral disponível" hidden="1">
          <a:extLst>
            <a:ext uri="{FF2B5EF4-FFF2-40B4-BE49-F238E27FC236}">
              <a16:creationId xmlns:a16="http://schemas.microsoft.com/office/drawing/2014/main" id="{D90A4CAC-E8C4-47D8-825B-DCAD34E57B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43" name="Shape 3" descr="Texto Integral disponível" hidden="1">
          <a:extLst>
            <a:ext uri="{FF2B5EF4-FFF2-40B4-BE49-F238E27FC236}">
              <a16:creationId xmlns:a16="http://schemas.microsoft.com/office/drawing/2014/main" id="{0A4F5A38-5C56-4C9B-B76F-3C55F8E1CD6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44" name="Shape 3" descr="Texto Integral disponível" hidden="1">
          <a:extLst>
            <a:ext uri="{FF2B5EF4-FFF2-40B4-BE49-F238E27FC236}">
              <a16:creationId xmlns:a16="http://schemas.microsoft.com/office/drawing/2014/main" id="{9D817E15-15AB-46C6-B6BD-367E8E240E2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45" name="Shape 3" descr="Texto Integral disponível" hidden="1">
          <a:extLst>
            <a:ext uri="{FF2B5EF4-FFF2-40B4-BE49-F238E27FC236}">
              <a16:creationId xmlns:a16="http://schemas.microsoft.com/office/drawing/2014/main" id="{43A083B2-262D-4320-8D0A-9F7C73C69D3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46" name="Shape 3" descr="Texto Integral disponível" hidden="1">
          <a:extLst>
            <a:ext uri="{FF2B5EF4-FFF2-40B4-BE49-F238E27FC236}">
              <a16:creationId xmlns:a16="http://schemas.microsoft.com/office/drawing/2014/main" id="{9B3DA77C-2B79-444F-86A3-F7D217EA3C6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47" name="Shape 3" descr="Texto Integral disponível" hidden="1">
          <a:extLst>
            <a:ext uri="{FF2B5EF4-FFF2-40B4-BE49-F238E27FC236}">
              <a16:creationId xmlns:a16="http://schemas.microsoft.com/office/drawing/2014/main" id="{BFDE2871-481B-451E-89A3-A3DE8FBB753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48" name="Shape 3" descr="Texto Integral disponível" hidden="1">
          <a:extLst>
            <a:ext uri="{FF2B5EF4-FFF2-40B4-BE49-F238E27FC236}">
              <a16:creationId xmlns:a16="http://schemas.microsoft.com/office/drawing/2014/main" id="{CEF4AE7C-2FDB-496B-B552-927D53AEAF3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49" name="Shape 3" descr="Texto Integral disponível" hidden="1">
          <a:extLst>
            <a:ext uri="{FF2B5EF4-FFF2-40B4-BE49-F238E27FC236}">
              <a16:creationId xmlns:a16="http://schemas.microsoft.com/office/drawing/2014/main" id="{1FAFC77B-695A-413D-AE85-FAC7A4313E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50" name="Shape 3" descr="Texto Integral disponível" hidden="1">
          <a:extLst>
            <a:ext uri="{FF2B5EF4-FFF2-40B4-BE49-F238E27FC236}">
              <a16:creationId xmlns:a16="http://schemas.microsoft.com/office/drawing/2014/main" id="{31C2218C-8D04-457C-AFAD-BB57C3C484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51" name="Shape 3" descr="Texto Integral disponível" hidden="1">
          <a:extLst>
            <a:ext uri="{FF2B5EF4-FFF2-40B4-BE49-F238E27FC236}">
              <a16:creationId xmlns:a16="http://schemas.microsoft.com/office/drawing/2014/main" id="{DC9791E0-98D7-4FF3-8823-E250AC0DF9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52" name="Shape 3" descr="Texto Integral disponível" hidden="1">
          <a:extLst>
            <a:ext uri="{FF2B5EF4-FFF2-40B4-BE49-F238E27FC236}">
              <a16:creationId xmlns:a16="http://schemas.microsoft.com/office/drawing/2014/main" id="{10FC994F-26F4-49B3-B306-BD51C54D99B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53" name="Shape 3" descr="Texto Integral disponível" hidden="1">
          <a:extLst>
            <a:ext uri="{FF2B5EF4-FFF2-40B4-BE49-F238E27FC236}">
              <a16:creationId xmlns:a16="http://schemas.microsoft.com/office/drawing/2014/main" id="{C39E2C8F-1102-4F71-BA13-272C4122397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54" name="Shape 3" descr="Texto Integral disponível" hidden="1">
          <a:extLst>
            <a:ext uri="{FF2B5EF4-FFF2-40B4-BE49-F238E27FC236}">
              <a16:creationId xmlns:a16="http://schemas.microsoft.com/office/drawing/2014/main" id="{C422A344-2570-4EBB-AC08-C57EBA93296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55" name="Shape 3" descr="Texto Integral disponível" hidden="1">
          <a:extLst>
            <a:ext uri="{FF2B5EF4-FFF2-40B4-BE49-F238E27FC236}">
              <a16:creationId xmlns:a16="http://schemas.microsoft.com/office/drawing/2014/main" id="{3D724568-5997-4D61-883F-CD1991C4432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56" name="Shape 3" descr="Texto Integral disponível" hidden="1">
          <a:extLst>
            <a:ext uri="{FF2B5EF4-FFF2-40B4-BE49-F238E27FC236}">
              <a16:creationId xmlns:a16="http://schemas.microsoft.com/office/drawing/2014/main" id="{D271837C-7436-4711-8844-B75C09E50AC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57" name="Shape 3" descr="Texto Integral disponível" hidden="1">
          <a:extLst>
            <a:ext uri="{FF2B5EF4-FFF2-40B4-BE49-F238E27FC236}">
              <a16:creationId xmlns:a16="http://schemas.microsoft.com/office/drawing/2014/main" id="{36DA1C38-B3E0-4F89-AE43-B674A79F6BF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58" name="Shape 3" descr="Texto Integral disponível" hidden="1">
          <a:extLst>
            <a:ext uri="{FF2B5EF4-FFF2-40B4-BE49-F238E27FC236}">
              <a16:creationId xmlns:a16="http://schemas.microsoft.com/office/drawing/2014/main" id="{FDB54965-5CEC-47AE-AAF7-DD7C29A32E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59" name="Shape 3" descr="Texto Integral disponível" hidden="1">
          <a:extLst>
            <a:ext uri="{FF2B5EF4-FFF2-40B4-BE49-F238E27FC236}">
              <a16:creationId xmlns:a16="http://schemas.microsoft.com/office/drawing/2014/main" id="{CB8A8354-35B6-4425-BFE0-9E999C058B3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60" name="Shape 3" descr="Texto Integral disponível" hidden="1">
          <a:extLst>
            <a:ext uri="{FF2B5EF4-FFF2-40B4-BE49-F238E27FC236}">
              <a16:creationId xmlns:a16="http://schemas.microsoft.com/office/drawing/2014/main" id="{8626FCEE-73D0-48E7-BCC1-9516A558000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61" name="Shape 3" descr="Texto Integral disponível" hidden="1">
          <a:extLst>
            <a:ext uri="{FF2B5EF4-FFF2-40B4-BE49-F238E27FC236}">
              <a16:creationId xmlns:a16="http://schemas.microsoft.com/office/drawing/2014/main" id="{85556EF5-5D6F-478D-8553-C490C2DC538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62" name="Shape 3" descr="Texto Integral disponível" hidden="1">
          <a:extLst>
            <a:ext uri="{FF2B5EF4-FFF2-40B4-BE49-F238E27FC236}">
              <a16:creationId xmlns:a16="http://schemas.microsoft.com/office/drawing/2014/main" id="{60278AE5-532B-4549-8D3C-FA7CFF19FB4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63" name="Shape 3" descr="Texto Integral disponível" hidden="1">
          <a:extLst>
            <a:ext uri="{FF2B5EF4-FFF2-40B4-BE49-F238E27FC236}">
              <a16:creationId xmlns:a16="http://schemas.microsoft.com/office/drawing/2014/main" id="{ED07F272-CB76-472C-8229-A215604A5B4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64" name="Shape 3" descr="Texto Integral disponível" hidden="1">
          <a:extLst>
            <a:ext uri="{FF2B5EF4-FFF2-40B4-BE49-F238E27FC236}">
              <a16:creationId xmlns:a16="http://schemas.microsoft.com/office/drawing/2014/main" id="{19A12EF0-0339-4F69-B107-F51AC547E5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65" name="Shape 3" descr="Texto Integral disponível" hidden="1">
          <a:extLst>
            <a:ext uri="{FF2B5EF4-FFF2-40B4-BE49-F238E27FC236}">
              <a16:creationId xmlns:a16="http://schemas.microsoft.com/office/drawing/2014/main" id="{2B0390B0-0FA6-4F56-9338-BF0C3F49F93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66" name="Shape 3" descr="Texto Integral disponível" hidden="1">
          <a:extLst>
            <a:ext uri="{FF2B5EF4-FFF2-40B4-BE49-F238E27FC236}">
              <a16:creationId xmlns:a16="http://schemas.microsoft.com/office/drawing/2014/main" id="{D402FF49-4758-449D-BE1D-77308C9F62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67" name="Shape 3" descr="Texto Integral disponível" hidden="1">
          <a:extLst>
            <a:ext uri="{FF2B5EF4-FFF2-40B4-BE49-F238E27FC236}">
              <a16:creationId xmlns:a16="http://schemas.microsoft.com/office/drawing/2014/main" id="{8C075859-9DE8-41F2-99B2-E4CB89D7152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68" name="Shape 3" descr="Texto Integral disponível" hidden="1">
          <a:extLst>
            <a:ext uri="{FF2B5EF4-FFF2-40B4-BE49-F238E27FC236}">
              <a16:creationId xmlns:a16="http://schemas.microsoft.com/office/drawing/2014/main" id="{299CD0C1-E052-4C2A-A862-6A631702FD1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69" name="Shape 3" descr="Texto Integral disponível" hidden="1">
          <a:extLst>
            <a:ext uri="{FF2B5EF4-FFF2-40B4-BE49-F238E27FC236}">
              <a16:creationId xmlns:a16="http://schemas.microsoft.com/office/drawing/2014/main" id="{C50C8BEC-1101-4C3B-8F04-9E2DF323414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70" name="Shape 3" descr="Texto Integral disponível" hidden="1">
          <a:extLst>
            <a:ext uri="{FF2B5EF4-FFF2-40B4-BE49-F238E27FC236}">
              <a16:creationId xmlns:a16="http://schemas.microsoft.com/office/drawing/2014/main" id="{9B40D3FA-52E9-468F-A6F1-6EA9668BE69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71" name="Shape 3" descr="Texto Integral disponível" hidden="1">
          <a:extLst>
            <a:ext uri="{FF2B5EF4-FFF2-40B4-BE49-F238E27FC236}">
              <a16:creationId xmlns:a16="http://schemas.microsoft.com/office/drawing/2014/main" id="{B08403CF-00F0-451D-AAD4-6C5855BCD4E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72" name="Shape 3" descr="Texto Integral disponível" hidden="1">
          <a:extLst>
            <a:ext uri="{FF2B5EF4-FFF2-40B4-BE49-F238E27FC236}">
              <a16:creationId xmlns:a16="http://schemas.microsoft.com/office/drawing/2014/main" id="{2B1D7C08-1686-49A6-B869-CB38E230F22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73" name="Shape 3" descr="Texto Integral disponível" hidden="1">
          <a:extLst>
            <a:ext uri="{FF2B5EF4-FFF2-40B4-BE49-F238E27FC236}">
              <a16:creationId xmlns:a16="http://schemas.microsoft.com/office/drawing/2014/main" id="{6CD44E9B-68B5-4FD4-A526-2DC063EBEC1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74" name="Shape 3" descr="Texto Integral disponível" hidden="1">
          <a:extLst>
            <a:ext uri="{FF2B5EF4-FFF2-40B4-BE49-F238E27FC236}">
              <a16:creationId xmlns:a16="http://schemas.microsoft.com/office/drawing/2014/main" id="{932701DC-F0FE-4664-A2A1-6E00E9B72E3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75" name="Shape 3" descr="Texto Integral disponível" hidden="1">
          <a:extLst>
            <a:ext uri="{FF2B5EF4-FFF2-40B4-BE49-F238E27FC236}">
              <a16:creationId xmlns:a16="http://schemas.microsoft.com/office/drawing/2014/main" id="{2AA2F02B-FED6-4C6D-8701-6D369029C79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76" name="Shape 3" descr="Texto Integral disponível" hidden="1">
          <a:extLst>
            <a:ext uri="{FF2B5EF4-FFF2-40B4-BE49-F238E27FC236}">
              <a16:creationId xmlns:a16="http://schemas.microsoft.com/office/drawing/2014/main" id="{DE7BA4BF-E5D0-4C44-B3FD-D6B3D1B481B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77" name="Shape 3" descr="Texto Integral disponível" hidden="1">
          <a:extLst>
            <a:ext uri="{FF2B5EF4-FFF2-40B4-BE49-F238E27FC236}">
              <a16:creationId xmlns:a16="http://schemas.microsoft.com/office/drawing/2014/main" id="{5CA9D2E5-35FF-4EB9-84F5-77B2D92801B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78" name="Shape 3" descr="Texto Integral disponível" hidden="1">
          <a:extLst>
            <a:ext uri="{FF2B5EF4-FFF2-40B4-BE49-F238E27FC236}">
              <a16:creationId xmlns:a16="http://schemas.microsoft.com/office/drawing/2014/main" id="{5AA0D5B4-0DCA-4025-8219-30110CF4A01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79" name="Shape 3" descr="Texto Integral disponível" hidden="1">
          <a:extLst>
            <a:ext uri="{FF2B5EF4-FFF2-40B4-BE49-F238E27FC236}">
              <a16:creationId xmlns:a16="http://schemas.microsoft.com/office/drawing/2014/main" id="{69B52137-D35C-417A-8174-69F4BEEC6A8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80" name="Shape 3" descr="Texto Integral disponível" hidden="1">
          <a:extLst>
            <a:ext uri="{FF2B5EF4-FFF2-40B4-BE49-F238E27FC236}">
              <a16:creationId xmlns:a16="http://schemas.microsoft.com/office/drawing/2014/main" id="{3F2802C6-A5F3-47E9-85F7-AC67611DA4D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81" name="Shape 3" descr="Texto Integral disponível" hidden="1">
          <a:extLst>
            <a:ext uri="{FF2B5EF4-FFF2-40B4-BE49-F238E27FC236}">
              <a16:creationId xmlns:a16="http://schemas.microsoft.com/office/drawing/2014/main" id="{D4EC4AE4-136D-4635-BE36-AEBE9AD7AA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82" name="Shape 3" descr="Texto Integral disponível" hidden="1">
          <a:extLst>
            <a:ext uri="{FF2B5EF4-FFF2-40B4-BE49-F238E27FC236}">
              <a16:creationId xmlns:a16="http://schemas.microsoft.com/office/drawing/2014/main" id="{4DBD9CA6-7C53-42A9-AFAC-DA10E8FE5B8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83" name="Shape 3" descr="Texto Integral disponível" hidden="1">
          <a:extLst>
            <a:ext uri="{FF2B5EF4-FFF2-40B4-BE49-F238E27FC236}">
              <a16:creationId xmlns:a16="http://schemas.microsoft.com/office/drawing/2014/main" id="{36AD9951-4076-489F-BFE9-9793358F2F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84" name="Shape 3" descr="Texto Integral disponível" hidden="1">
          <a:extLst>
            <a:ext uri="{FF2B5EF4-FFF2-40B4-BE49-F238E27FC236}">
              <a16:creationId xmlns:a16="http://schemas.microsoft.com/office/drawing/2014/main" id="{16B9E6AC-865F-40C7-8935-54B406CF15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85" name="Shape 3" descr="Texto Integral disponível" hidden="1">
          <a:extLst>
            <a:ext uri="{FF2B5EF4-FFF2-40B4-BE49-F238E27FC236}">
              <a16:creationId xmlns:a16="http://schemas.microsoft.com/office/drawing/2014/main" id="{C4400D5D-A0C3-4860-811C-FE1107506C4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86" name="Shape 3" descr="Texto Integral disponível" hidden="1">
          <a:extLst>
            <a:ext uri="{FF2B5EF4-FFF2-40B4-BE49-F238E27FC236}">
              <a16:creationId xmlns:a16="http://schemas.microsoft.com/office/drawing/2014/main" id="{87B911D4-7551-4F59-BAE8-3B1427BDAB4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87" name="Shape 3" descr="Texto Integral disponível" hidden="1">
          <a:extLst>
            <a:ext uri="{FF2B5EF4-FFF2-40B4-BE49-F238E27FC236}">
              <a16:creationId xmlns:a16="http://schemas.microsoft.com/office/drawing/2014/main" id="{1230023C-BD07-4518-9052-1461E5EF7C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88" name="Shape 3" descr="Texto Integral disponível" hidden="1">
          <a:extLst>
            <a:ext uri="{FF2B5EF4-FFF2-40B4-BE49-F238E27FC236}">
              <a16:creationId xmlns:a16="http://schemas.microsoft.com/office/drawing/2014/main" id="{71C1FA02-7550-4FFC-BA1C-0D814D29948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89" name="Shape 3" descr="Texto Integral disponível" hidden="1">
          <a:extLst>
            <a:ext uri="{FF2B5EF4-FFF2-40B4-BE49-F238E27FC236}">
              <a16:creationId xmlns:a16="http://schemas.microsoft.com/office/drawing/2014/main" id="{F609ED6E-E1B5-4476-A93D-1A8779B6507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90" name="Shape 3" descr="Texto Integral disponível" hidden="1">
          <a:extLst>
            <a:ext uri="{FF2B5EF4-FFF2-40B4-BE49-F238E27FC236}">
              <a16:creationId xmlns:a16="http://schemas.microsoft.com/office/drawing/2014/main" id="{AA7C73B6-A8CF-4A99-87C9-ECEABC02CE5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91" name="Shape 3" descr="Texto Integral disponível" hidden="1">
          <a:extLst>
            <a:ext uri="{FF2B5EF4-FFF2-40B4-BE49-F238E27FC236}">
              <a16:creationId xmlns:a16="http://schemas.microsoft.com/office/drawing/2014/main" id="{74C532F0-49CB-46D3-B2E3-1A764B6103C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92" name="Shape 3" descr="Texto Integral disponível" hidden="1">
          <a:extLst>
            <a:ext uri="{FF2B5EF4-FFF2-40B4-BE49-F238E27FC236}">
              <a16:creationId xmlns:a16="http://schemas.microsoft.com/office/drawing/2014/main" id="{09B449D0-BDC1-4B15-A090-B48D6ADA25E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93" name="Shape 3" descr="Texto Integral disponível" hidden="1">
          <a:extLst>
            <a:ext uri="{FF2B5EF4-FFF2-40B4-BE49-F238E27FC236}">
              <a16:creationId xmlns:a16="http://schemas.microsoft.com/office/drawing/2014/main" id="{7CDF13F9-097B-4261-B891-54FE714367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94" name="Shape 3" descr="Texto Integral disponível" hidden="1">
          <a:extLst>
            <a:ext uri="{FF2B5EF4-FFF2-40B4-BE49-F238E27FC236}">
              <a16:creationId xmlns:a16="http://schemas.microsoft.com/office/drawing/2014/main" id="{D4AAFB4C-F87D-4249-A769-507B2DD4E51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95" name="Shape 3" descr="Texto Integral disponível" hidden="1">
          <a:extLst>
            <a:ext uri="{FF2B5EF4-FFF2-40B4-BE49-F238E27FC236}">
              <a16:creationId xmlns:a16="http://schemas.microsoft.com/office/drawing/2014/main" id="{B76B1ECC-CEF5-4E52-A45E-8EF768F9890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96" name="Shape 3" descr="Texto Integral disponível" hidden="1">
          <a:extLst>
            <a:ext uri="{FF2B5EF4-FFF2-40B4-BE49-F238E27FC236}">
              <a16:creationId xmlns:a16="http://schemas.microsoft.com/office/drawing/2014/main" id="{5D19EF2A-2E5E-4B46-A720-2F5B3FB0DAC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97" name="Shape 3" descr="Texto Integral disponível" hidden="1">
          <a:extLst>
            <a:ext uri="{FF2B5EF4-FFF2-40B4-BE49-F238E27FC236}">
              <a16:creationId xmlns:a16="http://schemas.microsoft.com/office/drawing/2014/main" id="{D1AD1B36-A363-4C4A-8981-F945CBD2AA8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98" name="Shape 3" descr="Texto Integral disponível" hidden="1">
          <a:extLst>
            <a:ext uri="{FF2B5EF4-FFF2-40B4-BE49-F238E27FC236}">
              <a16:creationId xmlns:a16="http://schemas.microsoft.com/office/drawing/2014/main" id="{CEADFBB9-5EC1-479B-B004-141AB127C83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799" name="Shape 3" descr="Texto Integral disponível" hidden="1">
          <a:extLst>
            <a:ext uri="{FF2B5EF4-FFF2-40B4-BE49-F238E27FC236}">
              <a16:creationId xmlns:a16="http://schemas.microsoft.com/office/drawing/2014/main" id="{9621BF29-C94F-4161-A062-C8CF2177F10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00" name="Shape 3" descr="Texto Integral disponível" hidden="1">
          <a:extLst>
            <a:ext uri="{FF2B5EF4-FFF2-40B4-BE49-F238E27FC236}">
              <a16:creationId xmlns:a16="http://schemas.microsoft.com/office/drawing/2014/main" id="{DB1862D8-A46C-485B-86E3-A7964A41A2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01" name="Shape 3" descr="Texto Integral disponível" hidden="1">
          <a:extLst>
            <a:ext uri="{FF2B5EF4-FFF2-40B4-BE49-F238E27FC236}">
              <a16:creationId xmlns:a16="http://schemas.microsoft.com/office/drawing/2014/main" id="{6DAE48D9-4C37-4D47-ACA8-A4C1E96F01F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02" name="Shape 3" descr="Texto Integral disponível" hidden="1">
          <a:extLst>
            <a:ext uri="{FF2B5EF4-FFF2-40B4-BE49-F238E27FC236}">
              <a16:creationId xmlns:a16="http://schemas.microsoft.com/office/drawing/2014/main" id="{35DA9877-5D04-4FE5-8269-35ECF964F7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03" name="Shape 3" descr="Texto Integral disponível" hidden="1">
          <a:extLst>
            <a:ext uri="{FF2B5EF4-FFF2-40B4-BE49-F238E27FC236}">
              <a16:creationId xmlns:a16="http://schemas.microsoft.com/office/drawing/2014/main" id="{8A77EEBE-373A-4FEB-AE40-150FD8FD14D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04" name="Shape 3" descr="Texto Integral disponível" hidden="1">
          <a:extLst>
            <a:ext uri="{FF2B5EF4-FFF2-40B4-BE49-F238E27FC236}">
              <a16:creationId xmlns:a16="http://schemas.microsoft.com/office/drawing/2014/main" id="{4DB03E59-6959-4CF1-8822-F089B126101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05" name="Shape 3" descr="Texto Integral disponível" hidden="1">
          <a:extLst>
            <a:ext uri="{FF2B5EF4-FFF2-40B4-BE49-F238E27FC236}">
              <a16:creationId xmlns:a16="http://schemas.microsoft.com/office/drawing/2014/main" id="{E89B89E9-FAEB-4D3D-B50E-A15FE895CAB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06" name="Shape 3" descr="Texto Integral disponível" hidden="1">
          <a:extLst>
            <a:ext uri="{FF2B5EF4-FFF2-40B4-BE49-F238E27FC236}">
              <a16:creationId xmlns:a16="http://schemas.microsoft.com/office/drawing/2014/main" id="{57B74DB1-96F0-4360-BDC4-2ADD684E080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07" name="Shape 3" descr="Texto Integral disponível" hidden="1">
          <a:extLst>
            <a:ext uri="{FF2B5EF4-FFF2-40B4-BE49-F238E27FC236}">
              <a16:creationId xmlns:a16="http://schemas.microsoft.com/office/drawing/2014/main" id="{83F94397-EDF8-4042-A449-0F203369799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08" name="Shape 3" descr="Texto Integral disponível" hidden="1">
          <a:extLst>
            <a:ext uri="{FF2B5EF4-FFF2-40B4-BE49-F238E27FC236}">
              <a16:creationId xmlns:a16="http://schemas.microsoft.com/office/drawing/2014/main" id="{9C6C65E6-E7E6-4DF2-90C0-42B16612ED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09" name="Shape 3" descr="Texto Integral disponível" hidden="1">
          <a:extLst>
            <a:ext uri="{FF2B5EF4-FFF2-40B4-BE49-F238E27FC236}">
              <a16:creationId xmlns:a16="http://schemas.microsoft.com/office/drawing/2014/main" id="{C25A5065-061E-4856-BA46-8BEDED0B6C5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10" name="Shape 3" descr="Texto Integral disponível" hidden="1">
          <a:extLst>
            <a:ext uri="{FF2B5EF4-FFF2-40B4-BE49-F238E27FC236}">
              <a16:creationId xmlns:a16="http://schemas.microsoft.com/office/drawing/2014/main" id="{1878B53B-681A-49E0-8210-C2DE2A5FB4F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11" name="Shape 3" descr="Texto Integral disponível" hidden="1">
          <a:extLst>
            <a:ext uri="{FF2B5EF4-FFF2-40B4-BE49-F238E27FC236}">
              <a16:creationId xmlns:a16="http://schemas.microsoft.com/office/drawing/2014/main" id="{FABBFCC6-87D8-4FD2-A0AC-96BDF84CC9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12" name="Shape 3" descr="Texto Integral disponível" hidden="1">
          <a:extLst>
            <a:ext uri="{FF2B5EF4-FFF2-40B4-BE49-F238E27FC236}">
              <a16:creationId xmlns:a16="http://schemas.microsoft.com/office/drawing/2014/main" id="{F57DD05D-7ECA-4673-97A7-B034A1799EA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13" name="Shape 3" descr="Texto Integral disponível" hidden="1">
          <a:extLst>
            <a:ext uri="{FF2B5EF4-FFF2-40B4-BE49-F238E27FC236}">
              <a16:creationId xmlns:a16="http://schemas.microsoft.com/office/drawing/2014/main" id="{5AA23752-96C4-402F-8AB9-42B1B34983B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14" name="Shape 3" descr="Texto Integral disponível" hidden="1">
          <a:extLst>
            <a:ext uri="{FF2B5EF4-FFF2-40B4-BE49-F238E27FC236}">
              <a16:creationId xmlns:a16="http://schemas.microsoft.com/office/drawing/2014/main" id="{C9ECD035-10BA-4FDB-8F52-4F962BDBBAA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15" name="Shape 3" descr="Texto Integral disponível" hidden="1">
          <a:extLst>
            <a:ext uri="{FF2B5EF4-FFF2-40B4-BE49-F238E27FC236}">
              <a16:creationId xmlns:a16="http://schemas.microsoft.com/office/drawing/2014/main" id="{DBDE96F2-F138-4783-B2FB-8A00C6994AD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16" name="Shape 3" descr="Texto Integral disponível" hidden="1">
          <a:extLst>
            <a:ext uri="{FF2B5EF4-FFF2-40B4-BE49-F238E27FC236}">
              <a16:creationId xmlns:a16="http://schemas.microsoft.com/office/drawing/2014/main" id="{37650B43-D05F-4160-92A9-0902CC6BA9F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17" name="Shape 3" descr="Texto Integral disponível" hidden="1">
          <a:extLst>
            <a:ext uri="{FF2B5EF4-FFF2-40B4-BE49-F238E27FC236}">
              <a16:creationId xmlns:a16="http://schemas.microsoft.com/office/drawing/2014/main" id="{B10E1918-AB5A-4CE9-AE31-E01755E7E2B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18" name="Shape 3" descr="Texto Integral disponível" hidden="1">
          <a:extLst>
            <a:ext uri="{FF2B5EF4-FFF2-40B4-BE49-F238E27FC236}">
              <a16:creationId xmlns:a16="http://schemas.microsoft.com/office/drawing/2014/main" id="{B17BB243-0080-4AB7-A749-7ABC2582356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19" name="Shape 3" descr="Texto Integral disponível" hidden="1">
          <a:extLst>
            <a:ext uri="{FF2B5EF4-FFF2-40B4-BE49-F238E27FC236}">
              <a16:creationId xmlns:a16="http://schemas.microsoft.com/office/drawing/2014/main" id="{8B715511-57DA-4A8F-8AC7-DC685FF72E9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20" name="Shape 3" descr="Texto Integral disponível" hidden="1">
          <a:extLst>
            <a:ext uri="{FF2B5EF4-FFF2-40B4-BE49-F238E27FC236}">
              <a16:creationId xmlns:a16="http://schemas.microsoft.com/office/drawing/2014/main" id="{FE734A7F-B888-4630-928B-293B4D4FCC2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21" name="Shape 3" descr="Texto Integral disponível" hidden="1">
          <a:extLst>
            <a:ext uri="{FF2B5EF4-FFF2-40B4-BE49-F238E27FC236}">
              <a16:creationId xmlns:a16="http://schemas.microsoft.com/office/drawing/2014/main" id="{474C56A7-2CBC-4CFA-9EF1-08DC9A32087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22" name="Shape 3" descr="Texto Integral disponível" hidden="1">
          <a:extLst>
            <a:ext uri="{FF2B5EF4-FFF2-40B4-BE49-F238E27FC236}">
              <a16:creationId xmlns:a16="http://schemas.microsoft.com/office/drawing/2014/main" id="{AFED68A8-E55C-45EA-B505-D7F47FBFA6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23" name="Shape 3" descr="Texto Integral disponível" hidden="1">
          <a:extLst>
            <a:ext uri="{FF2B5EF4-FFF2-40B4-BE49-F238E27FC236}">
              <a16:creationId xmlns:a16="http://schemas.microsoft.com/office/drawing/2014/main" id="{5990CCA5-E8AB-4BB2-B747-68CAE15A167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24" name="Shape 3" descr="Texto Integral disponível" hidden="1">
          <a:extLst>
            <a:ext uri="{FF2B5EF4-FFF2-40B4-BE49-F238E27FC236}">
              <a16:creationId xmlns:a16="http://schemas.microsoft.com/office/drawing/2014/main" id="{17D9A4CA-A8E3-4E33-9537-07BD1DB44D0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25" name="Shape 3" descr="Texto Integral disponível" hidden="1">
          <a:extLst>
            <a:ext uri="{FF2B5EF4-FFF2-40B4-BE49-F238E27FC236}">
              <a16:creationId xmlns:a16="http://schemas.microsoft.com/office/drawing/2014/main" id="{F1DEDF9B-525B-4809-9E54-D70C77E18FD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26" name="Shape 3" descr="Texto Integral disponível" hidden="1">
          <a:extLst>
            <a:ext uri="{FF2B5EF4-FFF2-40B4-BE49-F238E27FC236}">
              <a16:creationId xmlns:a16="http://schemas.microsoft.com/office/drawing/2014/main" id="{9D6744BB-AAC7-4EB6-9EAA-DF784776762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27" name="Shape 3" descr="Texto Integral disponível" hidden="1">
          <a:extLst>
            <a:ext uri="{FF2B5EF4-FFF2-40B4-BE49-F238E27FC236}">
              <a16:creationId xmlns:a16="http://schemas.microsoft.com/office/drawing/2014/main" id="{A09F2D8C-6EEC-4541-BA94-47E08CCFD3F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28" name="Shape 3" descr="Texto Integral disponível" hidden="1">
          <a:extLst>
            <a:ext uri="{FF2B5EF4-FFF2-40B4-BE49-F238E27FC236}">
              <a16:creationId xmlns:a16="http://schemas.microsoft.com/office/drawing/2014/main" id="{22E8769C-A517-48E7-833E-8ADD13DA146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29" name="Shape 3" descr="Texto Integral disponível" hidden="1">
          <a:extLst>
            <a:ext uri="{FF2B5EF4-FFF2-40B4-BE49-F238E27FC236}">
              <a16:creationId xmlns:a16="http://schemas.microsoft.com/office/drawing/2014/main" id="{73B19156-90F3-441F-A666-6DD9A63538D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30" name="Shape 3" descr="Texto Integral disponível" hidden="1">
          <a:extLst>
            <a:ext uri="{FF2B5EF4-FFF2-40B4-BE49-F238E27FC236}">
              <a16:creationId xmlns:a16="http://schemas.microsoft.com/office/drawing/2014/main" id="{B7D9C9AF-A0A9-4AB8-94C0-CDBD0866E3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31" name="Shape 3" descr="Texto Integral disponível" hidden="1">
          <a:extLst>
            <a:ext uri="{FF2B5EF4-FFF2-40B4-BE49-F238E27FC236}">
              <a16:creationId xmlns:a16="http://schemas.microsoft.com/office/drawing/2014/main" id="{079B363C-C54C-499C-8E06-0F079FD06E6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32" name="Shape 3" descr="Texto Integral disponível" hidden="1">
          <a:extLst>
            <a:ext uri="{FF2B5EF4-FFF2-40B4-BE49-F238E27FC236}">
              <a16:creationId xmlns:a16="http://schemas.microsoft.com/office/drawing/2014/main" id="{18D698D0-0F56-4B0B-9637-E6939EDB46D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33" name="Shape 3" descr="Texto Integral disponível" hidden="1">
          <a:extLst>
            <a:ext uri="{FF2B5EF4-FFF2-40B4-BE49-F238E27FC236}">
              <a16:creationId xmlns:a16="http://schemas.microsoft.com/office/drawing/2014/main" id="{DD5B4CA6-9A16-481C-8412-99597A9B6D2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34" name="Shape 3" descr="Texto Integral disponível" hidden="1">
          <a:extLst>
            <a:ext uri="{FF2B5EF4-FFF2-40B4-BE49-F238E27FC236}">
              <a16:creationId xmlns:a16="http://schemas.microsoft.com/office/drawing/2014/main" id="{9CEBA5E3-39C2-400D-BBCD-DA52FE8028E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35" name="Shape 3" descr="Texto Integral disponível" hidden="1">
          <a:extLst>
            <a:ext uri="{FF2B5EF4-FFF2-40B4-BE49-F238E27FC236}">
              <a16:creationId xmlns:a16="http://schemas.microsoft.com/office/drawing/2014/main" id="{798E0374-5616-423B-92E6-503582F4388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36" name="Shape 3" descr="Texto Integral disponível" hidden="1">
          <a:extLst>
            <a:ext uri="{FF2B5EF4-FFF2-40B4-BE49-F238E27FC236}">
              <a16:creationId xmlns:a16="http://schemas.microsoft.com/office/drawing/2014/main" id="{45BF8039-44A8-4930-9E6C-7D729BEF4D9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37" name="Shape 3" descr="Texto Integral disponível" hidden="1">
          <a:extLst>
            <a:ext uri="{FF2B5EF4-FFF2-40B4-BE49-F238E27FC236}">
              <a16:creationId xmlns:a16="http://schemas.microsoft.com/office/drawing/2014/main" id="{EA0C6A08-FAF5-4C62-BA35-7AD4AB0171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38" name="Shape 3" descr="Texto Integral disponível" hidden="1">
          <a:extLst>
            <a:ext uri="{FF2B5EF4-FFF2-40B4-BE49-F238E27FC236}">
              <a16:creationId xmlns:a16="http://schemas.microsoft.com/office/drawing/2014/main" id="{197A8C1B-B1E9-43AA-A8CF-4450C75B300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39" name="Shape 3" descr="Texto Integral disponível" hidden="1">
          <a:extLst>
            <a:ext uri="{FF2B5EF4-FFF2-40B4-BE49-F238E27FC236}">
              <a16:creationId xmlns:a16="http://schemas.microsoft.com/office/drawing/2014/main" id="{F237D749-6445-4648-A3D5-F2D62910696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40" name="Shape 3" descr="Texto Integral disponível" hidden="1">
          <a:extLst>
            <a:ext uri="{FF2B5EF4-FFF2-40B4-BE49-F238E27FC236}">
              <a16:creationId xmlns:a16="http://schemas.microsoft.com/office/drawing/2014/main" id="{E2132AC5-DF16-401E-AFB0-6A964DB9782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41" name="Shape 3" descr="Texto Integral disponível" hidden="1">
          <a:extLst>
            <a:ext uri="{FF2B5EF4-FFF2-40B4-BE49-F238E27FC236}">
              <a16:creationId xmlns:a16="http://schemas.microsoft.com/office/drawing/2014/main" id="{F1F069A4-AFAC-4185-B869-A2B5D0A7DDA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42" name="Shape 3" descr="Texto Integral disponível" hidden="1">
          <a:extLst>
            <a:ext uri="{FF2B5EF4-FFF2-40B4-BE49-F238E27FC236}">
              <a16:creationId xmlns:a16="http://schemas.microsoft.com/office/drawing/2014/main" id="{78ADBAAA-A40E-4AF7-9E71-FB264E4C1C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43" name="Shape 3" descr="Texto Integral disponível" hidden="1">
          <a:extLst>
            <a:ext uri="{FF2B5EF4-FFF2-40B4-BE49-F238E27FC236}">
              <a16:creationId xmlns:a16="http://schemas.microsoft.com/office/drawing/2014/main" id="{50937A97-3FD5-462D-AC14-2F502003CF6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44" name="Shape 3" descr="Texto Integral disponível" hidden="1">
          <a:extLst>
            <a:ext uri="{FF2B5EF4-FFF2-40B4-BE49-F238E27FC236}">
              <a16:creationId xmlns:a16="http://schemas.microsoft.com/office/drawing/2014/main" id="{2AC0254C-841E-45E9-9ACD-D40EA37E40E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45" name="Shape 3" descr="Texto Integral disponível" hidden="1">
          <a:extLst>
            <a:ext uri="{FF2B5EF4-FFF2-40B4-BE49-F238E27FC236}">
              <a16:creationId xmlns:a16="http://schemas.microsoft.com/office/drawing/2014/main" id="{1D7A0551-C96A-47B6-8064-A2BD29EA4E1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46" name="Shape 3" descr="Texto Integral disponível" hidden="1">
          <a:extLst>
            <a:ext uri="{FF2B5EF4-FFF2-40B4-BE49-F238E27FC236}">
              <a16:creationId xmlns:a16="http://schemas.microsoft.com/office/drawing/2014/main" id="{4700C4C4-73AA-4F57-A39F-E8CB6E0A935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47" name="Shape 3" descr="Texto Integral disponível" hidden="1">
          <a:extLst>
            <a:ext uri="{FF2B5EF4-FFF2-40B4-BE49-F238E27FC236}">
              <a16:creationId xmlns:a16="http://schemas.microsoft.com/office/drawing/2014/main" id="{037F0A93-442D-4587-91FB-3B26A413574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48" name="Shape 3" descr="Texto Integral disponível" hidden="1">
          <a:extLst>
            <a:ext uri="{FF2B5EF4-FFF2-40B4-BE49-F238E27FC236}">
              <a16:creationId xmlns:a16="http://schemas.microsoft.com/office/drawing/2014/main" id="{8D1F7ACD-ECF7-4A49-B03F-C29DB25EF20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49" name="Shape 3" descr="Texto Integral disponível" hidden="1">
          <a:extLst>
            <a:ext uri="{FF2B5EF4-FFF2-40B4-BE49-F238E27FC236}">
              <a16:creationId xmlns:a16="http://schemas.microsoft.com/office/drawing/2014/main" id="{95795877-380B-48F8-BAA2-6CC119454C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50" name="Shape 3" descr="Texto Integral disponível" hidden="1">
          <a:extLst>
            <a:ext uri="{FF2B5EF4-FFF2-40B4-BE49-F238E27FC236}">
              <a16:creationId xmlns:a16="http://schemas.microsoft.com/office/drawing/2014/main" id="{629FD8FD-11C4-4023-BB45-8613745E069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51" name="Shape 3" descr="Texto Integral disponível" hidden="1">
          <a:extLst>
            <a:ext uri="{FF2B5EF4-FFF2-40B4-BE49-F238E27FC236}">
              <a16:creationId xmlns:a16="http://schemas.microsoft.com/office/drawing/2014/main" id="{E37706AC-D404-4050-B5DC-CBF34464503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52" name="Shape 3" descr="Texto Integral disponível" hidden="1">
          <a:extLst>
            <a:ext uri="{FF2B5EF4-FFF2-40B4-BE49-F238E27FC236}">
              <a16:creationId xmlns:a16="http://schemas.microsoft.com/office/drawing/2014/main" id="{2BF1DFA7-7FBC-4DE7-A439-4C8A13566D3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53" name="Shape 3" descr="Texto Integral disponível" hidden="1">
          <a:extLst>
            <a:ext uri="{FF2B5EF4-FFF2-40B4-BE49-F238E27FC236}">
              <a16:creationId xmlns:a16="http://schemas.microsoft.com/office/drawing/2014/main" id="{7BCFD614-328F-4B0E-A415-E9D525E18A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54" name="Shape 3" descr="Texto Integral disponível" hidden="1">
          <a:extLst>
            <a:ext uri="{FF2B5EF4-FFF2-40B4-BE49-F238E27FC236}">
              <a16:creationId xmlns:a16="http://schemas.microsoft.com/office/drawing/2014/main" id="{25668076-019F-4127-AAFD-023FEA77FAA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55" name="Shape 3" descr="Texto Integral disponível" hidden="1">
          <a:extLst>
            <a:ext uri="{FF2B5EF4-FFF2-40B4-BE49-F238E27FC236}">
              <a16:creationId xmlns:a16="http://schemas.microsoft.com/office/drawing/2014/main" id="{7462DDF9-EFFE-48E2-8BFF-E336D1ABB13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56" name="Shape 3" descr="Texto Integral disponível" hidden="1">
          <a:extLst>
            <a:ext uri="{FF2B5EF4-FFF2-40B4-BE49-F238E27FC236}">
              <a16:creationId xmlns:a16="http://schemas.microsoft.com/office/drawing/2014/main" id="{EC430C56-496F-4D63-B67F-983DE6F0698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57" name="Shape 3" descr="Texto Integral disponível" hidden="1">
          <a:extLst>
            <a:ext uri="{FF2B5EF4-FFF2-40B4-BE49-F238E27FC236}">
              <a16:creationId xmlns:a16="http://schemas.microsoft.com/office/drawing/2014/main" id="{FE4E4F41-1D70-4C6B-9EBD-3968FBDF9C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58" name="Shape 3" descr="Texto Integral disponível" hidden="1">
          <a:extLst>
            <a:ext uri="{FF2B5EF4-FFF2-40B4-BE49-F238E27FC236}">
              <a16:creationId xmlns:a16="http://schemas.microsoft.com/office/drawing/2014/main" id="{B438C7AC-C594-400D-9A99-FBC1431390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59" name="Shape 3" descr="Texto Integral disponível" hidden="1">
          <a:extLst>
            <a:ext uri="{FF2B5EF4-FFF2-40B4-BE49-F238E27FC236}">
              <a16:creationId xmlns:a16="http://schemas.microsoft.com/office/drawing/2014/main" id="{D0BE893C-D722-40A6-88E4-70E7FFF26FD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60" name="Shape 3" descr="Texto Integral disponível" hidden="1">
          <a:extLst>
            <a:ext uri="{FF2B5EF4-FFF2-40B4-BE49-F238E27FC236}">
              <a16:creationId xmlns:a16="http://schemas.microsoft.com/office/drawing/2014/main" id="{7FCCE5E1-CD3B-408D-92F5-B9BB8D2F451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61" name="Shape 3" descr="Texto Integral disponível" hidden="1">
          <a:extLst>
            <a:ext uri="{FF2B5EF4-FFF2-40B4-BE49-F238E27FC236}">
              <a16:creationId xmlns:a16="http://schemas.microsoft.com/office/drawing/2014/main" id="{5F9DBD2E-DC63-434E-A563-F8ADAF57450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62" name="Shape 3" descr="Texto Integral disponível" hidden="1">
          <a:extLst>
            <a:ext uri="{FF2B5EF4-FFF2-40B4-BE49-F238E27FC236}">
              <a16:creationId xmlns:a16="http://schemas.microsoft.com/office/drawing/2014/main" id="{A4983CF4-6339-487A-90FE-FCA60449E4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63" name="Shape 3" descr="Texto Integral disponível" hidden="1">
          <a:extLst>
            <a:ext uri="{FF2B5EF4-FFF2-40B4-BE49-F238E27FC236}">
              <a16:creationId xmlns:a16="http://schemas.microsoft.com/office/drawing/2014/main" id="{72D6C5D2-DE0B-46F8-9CC0-03ECF5E7275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64" name="Shape 3" descr="Texto Integral disponível" hidden="1">
          <a:extLst>
            <a:ext uri="{FF2B5EF4-FFF2-40B4-BE49-F238E27FC236}">
              <a16:creationId xmlns:a16="http://schemas.microsoft.com/office/drawing/2014/main" id="{1CA942F4-8648-417D-808A-0AAA54148B6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65" name="Shape 3" descr="Texto Integral disponível" hidden="1">
          <a:extLst>
            <a:ext uri="{FF2B5EF4-FFF2-40B4-BE49-F238E27FC236}">
              <a16:creationId xmlns:a16="http://schemas.microsoft.com/office/drawing/2014/main" id="{4C5917B1-F94A-4048-8FEC-8C5384C55DB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66" name="Shape 3" descr="Texto Integral disponível" hidden="1">
          <a:extLst>
            <a:ext uri="{FF2B5EF4-FFF2-40B4-BE49-F238E27FC236}">
              <a16:creationId xmlns:a16="http://schemas.microsoft.com/office/drawing/2014/main" id="{D3A3A545-D141-44F0-B656-5C5376E1FA4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67" name="Shape 3" descr="Texto Integral disponível" hidden="1">
          <a:extLst>
            <a:ext uri="{FF2B5EF4-FFF2-40B4-BE49-F238E27FC236}">
              <a16:creationId xmlns:a16="http://schemas.microsoft.com/office/drawing/2014/main" id="{1510C62D-7101-448F-B35F-221A298ADBA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68" name="Shape 3" descr="Texto Integral disponível" hidden="1">
          <a:extLst>
            <a:ext uri="{FF2B5EF4-FFF2-40B4-BE49-F238E27FC236}">
              <a16:creationId xmlns:a16="http://schemas.microsoft.com/office/drawing/2014/main" id="{D669C3E7-823B-480C-884F-F68989603B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69" name="Shape 3" descr="Texto Integral disponível" hidden="1">
          <a:extLst>
            <a:ext uri="{FF2B5EF4-FFF2-40B4-BE49-F238E27FC236}">
              <a16:creationId xmlns:a16="http://schemas.microsoft.com/office/drawing/2014/main" id="{80CCD24A-CE7F-4869-AE11-3EFAAC132B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70" name="Shape 3" descr="Texto Integral disponível" hidden="1">
          <a:extLst>
            <a:ext uri="{FF2B5EF4-FFF2-40B4-BE49-F238E27FC236}">
              <a16:creationId xmlns:a16="http://schemas.microsoft.com/office/drawing/2014/main" id="{510AFB87-B328-4441-9875-9BD22738201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71" name="Shape 3" descr="Texto Integral disponível" hidden="1">
          <a:extLst>
            <a:ext uri="{FF2B5EF4-FFF2-40B4-BE49-F238E27FC236}">
              <a16:creationId xmlns:a16="http://schemas.microsoft.com/office/drawing/2014/main" id="{E07B8AFE-3452-4CFD-A7CD-4741C53BAE7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72" name="Shape 3" descr="Texto Integral disponível" hidden="1">
          <a:extLst>
            <a:ext uri="{FF2B5EF4-FFF2-40B4-BE49-F238E27FC236}">
              <a16:creationId xmlns:a16="http://schemas.microsoft.com/office/drawing/2014/main" id="{0290E8A2-622D-4067-B42C-7C807A6B325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73" name="Shape 3" descr="Texto Integral disponível" hidden="1">
          <a:extLst>
            <a:ext uri="{FF2B5EF4-FFF2-40B4-BE49-F238E27FC236}">
              <a16:creationId xmlns:a16="http://schemas.microsoft.com/office/drawing/2014/main" id="{8CDF8D7D-B55D-4A1C-82DC-ADF128C4A31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74" name="Shape 3" descr="Texto Integral disponível" hidden="1">
          <a:extLst>
            <a:ext uri="{FF2B5EF4-FFF2-40B4-BE49-F238E27FC236}">
              <a16:creationId xmlns:a16="http://schemas.microsoft.com/office/drawing/2014/main" id="{346F03B9-F657-4A13-9C1B-0FFB0BE4BE4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75" name="Shape 3" descr="Texto Integral disponível" hidden="1">
          <a:extLst>
            <a:ext uri="{FF2B5EF4-FFF2-40B4-BE49-F238E27FC236}">
              <a16:creationId xmlns:a16="http://schemas.microsoft.com/office/drawing/2014/main" id="{3EEFAA6E-3D33-4043-993F-3C7D4B4E15A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76" name="Shape 3" descr="Texto Integral disponível" hidden="1">
          <a:extLst>
            <a:ext uri="{FF2B5EF4-FFF2-40B4-BE49-F238E27FC236}">
              <a16:creationId xmlns:a16="http://schemas.microsoft.com/office/drawing/2014/main" id="{C010703A-A496-4C23-962A-8958D592E72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77" name="Shape 3" descr="Texto Integral disponível" hidden="1">
          <a:extLst>
            <a:ext uri="{FF2B5EF4-FFF2-40B4-BE49-F238E27FC236}">
              <a16:creationId xmlns:a16="http://schemas.microsoft.com/office/drawing/2014/main" id="{6A61CA55-5D18-439C-AEB6-E2900E6EEE1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78" name="Shape 3" descr="Texto Integral disponível" hidden="1">
          <a:extLst>
            <a:ext uri="{FF2B5EF4-FFF2-40B4-BE49-F238E27FC236}">
              <a16:creationId xmlns:a16="http://schemas.microsoft.com/office/drawing/2014/main" id="{52E47C61-12E5-4712-BEBB-FDFA17F5697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79" name="Shape 3" descr="Texto Integral disponível" hidden="1">
          <a:extLst>
            <a:ext uri="{FF2B5EF4-FFF2-40B4-BE49-F238E27FC236}">
              <a16:creationId xmlns:a16="http://schemas.microsoft.com/office/drawing/2014/main" id="{F31CBC6E-DE12-4855-9DA4-769BAC14AA1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80" name="Shape 3" descr="Texto Integral disponível" hidden="1">
          <a:extLst>
            <a:ext uri="{FF2B5EF4-FFF2-40B4-BE49-F238E27FC236}">
              <a16:creationId xmlns:a16="http://schemas.microsoft.com/office/drawing/2014/main" id="{962C5E96-62A3-489F-878C-10E53220BC9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81" name="Shape 3" descr="Texto Integral disponível" hidden="1">
          <a:extLst>
            <a:ext uri="{FF2B5EF4-FFF2-40B4-BE49-F238E27FC236}">
              <a16:creationId xmlns:a16="http://schemas.microsoft.com/office/drawing/2014/main" id="{7CDCBDF4-FBD2-4F62-BCEA-73A2EF89609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82" name="Shape 3" descr="Texto Integral disponível" hidden="1">
          <a:extLst>
            <a:ext uri="{FF2B5EF4-FFF2-40B4-BE49-F238E27FC236}">
              <a16:creationId xmlns:a16="http://schemas.microsoft.com/office/drawing/2014/main" id="{5943123F-D6C0-4FED-964D-52C35BE70C5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83" name="Shape 3" descr="Texto Integral disponível" hidden="1">
          <a:extLst>
            <a:ext uri="{FF2B5EF4-FFF2-40B4-BE49-F238E27FC236}">
              <a16:creationId xmlns:a16="http://schemas.microsoft.com/office/drawing/2014/main" id="{8EA51F08-86DC-430D-A511-0490E6DEE43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84" name="Shape 3" descr="Texto Integral disponível" hidden="1">
          <a:extLst>
            <a:ext uri="{FF2B5EF4-FFF2-40B4-BE49-F238E27FC236}">
              <a16:creationId xmlns:a16="http://schemas.microsoft.com/office/drawing/2014/main" id="{1DD2C37D-5091-452E-9E64-C6638E1D76D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85" name="Shape 3" descr="Texto Integral disponível" hidden="1">
          <a:extLst>
            <a:ext uri="{FF2B5EF4-FFF2-40B4-BE49-F238E27FC236}">
              <a16:creationId xmlns:a16="http://schemas.microsoft.com/office/drawing/2014/main" id="{9E8679C2-8B4C-4EFF-B0FB-12F7A40E902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86" name="Shape 3" descr="Texto Integral disponível" hidden="1">
          <a:extLst>
            <a:ext uri="{FF2B5EF4-FFF2-40B4-BE49-F238E27FC236}">
              <a16:creationId xmlns:a16="http://schemas.microsoft.com/office/drawing/2014/main" id="{D22FD924-4DAC-4B82-B26C-9EDA6213666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87" name="Shape 3" descr="Texto Integral disponível" hidden="1">
          <a:extLst>
            <a:ext uri="{FF2B5EF4-FFF2-40B4-BE49-F238E27FC236}">
              <a16:creationId xmlns:a16="http://schemas.microsoft.com/office/drawing/2014/main" id="{DB46C214-5C9B-4E23-AA34-B8183BFB739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88" name="Shape 3" descr="Texto Integral disponível" hidden="1">
          <a:extLst>
            <a:ext uri="{FF2B5EF4-FFF2-40B4-BE49-F238E27FC236}">
              <a16:creationId xmlns:a16="http://schemas.microsoft.com/office/drawing/2014/main" id="{E5224E78-2DD8-43FB-891F-16DD5D8E5C2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89" name="Shape 3" descr="Texto Integral disponível" hidden="1">
          <a:extLst>
            <a:ext uri="{FF2B5EF4-FFF2-40B4-BE49-F238E27FC236}">
              <a16:creationId xmlns:a16="http://schemas.microsoft.com/office/drawing/2014/main" id="{858FC8E1-6B46-4FF5-B0F4-0F48562FF84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90" name="Shape 3" descr="Texto Integral disponível" hidden="1">
          <a:extLst>
            <a:ext uri="{FF2B5EF4-FFF2-40B4-BE49-F238E27FC236}">
              <a16:creationId xmlns:a16="http://schemas.microsoft.com/office/drawing/2014/main" id="{B97BE590-9F57-41D2-B549-5B1C377F75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91" name="Shape 3" descr="Texto Integral disponível" hidden="1">
          <a:extLst>
            <a:ext uri="{FF2B5EF4-FFF2-40B4-BE49-F238E27FC236}">
              <a16:creationId xmlns:a16="http://schemas.microsoft.com/office/drawing/2014/main" id="{B83F92DE-3259-4154-9331-E249A85E6A2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92" name="Shape 3" descr="Texto Integral disponível" hidden="1">
          <a:extLst>
            <a:ext uri="{FF2B5EF4-FFF2-40B4-BE49-F238E27FC236}">
              <a16:creationId xmlns:a16="http://schemas.microsoft.com/office/drawing/2014/main" id="{953CD7A3-639E-4214-A2B1-0BB6892C400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93" name="Shape 3" descr="Texto Integral disponível" hidden="1">
          <a:extLst>
            <a:ext uri="{FF2B5EF4-FFF2-40B4-BE49-F238E27FC236}">
              <a16:creationId xmlns:a16="http://schemas.microsoft.com/office/drawing/2014/main" id="{0C2C5BD0-2583-4184-820D-34A7948C06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94" name="Shape 3" descr="Texto Integral disponível" hidden="1">
          <a:extLst>
            <a:ext uri="{FF2B5EF4-FFF2-40B4-BE49-F238E27FC236}">
              <a16:creationId xmlns:a16="http://schemas.microsoft.com/office/drawing/2014/main" id="{5AAE9556-8404-4941-B7BD-3A5F676EA6F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95" name="Shape 3" descr="Texto Integral disponível" hidden="1">
          <a:extLst>
            <a:ext uri="{FF2B5EF4-FFF2-40B4-BE49-F238E27FC236}">
              <a16:creationId xmlns:a16="http://schemas.microsoft.com/office/drawing/2014/main" id="{E03B07C8-003C-4896-9448-18A4CFAD2A9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96" name="Shape 3" descr="Texto Integral disponível" hidden="1">
          <a:extLst>
            <a:ext uri="{FF2B5EF4-FFF2-40B4-BE49-F238E27FC236}">
              <a16:creationId xmlns:a16="http://schemas.microsoft.com/office/drawing/2014/main" id="{F19BB7E3-A8DA-4B69-B28A-C36EA40F16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97" name="Shape 3" descr="Texto Integral disponível" hidden="1">
          <a:extLst>
            <a:ext uri="{FF2B5EF4-FFF2-40B4-BE49-F238E27FC236}">
              <a16:creationId xmlns:a16="http://schemas.microsoft.com/office/drawing/2014/main" id="{2E7B84E6-351B-43AD-83C7-934367B23AD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98" name="Shape 3" descr="Texto Integral disponível" hidden="1">
          <a:extLst>
            <a:ext uri="{FF2B5EF4-FFF2-40B4-BE49-F238E27FC236}">
              <a16:creationId xmlns:a16="http://schemas.microsoft.com/office/drawing/2014/main" id="{338609BC-B506-4A4A-895D-F1E7FB8A521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899" name="Shape 3" descr="Texto Integral disponível" hidden="1">
          <a:extLst>
            <a:ext uri="{FF2B5EF4-FFF2-40B4-BE49-F238E27FC236}">
              <a16:creationId xmlns:a16="http://schemas.microsoft.com/office/drawing/2014/main" id="{ABE74861-0CFC-470A-A170-F652AD88E44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00" name="Shape 3" descr="Texto Integral disponível" hidden="1">
          <a:extLst>
            <a:ext uri="{FF2B5EF4-FFF2-40B4-BE49-F238E27FC236}">
              <a16:creationId xmlns:a16="http://schemas.microsoft.com/office/drawing/2014/main" id="{BAF2A599-B817-4B58-A2F1-FD538B6937C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01" name="Shape 3" descr="Texto Integral disponível" hidden="1">
          <a:extLst>
            <a:ext uri="{FF2B5EF4-FFF2-40B4-BE49-F238E27FC236}">
              <a16:creationId xmlns:a16="http://schemas.microsoft.com/office/drawing/2014/main" id="{7D4C358A-7099-42DE-8CF7-463368EB274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02" name="Shape 3" descr="Texto Integral disponível" hidden="1">
          <a:extLst>
            <a:ext uri="{FF2B5EF4-FFF2-40B4-BE49-F238E27FC236}">
              <a16:creationId xmlns:a16="http://schemas.microsoft.com/office/drawing/2014/main" id="{86CBC498-D926-4874-8352-19B8C6F6FF8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03" name="Shape 3" descr="Texto Integral disponível" hidden="1">
          <a:extLst>
            <a:ext uri="{FF2B5EF4-FFF2-40B4-BE49-F238E27FC236}">
              <a16:creationId xmlns:a16="http://schemas.microsoft.com/office/drawing/2014/main" id="{FCED3A03-6399-46A3-B677-D487AC06BF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04" name="Shape 3" descr="Texto Integral disponível" hidden="1">
          <a:extLst>
            <a:ext uri="{FF2B5EF4-FFF2-40B4-BE49-F238E27FC236}">
              <a16:creationId xmlns:a16="http://schemas.microsoft.com/office/drawing/2014/main" id="{C42F07DD-D719-4DDD-914E-F0292A862C8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05" name="Shape 3" descr="Texto Integral disponível" hidden="1">
          <a:extLst>
            <a:ext uri="{FF2B5EF4-FFF2-40B4-BE49-F238E27FC236}">
              <a16:creationId xmlns:a16="http://schemas.microsoft.com/office/drawing/2014/main" id="{BF133B46-AD42-4382-8349-59352652B4A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06" name="Shape 3" descr="Texto Integral disponível" hidden="1">
          <a:extLst>
            <a:ext uri="{FF2B5EF4-FFF2-40B4-BE49-F238E27FC236}">
              <a16:creationId xmlns:a16="http://schemas.microsoft.com/office/drawing/2014/main" id="{73081BB9-DA49-4F23-9F0B-4EA2B47A82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07" name="Shape 3" descr="Texto Integral disponível" hidden="1">
          <a:extLst>
            <a:ext uri="{FF2B5EF4-FFF2-40B4-BE49-F238E27FC236}">
              <a16:creationId xmlns:a16="http://schemas.microsoft.com/office/drawing/2014/main" id="{6E475EF1-1B26-4CA7-98E5-60494A8C09E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08" name="Shape 3" descr="Texto Integral disponível" hidden="1">
          <a:extLst>
            <a:ext uri="{FF2B5EF4-FFF2-40B4-BE49-F238E27FC236}">
              <a16:creationId xmlns:a16="http://schemas.microsoft.com/office/drawing/2014/main" id="{CA72D642-FB3D-4402-ACBA-EAE16B37762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09" name="Shape 3" descr="Texto Integral disponível" hidden="1">
          <a:extLst>
            <a:ext uri="{FF2B5EF4-FFF2-40B4-BE49-F238E27FC236}">
              <a16:creationId xmlns:a16="http://schemas.microsoft.com/office/drawing/2014/main" id="{3A8E9AAF-3A11-44DB-AEE1-9B7A18A401A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10" name="Shape 3" descr="Texto Integral disponível" hidden="1">
          <a:extLst>
            <a:ext uri="{FF2B5EF4-FFF2-40B4-BE49-F238E27FC236}">
              <a16:creationId xmlns:a16="http://schemas.microsoft.com/office/drawing/2014/main" id="{9362F1CA-CB83-4F90-9846-2852A1A06ED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11" name="Shape 3" descr="Texto Integral disponível" hidden="1">
          <a:extLst>
            <a:ext uri="{FF2B5EF4-FFF2-40B4-BE49-F238E27FC236}">
              <a16:creationId xmlns:a16="http://schemas.microsoft.com/office/drawing/2014/main" id="{6347D6CF-071F-4B92-A366-D4C17091144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12" name="Shape 3" descr="Texto Integral disponível" hidden="1">
          <a:extLst>
            <a:ext uri="{FF2B5EF4-FFF2-40B4-BE49-F238E27FC236}">
              <a16:creationId xmlns:a16="http://schemas.microsoft.com/office/drawing/2014/main" id="{8A8C47C4-1958-413D-84A6-1384E9BBC7E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13" name="Shape 3" descr="Texto Integral disponível" hidden="1">
          <a:extLst>
            <a:ext uri="{FF2B5EF4-FFF2-40B4-BE49-F238E27FC236}">
              <a16:creationId xmlns:a16="http://schemas.microsoft.com/office/drawing/2014/main" id="{A1B8DE73-1919-4BBC-A2C3-8DDA5DB0E8F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14" name="Shape 3" descr="Texto Integral disponível" hidden="1">
          <a:extLst>
            <a:ext uri="{FF2B5EF4-FFF2-40B4-BE49-F238E27FC236}">
              <a16:creationId xmlns:a16="http://schemas.microsoft.com/office/drawing/2014/main" id="{7BCE73EA-C489-4ACE-8683-AC7A442A3BA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15" name="Shape 3" descr="Texto Integral disponível" hidden="1">
          <a:extLst>
            <a:ext uri="{FF2B5EF4-FFF2-40B4-BE49-F238E27FC236}">
              <a16:creationId xmlns:a16="http://schemas.microsoft.com/office/drawing/2014/main" id="{F233C67D-5756-4A57-B78E-69E3CE591BA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16" name="Shape 3" descr="Texto Integral disponível" hidden="1">
          <a:extLst>
            <a:ext uri="{FF2B5EF4-FFF2-40B4-BE49-F238E27FC236}">
              <a16:creationId xmlns:a16="http://schemas.microsoft.com/office/drawing/2014/main" id="{905EF297-2802-486E-AA93-CF5BFB8BBD4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17" name="Shape 3" descr="Texto Integral disponível" hidden="1">
          <a:extLst>
            <a:ext uri="{FF2B5EF4-FFF2-40B4-BE49-F238E27FC236}">
              <a16:creationId xmlns:a16="http://schemas.microsoft.com/office/drawing/2014/main" id="{2E09B8D2-6584-4D50-9EEC-5F611BA706D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18" name="Shape 3" descr="Texto Integral disponível" hidden="1">
          <a:extLst>
            <a:ext uri="{FF2B5EF4-FFF2-40B4-BE49-F238E27FC236}">
              <a16:creationId xmlns:a16="http://schemas.microsoft.com/office/drawing/2014/main" id="{F7C8132E-FEE1-4B2A-92EE-2FCEE7AC292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19" name="Shape 3" descr="Texto Integral disponível" hidden="1">
          <a:extLst>
            <a:ext uri="{FF2B5EF4-FFF2-40B4-BE49-F238E27FC236}">
              <a16:creationId xmlns:a16="http://schemas.microsoft.com/office/drawing/2014/main" id="{A3A4D14D-F022-48F0-8526-15E1E218EBF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20" name="Shape 3" descr="Texto Integral disponível" hidden="1">
          <a:extLst>
            <a:ext uri="{FF2B5EF4-FFF2-40B4-BE49-F238E27FC236}">
              <a16:creationId xmlns:a16="http://schemas.microsoft.com/office/drawing/2014/main" id="{965C2EE6-671D-49AC-BC21-635B6DBDDA9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21" name="Shape 3" descr="Texto Integral disponível" hidden="1">
          <a:extLst>
            <a:ext uri="{FF2B5EF4-FFF2-40B4-BE49-F238E27FC236}">
              <a16:creationId xmlns:a16="http://schemas.microsoft.com/office/drawing/2014/main" id="{B4391C6B-84CD-4D3D-95F5-CCB3A52ED54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22" name="Shape 3" descr="Texto Integral disponível" hidden="1">
          <a:extLst>
            <a:ext uri="{FF2B5EF4-FFF2-40B4-BE49-F238E27FC236}">
              <a16:creationId xmlns:a16="http://schemas.microsoft.com/office/drawing/2014/main" id="{C013E797-9E4B-4784-98CF-A6E92EEEF30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23" name="Shape 3" descr="Texto Integral disponível" hidden="1">
          <a:extLst>
            <a:ext uri="{FF2B5EF4-FFF2-40B4-BE49-F238E27FC236}">
              <a16:creationId xmlns:a16="http://schemas.microsoft.com/office/drawing/2014/main" id="{BD82D5D6-860C-4784-BFDA-F1E93B95270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24" name="Shape 3" descr="Texto Integral disponível" hidden="1">
          <a:extLst>
            <a:ext uri="{FF2B5EF4-FFF2-40B4-BE49-F238E27FC236}">
              <a16:creationId xmlns:a16="http://schemas.microsoft.com/office/drawing/2014/main" id="{368AEBE7-91CC-40D5-B7D7-AE2611D6C63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25" name="Shape 3" descr="Texto Integral disponível" hidden="1">
          <a:extLst>
            <a:ext uri="{FF2B5EF4-FFF2-40B4-BE49-F238E27FC236}">
              <a16:creationId xmlns:a16="http://schemas.microsoft.com/office/drawing/2014/main" id="{E5E6DCF4-983B-4E20-83CC-9EAA53CB060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26" name="Shape 3" descr="Texto Integral disponível" hidden="1">
          <a:extLst>
            <a:ext uri="{FF2B5EF4-FFF2-40B4-BE49-F238E27FC236}">
              <a16:creationId xmlns:a16="http://schemas.microsoft.com/office/drawing/2014/main" id="{B12B9AA7-7514-4517-9041-3AFE0BF296B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27" name="Shape 3" descr="Texto Integral disponível" hidden="1">
          <a:extLst>
            <a:ext uri="{FF2B5EF4-FFF2-40B4-BE49-F238E27FC236}">
              <a16:creationId xmlns:a16="http://schemas.microsoft.com/office/drawing/2014/main" id="{AD67C727-A75B-4786-9324-5259B7FB48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28" name="Shape 3" descr="Texto Integral disponível" hidden="1">
          <a:extLst>
            <a:ext uri="{FF2B5EF4-FFF2-40B4-BE49-F238E27FC236}">
              <a16:creationId xmlns:a16="http://schemas.microsoft.com/office/drawing/2014/main" id="{93F06E04-B28E-4AC5-9D93-C3093C13824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29" name="Shape 3" descr="Texto Integral disponível" hidden="1">
          <a:extLst>
            <a:ext uri="{FF2B5EF4-FFF2-40B4-BE49-F238E27FC236}">
              <a16:creationId xmlns:a16="http://schemas.microsoft.com/office/drawing/2014/main" id="{11D67DF2-2D4C-46F6-9CE8-ACA36F61CC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30" name="Shape 3" descr="Texto Integral disponível" hidden="1">
          <a:extLst>
            <a:ext uri="{FF2B5EF4-FFF2-40B4-BE49-F238E27FC236}">
              <a16:creationId xmlns:a16="http://schemas.microsoft.com/office/drawing/2014/main" id="{9E6A7D1B-A4A1-4A11-ADF1-071EC39602F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31" name="Shape 3" descr="Texto Integral disponível" hidden="1">
          <a:extLst>
            <a:ext uri="{FF2B5EF4-FFF2-40B4-BE49-F238E27FC236}">
              <a16:creationId xmlns:a16="http://schemas.microsoft.com/office/drawing/2014/main" id="{ED8F129D-95E9-4FC2-B38A-D76B849FEF7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32" name="Shape 3" descr="Texto Integral disponível" hidden="1">
          <a:extLst>
            <a:ext uri="{FF2B5EF4-FFF2-40B4-BE49-F238E27FC236}">
              <a16:creationId xmlns:a16="http://schemas.microsoft.com/office/drawing/2014/main" id="{87590CD8-EE30-4155-A0FA-3E84EA68CCD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33" name="Shape 3" descr="Texto Integral disponível" hidden="1">
          <a:extLst>
            <a:ext uri="{FF2B5EF4-FFF2-40B4-BE49-F238E27FC236}">
              <a16:creationId xmlns:a16="http://schemas.microsoft.com/office/drawing/2014/main" id="{06C6BCBF-8F66-4027-B6B5-D4EF760F142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34" name="Shape 3" descr="Texto Integral disponível" hidden="1">
          <a:extLst>
            <a:ext uri="{FF2B5EF4-FFF2-40B4-BE49-F238E27FC236}">
              <a16:creationId xmlns:a16="http://schemas.microsoft.com/office/drawing/2014/main" id="{BC72AF37-8BE8-4F54-9400-27668ABE0F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35" name="Shape 3" descr="Texto Integral disponível" hidden="1">
          <a:extLst>
            <a:ext uri="{FF2B5EF4-FFF2-40B4-BE49-F238E27FC236}">
              <a16:creationId xmlns:a16="http://schemas.microsoft.com/office/drawing/2014/main" id="{FF705814-8E97-45F4-A50F-4956ABAFA9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36" name="Shape 3" descr="Texto Integral disponível" hidden="1">
          <a:extLst>
            <a:ext uri="{FF2B5EF4-FFF2-40B4-BE49-F238E27FC236}">
              <a16:creationId xmlns:a16="http://schemas.microsoft.com/office/drawing/2014/main" id="{B14A9C56-CD15-47EC-BF44-C98FCF6434C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37" name="Shape 3" descr="Texto Integral disponível" hidden="1">
          <a:extLst>
            <a:ext uri="{FF2B5EF4-FFF2-40B4-BE49-F238E27FC236}">
              <a16:creationId xmlns:a16="http://schemas.microsoft.com/office/drawing/2014/main" id="{52D305A6-A6FE-4D73-BBB4-28995C1920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38" name="Shape 3" descr="Texto Integral disponível" hidden="1">
          <a:extLst>
            <a:ext uri="{FF2B5EF4-FFF2-40B4-BE49-F238E27FC236}">
              <a16:creationId xmlns:a16="http://schemas.microsoft.com/office/drawing/2014/main" id="{7DCE19C4-540F-4580-A543-BB34DB37C2D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39" name="Shape 3" descr="Texto Integral disponível" hidden="1">
          <a:extLst>
            <a:ext uri="{FF2B5EF4-FFF2-40B4-BE49-F238E27FC236}">
              <a16:creationId xmlns:a16="http://schemas.microsoft.com/office/drawing/2014/main" id="{0AB8CF5A-A965-4AF9-8DE0-EFE47468AD8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40" name="Shape 3" descr="Texto Integral disponível" hidden="1">
          <a:extLst>
            <a:ext uri="{FF2B5EF4-FFF2-40B4-BE49-F238E27FC236}">
              <a16:creationId xmlns:a16="http://schemas.microsoft.com/office/drawing/2014/main" id="{DDEC29FB-64E9-47C0-97E8-31179F573E7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41" name="Shape 3" descr="Texto Integral disponível" hidden="1">
          <a:extLst>
            <a:ext uri="{FF2B5EF4-FFF2-40B4-BE49-F238E27FC236}">
              <a16:creationId xmlns:a16="http://schemas.microsoft.com/office/drawing/2014/main" id="{7B799CEB-4053-481B-86C2-3839357C252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42" name="Shape 3" descr="Texto Integral disponível" hidden="1">
          <a:extLst>
            <a:ext uri="{FF2B5EF4-FFF2-40B4-BE49-F238E27FC236}">
              <a16:creationId xmlns:a16="http://schemas.microsoft.com/office/drawing/2014/main" id="{01DBCB5D-7E55-4A4D-BC4B-2694FCA537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43" name="Shape 3" descr="Texto Integral disponível" hidden="1">
          <a:extLst>
            <a:ext uri="{FF2B5EF4-FFF2-40B4-BE49-F238E27FC236}">
              <a16:creationId xmlns:a16="http://schemas.microsoft.com/office/drawing/2014/main" id="{C10C9C21-EAF4-4847-A068-DA4F7CFE6AD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44" name="Shape 3" descr="Texto Integral disponível" hidden="1">
          <a:extLst>
            <a:ext uri="{FF2B5EF4-FFF2-40B4-BE49-F238E27FC236}">
              <a16:creationId xmlns:a16="http://schemas.microsoft.com/office/drawing/2014/main" id="{5D75ADDD-0BE9-494A-9681-2660E50F6C6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45" name="Shape 3" descr="Texto Integral disponível" hidden="1">
          <a:extLst>
            <a:ext uri="{FF2B5EF4-FFF2-40B4-BE49-F238E27FC236}">
              <a16:creationId xmlns:a16="http://schemas.microsoft.com/office/drawing/2014/main" id="{A2D9C6D0-6787-4A9C-917A-F2E1463A24D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46" name="Shape 3" descr="Texto Integral disponível" hidden="1">
          <a:extLst>
            <a:ext uri="{FF2B5EF4-FFF2-40B4-BE49-F238E27FC236}">
              <a16:creationId xmlns:a16="http://schemas.microsoft.com/office/drawing/2014/main" id="{DE3CC5D6-9968-4541-915D-23F723FFEB7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47" name="Shape 3" descr="Texto Integral disponível" hidden="1">
          <a:extLst>
            <a:ext uri="{FF2B5EF4-FFF2-40B4-BE49-F238E27FC236}">
              <a16:creationId xmlns:a16="http://schemas.microsoft.com/office/drawing/2014/main" id="{08FFF540-FA87-454C-BA46-7699EC2BC70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48" name="Shape 3" descr="Texto Integral disponível" hidden="1">
          <a:extLst>
            <a:ext uri="{FF2B5EF4-FFF2-40B4-BE49-F238E27FC236}">
              <a16:creationId xmlns:a16="http://schemas.microsoft.com/office/drawing/2014/main" id="{0A966304-AEE9-492A-AFDA-B4484F0A72D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49" name="Shape 3" descr="Texto Integral disponível" hidden="1">
          <a:extLst>
            <a:ext uri="{FF2B5EF4-FFF2-40B4-BE49-F238E27FC236}">
              <a16:creationId xmlns:a16="http://schemas.microsoft.com/office/drawing/2014/main" id="{5AFD75C1-1647-43BE-9846-2D8858E3A8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50" name="Shape 3" descr="Texto Integral disponível" hidden="1">
          <a:extLst>
            <a:ext uri="{FF2B5EF4-FFF2-40B4-BE49-F238E27FC236}">
              <a16:creationId xmlns:a16="http://schemas.microsoft.com/office/drawing/2014/main" id="{01F87314-C2AD-4362-9DB0-213CEBD063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51" name="Shape 3" descr="Texto Integral disponível" hidden="1">
          <a:extLst>
            <a:ext uri="{FF2B5EF4-FFF2-40B4-BE49-F238E27FC236}">
              <a16:creationId xmlns:a16="http://schemas.microsoft.com/office/drawing/2014/main" id="{5A5C8AAA-6951-4CED-9092-204172FC379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52" name="Shape 3" descr="Texto Integral disponível" hidden="1">
          <a:extLst>
            <a:ext uri="{FF2B5EF4-FFF2-40B4-BE49-F238E27FC236}">
              <a16:creationId xmlns:a16="http://schemas.microsoft.com/office/drawing/2014/main" id="{E7DB4409-E9CA-4A42-B4A0-9487793FEB4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53" name="Shape 3" descr="Texto Integral disponível" hidden="1">
          <a:extLst>
            <a:ext uri="{FF2B5EF4-FFF2-40B4-BE49-F238E27FC236}">
              <a16:creationId xmlns:a16="http://schemas.microsoft.com/office/drawing/2014/main" id="{55927BA3-34C2-4D11-8F4E-7084854822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54" name="Shape 3" descr="Texto Integral disponível" hidden="1">
          <a:extLst>
            <a:ext uri="{FF2B5EF4-FFF2-40B4-BE49-F238E27FC236}">
              <a16:creationId xmlns:a16="http://schemas.microsoft.com/office/drawing/2014/main" id="{F1D8B968-5F6C-407E-A2A9-E8474772622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55" name="Shape 3" descr="Texto Integral disponível" hidden="1">
          <a:extLst>
            <a:ext uri="{FF2B5EF4-FFF2-40B4-BE49-F238E27FC236}">
              <a16:creationId xmlns:a16="http://schemas.microsoft.com/office/drawing/2014/main" id="{07756B06-CBE5-4AF9-B450-174D49BCBE9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56" name="Shape 3" descr="Texto Integral disponível" hidden="1">
          <a:extLst>
            <a:ext uri="{FF2B5EF4-FFF2-40B4-BE49-F238E27FC236}">
              <a16:creationId xmlns:a16="http://schemas.microsoft.com/office/drawing/2014/main" id="{4931A7D2-D214-4BC1-B11F-F6DDD09883A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57" name="Shape 3" descr="Texto Integral disponível" hidden="1">
          <a:extLst>
            <a:ext uri="{FF2B5EF4-FFF2-40B4-BE49-F238E27FC236}">
              <a16:creationId xmlns:a16="http://schemas.microsoft.com/office/drawing/2014/main" id="{07C4EDDF-CCEC-4FB9-AA10-3278E18A3DD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58" name="Shape 3" descr="Texto Integral disponível" hidden="1">
          <a:extLst>
            <a:ext uri="{FF2B5EF4-FFF2-40B4-BE49-F238E27FC236}">
              <a16:creationId xmlns:a16="http://schemas.microsoft.com/office/drawing/2014/main" id="{C69724D6-D454-410F-BBEC-F46D08DD375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59" name="Shape 3" descr="Texto Integral disponível" hidden="1">
          <a:extLst>
            <a:ext uri="{FF2B5EF4-FFF2-40B4-BE49-F238E27FC236}">
              <a16:creationId xmlns:a16="http://schemas.microsoft.com/office/drawing/2014/main" id="{407D2F7C-F5DA-4991-B5C2-63EB5C8FA15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60" name="Shape 3" descr="Texto Integral disponível" hidden="1">
          <a:extLst>
            <a:ext uri="{FF2B5EF4-FFF2-40B4-BE49-F238E27FC236}">
              <a16:creationId xmlns:a16="http://schemas.microsoft.com/office/drawing/2014/main" id="{EB72DD0E-5BFC-42D1-84AA-F8D5E8F2DEB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61" name="Shape 3" descr="Texto Integral disponível" hidden="1">
          <a:extLst>
            <a:ext uri="{FF2B5EF4-FFF2-40B4-BE49-F238E27FC236}">
              <a16:creationId xmlns:a16="http://schemas.microsoft.com/office/drawing/2014/main" id="{D3B6127F-5751-49EE-A3F9-3BF6ED31FF2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62" name="Shape 3" descr="Texto Integral disponível" hidden="1">
          <a:extLst>
            <a:ext uri="{FF2B5EF4-FFF2-40B4-BE49-F238E27FC236}">
              <a16:creationId xmlns:a16="http://schemas.microsoft.com/office/drawing/2014/main" id="{32FE79E9-4CC3-4D9B-A339-FF796888DC6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63" name="Shape 3" descr="Texto Integral disponível" hidden="1">
          <a:extLst>
            <a:ext uri="{FF2B5EF4-FFF2-40B4-BE49-F238E27FC236}">
              <a16:creationId xmlns:a16="http://schemas.microsoft.com/office/drawing/2014/main" id="{09439A9C-B333-43B3-A4C5-630609AF3F5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64" name="Shape 3" descr="Texto Integral disponível" hidden="1">
          <a:extLst>
            <a:ext uri="{FF2B5EF4-FFF2-40B4-BE49-F238E27FC236}">
              <a16:creationId xmlns:a16="http://schemas.microsoft.com/office/drawing/2014/main" id="{445EC5FC-A540-42AF-BE06-4290A443D33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65" name="Shape 3" descr="Texto Integral disponível" hidden="1">
          <a:extLst>
            <a:ext uri="{FF2B5EF4-FFF2-40B4-BE49-F238E27FC236}">
              <a16:creationId xmlns:a16="http://schemas.microsoft.com/office/drawing/2014/main" id="{97536467-0D9D-4D68-B614-7CC8BB2BC39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66" name="Shape 3" descr="Texto Integral disponível" hidden="1">
          <a:extLst>
            <a:ext uri="{FF2B5EF4-FFF2-40B4-BE49-F238E27FC236}">
              <a16:creationId xmlns:a16="http://schemas.microsoft.com/office/drawing/2014/main" id="{17D4A85F-67A6-43FF-9C18-27C0583DF1B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67" name="Shape 3" descr="Texto Integral disponível" hidden="1">
          <a:extLst>
            <a:ext uri="{FF2B5EF4-FFF2-40B4-BE49-F238E27FC236}">
              <a16:creationId xmlns:a16="http://schemas.microsoft.com/office/drawing/2014/main" id="{06339E15-2056-45A4-AE96-E14ABAA91FF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68" name="Shape 3" descr="Texto Integral disponível" hidden="1">
          <a:extLst>
            <a:ext uri="{FF2B5EF4-FFF2-40B4-BE49-F238E27FC236}">
              <a16:creationId xmlns:a16="http://schemas.microsoft.com/office/drawing/2014/main" id="{7F9607BC-0035-4971-8A89-C27729E668C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69" name="Shape 3" descr="Texto Integral disponível" hidden="1">
          <a:extLst>
            <a:ext uri="{FF2B5EF4-FFF2-40B4-BE49-F238E27FC236}">
              <a16:creationId xmlns:a16="http://schemas.microsoft.com/office/drawing/2014/main" id="{142BD96B-A7C5-449B-89F8-67FC956A6AB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70" name="Shape 3" descr="Texto Integral disponível" hidden="1">
          <a:extLst>
            <a:ext uri="{FF2B5EF4-FFF2-40B4-BE49-F238E27FC236}">
              <a16:creationId xmlns:a16="http://schemas.microsoft.com/office/drawing/2014/main" id="{B7A588FD-59CA-406D-9DDB-647330C6E06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71" name="Shape 3" descr="Texto Integral disponível" hidden="1">
          <a:extLst>
            <a:ext uri="{FF2B5EF4-FFF2-40B4-BE49-F238E27FC236}">
              <a16:creationId xmlns:a16="http://schemas.microsoft.com/office/drawing/2014/main" id="{53128BEF-C7CB-44C2-8342-5943F005911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72" name="Shape 3" descr="Texto Integral disponível" hidden="1">
          <a:extLst>
            <a:ext uri="{FF2B5EF4-FFF2-40B4-BE49-F238E27FC236}">
              <a16:creationId xmlns:a16="http://schemas.microsoft.com/office/drawing/2014/main" id="{9FB7DB01-187E-40BF-B701-17CE4946F00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73" name="Shape 3" descr="Texto Integral disponível" hidden="1">
          <a:extLst>
            <a:ext uri="{FF2B5EF4-FFF2-40B4-BE49-F238E27FC236}">
              <a16:creationId xmlns:a16="http://schemas.microsoft.com/office/drawing/2014/main" id="{FB87488C-35BD-45BD-813C-BA9F88B754A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74" name="Shape 3" descr="Texto Integral disponível" hidden="1">
          <a:extLst>
            <a:ext uri="{FF2B5EF4-FFF2-40B4-BE49-F238E27FC236}">
              <a16:creationId xmlns:a16="http://schemas.microsoft.com/office/drawing/2014/main" id="{A66C724C-87B0-4B49-AF9F-30C2A0CDC58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75" name="Shape 3" descr="Texto Integral disponível" hidden="1">
          <a:extLst>
            <a:ext uri="{FF2B5EF4-FFF2-40B4-BE49-F238E27FC236}">
              <a16:creationId xmlns:a16="http://schemas.microsoft.com/office/drawing/2014/main" id="{4296F546-CEEF-436F-AD73-AF49090A7D4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76" name="Shape 3" descr="Texto Integral disponível" hidden="1">
          <a:extLst>
            <a:ext uri="{FF2B5EF4-FFF2-40B4-BE49-F238E27FC236}">
              <a16:creationId xmlns:a16="http://schemas.microsoft.com/office/drawing/2014/main" id="{234F0A77-790B-45D2-A3AA-27C77F14E88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77" name="Shape 3" descr="Texto Integral disponível" hidden="1">
          <a:extLst>
            <a:ext uri="{FF2B5EF4-FFF2-40B4-BE49-F238E27FC236}">
              <a16:creationId xmlns:a16="http://schemas.microsoft.com/office/drawing/2014/main" id="{D8A98AD3-7D25-42E0-B83C-75C87714D75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78" name="Shape 3" descr="Texto Integral disponível" hidden="1">
          <a:extLst>
            <a:ext uri="{FF2B5EF4-FFF2-40B4-BE49-F238E27FC236}">
              <a16:creationId xmlns:a16="http://schemas.microsoft.com/office/drawing/2014/main" id="{D59D39BE-9FF0-4F03-9B89-A5B336097EA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79" name="Shape 3" descr="Texto Integral disponível" hidden="1">
          <a:extLst>
            <a:ext uri="{FF2B5EF4-FFF2-40B4-BE49-F238E27FC236}">
              <a16:creationId xmlns:a16="http://schemas.microsoft.com/office/drawing/2014/main" id="{D3DD35FE-39F8-41AF-BA37-74EB1757349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80" name="Shape 3" descr="Texto Integral disponível" hidden="1">
          <a:extLst>
            <a:ext uri="{FF2B5EF4-FFF2-40B4-BE49-F238E27FC236}">
              <a16:creationId xmlns:a16="http://schemas.microsoft.com/office/drawing/2014/main" id="{CED3186C-886F-4F66-84D8-CC17A5EA862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81" name="Shape 3" descr="Texto Integral disponível" hidden="1">
          <a:extLst>
            <a:ext uri="{FF2B5EF4-FFF2-40B4-BE49-F238E27FC236}">
              <a16:creationId xmlns:a16="http://schemas.microsoft.com/office/drawing/2014/main" id="{91FD8ABC-0B33-4A53-A63B-4F11E8E09BD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82" name="Shape 3" descr="Texto Integral disponível" hidden="1">
          <a:extLst>
            <a:ext uri="{FF2B5EF4-FFF2-40B4-BE49-F238E27FC236}">
              <a16:creationId xmlns:a16="http://schemas.microsoft.com/office/drawing/2014/main" id="{26431355-A4C6-4E8D-B688-E8889212F32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83" name="Shape 3" descr="Texto Integral disponível" hidden="1">
          <a:extLst>
            <a:ext uri="{FF2B5EF4-FFF2-40B4-BE49-F238E27FC236}">
              <a16:creationId xmlns:a16="http://schemas.microsoft.com/office/drawing/2014/main" id="{538A3983-4D8D-414E-8C1A-355C33791F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84" name="Shape 3" descr="Texto Integral disponível" hidden="1">
          <a:extLst>
            <a:ext uri="{FF2B5EF4-FFF2-40B4-BE49-F238E27FC236}">
              <a16:creationId xmlns:a16="http://schemas.microsoft.com/office/drawing/2014/main" id="{10041292-9381-44AC-B0A6-75DBE654CF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85" name="Shape 3" descr="Texto Integral disponível" hidden="1">
          <a:extLst>
            <a:ext uri="{FF2B5EF4-FFF2-40B4-BE49-F238E27FC236}">
              <a16:creationId xmlns:a16="http://schemas.microsoft.com/office/drawing/2014/main" id="{618881F9-9B8D-48A3-836A-C3F8C5CC099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86" name="Shape 3" descr="Texto Integral disponível" hidden="1">
          <a:extLst>
            <a:ext uri="{FF2B5EF4-FFF2-40B4-BE49-F238E27FC236}">
              <a16:creationId xmlns:a16="http://schemas.microsoft.com/office/drawing/2014/main" id="{BD379B86-F36D-4F6B-A28E-C4A91EAAE02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87" name="Shape 3" descr="Texto Integral disponível" hidden="1">
          <a:extLst>
            <a:ext uri="{FF2B5EF4-FFF2-40B4-BE49-F238E27FC236}">
              <a16:creationId xmlns:a16="http://schemas.microsoft.com/office/drawing/2014/main" id="{334E93CB-494D-418E-B28B-5F3849C13B6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88" name="Shape 3" descr="Texto Integral disponível" hidden="1">
          <a:extLst>
            <a:ext uri="{FF2B5EF4-FFF2-40B4-BE49-F238E27FC236}">
              <a16:creationId xmlns:a16="http://schemas.microsoft.com/office/drawing/2014/main" id="{598E80D2-69FC-45F2-8778-B74278640E0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89" name="Shape 3" descr="Texto Integral disponível" hidden="1">
          <a:extLst>
            <a:ext uri="{FF2B5EF4-FFF2-40B4-BE49-F238E27FC236}">
              <a16:creationId xmlns:a16="http://schemas.microsoft.com/office/drawing/2014/main" id="{A964604D-2F98-43B3-A533-7543D55B499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90" name="Shape 3" descr="Texto Integral disponível" hidden="1">
          <a:extLst>
            <a:ext uri="{FF2B5EF4-FFF2-40B4-BE49-F238E27FC236}">
              <a16:creationId xmlns:a16="http://schemas.microsoft.com/office/drawing/2014/main" id="{4A3CD5EF-DC0B-4E52-A8B2-BA5A04D46EF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91" name="Shape 3" descr="Texto Integral disponível" hidden="1">
          <a:extLst>
            <a:ext uri="{FF2B5EF4-FFF2-40B4-BE49-F238E27FC236}">
              <a16:creationId xmlns:a16="http://schemas.microsoft.com/office/drawing/2014/main" id="{5B5DA8C9-641D-4C16-9E49-B687A7AE1C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92" name="Shape 3" descr="Texto Integral disponível" hidden="1">
          <a:extLst>
            <a:ext uri="{FF2B5EF4-FFF2-40B4-BE49-F238E27FC236}">
              <a16:creationId xmlns:a16="http://schemas.microsoft.com/office/drawing/2014/main" id="{4FC3F404-DF26-4227-B88F-3F80CAD8F12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93" name="Shape 3" descr="Texto Integral disponível" hidden="1">
          <a:extLst>
            <a:ext uri="{FF2B5EF4-FFF2-40B4-BE49-F238E27FC236}">
              <a16:creationId xmlns:a16="http://schemas.microsoft.com/office/drawing/2014/main" id="{684465A9-541C-4FCD-AC79-7E24E894708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94" name="Shape 3" descr="Texto Integral disponível" hidden="1">
          <a:extLst>
            <a:ext uri="{FF2B5EF4-FFF2-40B4-BE49-F238E27FC236}">
              <a16:creationId xmlns:a16="http://schemas.microsoft.com/office/drawing/2014/main" id="{D4598D5A-15CF-46A0-A5D2-CD8EC0A3F3E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95" name="Shape 3" descr="Texto Integral disponível" hidden="1">
          <a:extLst>
            <a:ext uri="{FF2B5EF4-FFF2-40B4-BE49-F238E27FC236}">
              <a16:creationId xmlns:a16="http://schemas.microsoft.com/office/drawing/2014/main" id="{48C48BB5-9A2E-4FB8-A4F8-371042E9325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96" name="Shape 3" descr="Texto Integral disponível" hidden="1">
          <a:extLst>
            <a:ext uri="{FF2B5EF4-FFF2-40B4-BE49-F238E27FC236}">
              <a16:creationId xmlns:a16="http://schemas.microsoft.com/office/drawing/2014/main" id="{29673238-4E34-4A60-AF01-6ABA981FB97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97" name="Shape 3" descr="Texto Integral disponível" hidden="1">
          <a:extLst>
            <a:ext uri="{FF2B5EF4-FFF2-40B4-BE49-F238E27FC236}">
              <a16:creationId xmlns:a16="http://schemas.microsoft.com/office/drawing/2014/main" id="{C992587E-619E-4108-B3C7-E623EA3A793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98" name="Shape 3" descr="Texto Integral disponível" hidden="1">
          <a:extLst>
            <a:ext uri="{FF2B5EF4-FFF2-40B4-BE49-F238E27FC236}">
              <a16:creationId xmlns:a16="http://schemas.microsoft.com/office/drawing/2014/main" id="{31C41E48-55DF-4F8D-8AEB-FEB2FC99E76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6999" name="Shape 3" descr="Texto Integral disponível" hidden="1">
          <a:extLst>
            <a:ext uri="{FF2B5EF4-FFF2-40B4-BE49-F238E27FC236}">
              <a16:creationId xmlns:a16="http://schemas.microsoft.com/office/drawing/2014/main" id="{DF98E954-F9BD-4BF2-8615-7FE2BFEDFFF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00" name="Shape 3" descr="Texto Integral disponível" hidden="1">
          <a:extLst>
            <a:ext uri="{FF2B5EF4-FFF2-40B4-BE49-F238E27FC236}">
              <a16:creationId xmlns:a16="http://schemas.microsoft.com/office/drawing/2014/main" id="{C6685AFD-4D1C-4673-8332-B4CED099DE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01" name="Shape 3" descr="Texto Integral disponível" hidden="1">
          <a:extLst>
            <a:ext uri="{FF2B5EF4-FFF2-40B4-BE49-F238E27FC236}">
              <a16:creationId xmlns:a16="http://schemas.microsoft.com/office/drawing/2014/main" id="{3415BE71-C048-465E-BBB0-638088268A0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02" name="Shape 3" descr="Texto Integral disponível" hidden="1">
          <a:extLst>
            <a:ext uri="{FF2B5EF4-FFF2-40B4-BE49-F238E27FC236}">
              <a16:creationId xmlns:a16="http://schemas.microsoft.com/office/drawing/2014/main" id="{9951A5F9-637A-4D35-B185-3130BF719AE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03" name="Shape 3" descr="Texto Integral disponível" hidden="1">
          <a:extLst>
            <a:ext uri="{FF2B5EF4-FFF2-40B4-BE49-F238E27FC236}">
              <a16:creationId xmlns:a16="http://schemas.microsoft.com/office/drawing/2014/main" id="{C798A886-130B-4E3F-A854-FB658EBB6ED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04" name="Shape 3" descr="Texto Integral disponível" hidden="1">
          <a:extLst>
            <a:ext uri="{FF2B5EF4-FFF2-40B4-BE49-F238E27FC236}">
              <a16:creationId xmlns:a16="http://schemas.microsoft.com/office/drawing/2014/main" id="{CB93280A-C4CF-4344-ACED-5780C1F5209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05" name="Shape 3" descr="Texto Integral disponível" hidden="1">
          <a:extLst>
            <a:ext uri="{FF2B5EF4-FFF2-40B4-BE49-F238E27FC236}">
              <a16:creationId xmlns:a16="http://schemas.microsoft.com/office/drawing/2014/main" id="{275E7956-0EF4-4022-973E-3E5CF082FE3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06" name="Shape 3" descr="Texto Integral disponível" hidden="1">
          <a:extLst>
            <a:ext uri="{FF2B5EF4-FFF2-40B4-BE49-F238E27FC236}">
              <a16:creationId xmlns:a16="http://schemas.microsoft.com/office/drawing/2014/main" id="{B1E8CCD4-8A63-4F01-B3C0-0D71FA1A699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07" name="Shape 3" descr="Texto Integral disponível" hidden="1">
          <a:extLst>
            <a:ext uri="{FF2B5EF4-FFF2-40B4-BE49-F238E27FC236}">
              <a16:creationId xmlns:a16="http://schemas.microsoft.com/office/drawing/2014/main" id="{6B2CFF38-C68F-478E-AC35-37B747E7BE8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08" name="Shape 3" descr="Texto Integral disponível" hidden="1">
          <a:extLst>
            <a:ext uri="{FF2B5EF4-FFF2-40B4-BE49-F238E27FC236}">
              <a16:creationId xmlns:a16="http://schemas.microsoft.com/office/drawing/2014/main" id="{3D4D0346-721C-4851-B050-197ED9567A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09" name="Shape 3" descr="Texto Integral disponível" hidden="1">
          <a:extLst>
            <a:ext uri="{FF2B5EF4-FFF2-40B4-BE49-F238E27FC236}">
              <a16:creationId xmlns:a16="http://schemas.microsoft.com/office/drawing/2014/main" id="{50106BEF-9222-4FA0-9ACC-380108E4885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10" name="Shape 3" descr="Texto Integral disponível" hidden="1">
          <a:extLst>
            <a:ext uri="{FF2B5EF4-FFF2-40B4-BE49-F238E27FC236}">
              <a16:creationId xmlns:a16="http://schemas.microsoft.com/office/drawing/2014/main" id="{1349713D-9648-4DFD-A656-93392141C3C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11" name="Shape 3" descr="Texto Integral disponível" hidden="1">
          <a:extLst>
            <a:ext uri="{FF2B5EF4-FFF2-40B4-BE49-F238E27FC236}">
              <a16:creationId xmlns:a16="http://schemas.microsoft.com/office/drawing/2014/main" id="{ABB25CD6-52CF-467E-AF6E-99BBD89CF4E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12" name="Shape 3" descr="Texto Integral disponível" hidden="1">
          <a:extLst>
            <a:ext uri="{FF2B5EF4-FFF2-40B4-BE49-F238E27FC236}">
              <a16:creationId xmlns:a16="http://schemas.microsoft.com/office/drawing/2014/main" id="{DAD8E0DD-6C59-45A8-B6E5-45CB8358BE4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13" name="Shape 3" descr="Texto Integral disponível" hidden="1">
          <a:extLst>
            <a:ext uri="{FF2B5EF4-FFF2-40B4-BE49-F238E27FC236}">
              <a16:creationId xmlns:a16="http://schemas.microsoft.com/office/drawing/2014/main" id="{400628BB-19C4-4883-91EB-C43AECF70DC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14" name="Shape 3" descr="Texto Integral disponível" hidden="1">
          <a:extLst>
            <a:ext uri="{FF2B5EF4-FFF2-40B4-BE49-F238E27FC236}">
              <a16:creationId xmlns:a16="http://schemas.microsoft.com/office/drawing/2014/main" id="{5589E96D-64B0-47AE-A9EE-5E8CD8E1CF6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15" name="Shape 3" descr="Texto Integral disponível" hidden="1">
          <a:extLst>
            <a:ext uri="{FF2B5EF4-FFF2-40B4-BE49-F238E27FC236}">
              <a16:creationId xmlns:a16="http://schemas.microsoft.com/office/drawing/2014/main" id="{B0177C50-57FE-43C9-BBF8-DD94264D4DB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16" name="Shape 3" descr="Texto Integral disponível" hidden="1">
          <a:extLst>
            <a:ext uri="{FF2B5EF4-FFF2-40B4-BE49-F238E27FC236}">
              <a16:creationId xmlns:a16="http://schemas.microsoft.com/office/drawing/2014/main" id="{C53D6CA1-6094-44B1-81FB-30CE27AE5D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17" name="Shape 3" descr="Texto Integral disponível" hidden="1">
          <a:extLst>
            <a:ext uri="{FF2B5EF4-FFF2-40B4-BE49-F238E27FC236}">
              <a16:creationId xmlns:a16="http://schemas.microsoft.com/office/drawing/2014/main" id="{A71DC866-1A58-4EBE-B171-3D44EBD0869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18" name="Shape 3" descr="Texto Integral disponível" hidden="1">
          <a:extLst>
            <a:ext uri="{FF2B5EF4-FFF2-40B4-BE49-F238E27FC236}">
              <a16:creationId xmlns:a16="http://schemas.microsoft.com/office/drawing/2014/main" id="{7BF1F418-02EC-403B-B72A-0DEE154B238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19" name="Shape 3" descr="Texto Integral disponível" hidden="1">
          <a:extLst>
            <a:ext uri="{FF2B5EF4-FFF2-40B4-BE49-F238E27FC236}">
              <a16:creationId xmlns:a16="http://schemas.microsoft.com/office/drawing/2014/main" id="{AD316CA0-5FFB-4F42-BE79-F96A8C4A8AA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20" name="Shape 3" descr="Texto Integral disponível" hidden="1">
          <a:extLst>
            <a:ext uri="{FF2B5EF4-FFF2-40B4-BE49-F238E27FC236}">
              <a16:creationId xmlns:a16="http://schemas.microsoft.com/office/drawing/2014/main" id="{4DA852A4-715F-40AE-9D3D-7F99BB51BC6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21" name="Shape 3" descr="Texto Integral disponível" hidden="1">
          <a:extLst>
            <a:ext uri="{FF2B5EF4-FFF2-40B4-BE49-F238E27FC236}">
              <a16:creationId xmlns:a16="http://schemas.microsoft.com/office/drawing/2014/main" id="{1EA097FF-61A9-457E-8584-083D3A2CF93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22" name="Shape 3" descr="Texto Integral disponível" hidden="1">
          <a:extLst>
            <a:ext uri="{FF2B5EF4-FFF2-40B4-BE49-F238E27FC236}">
              <a16:creationId xmlns:a16="http://schemas.microsoft.com/office/drawing/2014/main" id="{3E6E93BF-4E54-4B2A-B369-9AD90AEC1A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23" name="Shape 3" descr="Texto Integral disponível" hidden="1">
          <a:extLst>
            <a:ext uri="{FF2B5EF4-FFF2-40B4-BE49-F238E27FC236}">
              <a16:creationId xmlns:a16="http://schemas.microsoft.com/office/drawing/2014/main" id="{435557C0-2C04-45EC-B42E-2E90E8D0C2F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24" name="Shape 3" descr="Texto Integral disponível" hidden="1">
          <a:extLst>
            <a:ext uri="{FF2B5EF4-FFF2-40B4-BE49-F238E27FC236}">
              <a16:creationId xmlns:a16="http://schemas.microsoft.com/office/drawing/2014/main" id="{96352032-1916-47CF-8AAF-6E125D919CA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25" name="Shape 3" descr="Texto Integral disponível" hidden="1">
          <a:extLst>
            <a:ext uri="{FF2B5EF4-FFF2-40B4-BE49-F238E27FC236}">
              <a16:creationId xmlns:a16="http://schemas.microsoft.com/office/drawing/2014/main" id="{D1695E74-9CEE-495B-A338-24A907A1EE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26" name="Shape 3" descr="Texto Integral disponível" hidden="1">
          <a:extLst>
            <a:ext uri="{FF2B5EF4-FFF2-40B4-BE49-F238E27FC236}">
              <a16:creationId xmlns:a16="http://schemas.microsoft.com/office/drawing/2014/main" id="{3E21E3FB-F3B6-4307-AAB3-486F958963F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27" name="Shape 3" descr="Texto Integral disponível" hidden="1">
          <a:extLst>
            <a:ext uri="{FF2B5EF4-FFF2-40B4-BE49-F238E27FC236}">
              <a16:creationId xmlns:a16="http://schemas.microsoft.com/office/drawing/2014/main" id="{C2005993-C934-429D-B0CF-8A975086632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28" name="Shape 3" descr="Texto Integral disponível" hidden="1">
          <a:extLst>
            <a:ext uri="{FF2B5EF4-FFF2-40B4-BE49-F238E27FC236}">
              <a16:creationId xmlns:a16="http://schemas.microsoft.com/office/drawing/2014/main" id="{3F9AD6F8-AFED-43EA-82F8-C09AF16BDF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29" name="Shape 3" descr="Texto Integral disponível" hidden="1">
          <a:extLst>
            <a:ext uri="{FF2B5EF4-FFF2-40B4-BE49-F238E27FC236}">
              <a16:creationId xmlns:a16="http://schemas.microsoft.com/office/drawing/2014/main" id="{29697D40-1CE3-48A5-9029-29EF8E502D0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30" name="Shape 3" descr="Texto Integral disponível" hidden="1">
          <a:extLst>
            <a:ext uri="{FF2B5EF4-FFF2-40B4-BE49-F238E27FC236}">
              <a16:creationId xmlns:a16="http://schemas.microsoft.com/office/drawing/2014/main" id="{8CB30DC8-BE27-4D85-894F-BBB3A4F4363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31" name="Shape 3" descr="Texto Integral disponível" hidden="1">
          <a:extLst>
            <a:ext uri="{FF2B5EF4-FFF2-40B4-BE49-F238E27FC236}">
              <a16:creationId xmlns:a16="http://schemas.microsoft.com/office/drawing/2014/main" id="{7C55C82C-A71E-4976-96C8-4B97F717741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32" name="Shape 3" descr="Texto Integral disponível" hidden="1">
          <a:extLst>
            <a:ext uri="{FF2B5EF4-FFF2-40B4-BE49-F238E27FC236}">
              <a16:creationId xmlns:a16="http://schemas.microsoft.com/office/drawing/2014/main" id="{E9459AF9-698E-4900-8286-490A4E6EC39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33" name="Shape 3" descr="Texto Integral disponível" hidden="1">
          <a:extLst>
            <a:ext uri="{FF2B5EF4-FFF2-40B4-BE49-F238E27FC236}">
              <a16:creationId xmlns:a16="http://schemas.microsoft.com/office/drawing/2014/main" id="{9158B112-22ED-44E9-9E1E-42729E0F7AD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34" name="Shape 3" descr="Texto Integral disponível" hidden="1">
          <a:extLst>
            <a:ext uri="{FF2B5EF4-FFF2-40B4-BE49-F238E27FC236}">
              <a16:creationId xmlns:a16="http://schemas.microsoft.com/office/drawing/2014/main" id="{72788794-FD5A-4B1C-ACE0-6366D29E9DA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35" name="Shape 3" descr="Texto Integral disponível" hidden="1">
          <a:extLst>
            <a:ext uri="{FF2B5EF4-FFF2-40B4-BE49-F238E27FC236}">
              <a16:creationId xmlns:a16="http://schemas.microsoft.com/office/drawing/2014/main" id="{840A8E4C-27B0-4941-9346-BB129FB308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36" name="Shape 3" descr="Texto Integral disponível" hidden="1">
          <a:extLst>
            <a:ext uri="{FF2B5EF4-FFF2-40B4-BE49-F238E27FC236}">
              <a16:creationId xmlns:a16="http://schemas.microsoft.com/office/drawing/2014/main" id="{1639409D-7641-417B-A404-FBF9126CEB9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37" name="Shape 3" descr="Texto Integral disponível" hidden="1">
          <a:extLst>
            <a:ext uri="{FF2B5EF4-FFF2-40B4-BE49-F238E27FC236}">
              <a16:creationId xmlns:a16="http://schemas.microsoft.com/office/drawing/2014/main" id="{0DD19423-8B4F-4613-BC9B-3906776F7F8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38" name="Shape 3" descr="Texto Integral disponível" hidden="1">
          <a:extLst>
            <a:ext uri="{FF2B5EF4-FFF2-40B4-BE49-F238E27FC236}">
              <a16:creationId xmlns:a16="http://schemas.microsoft.com/office/drawing/2014/main" id="{640BA230-664B-4DFD-8446-53674D9C0CF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39" name="Shape 3" descr="Texto Integral disponível" hidden="1">
          <a:extLst>
            <a:ext uri="{FF2B5EF4-FFF2-40B4-BE49-F238E27FC236}">
              <a16:creationId xmlns:a16="http://schemas.microsoft.com/office/drawing/2014/main" id="{830F2E4C-E9D0-42A5-AF5C-DA5026A8F87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40" name="Shape 3" descr="Texto Integral disponível" hidden="1">
          <a:extLst>
            <a:ext uri="{FF2B5EF4-FFF2-40B4-BE49-F238E27FC236}">
              <a16:creationId xmlns:a16="http://schemas.microsoft.com/office/drawing/2014/main" id="{12A5C0FF-CDBD-4D8E-83E3-C528C357146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41" name="Shape 3" descr="Texto Integral disponível" hidden="1">
          <a:extLst>
            <a:ext uri="{FF2B5EF4-FFF2-40B4-BE49-F238E27FC236}">
              <a16:creationId xmlns:a16="http://schemas.microsoft.com/office/drawing/2014/main" id="{AC9B96F2-9FFD-41B7-92BE-B3E5BA3D450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42" name="Shape 3" descr="Texto Integral disponível" hidden="1">
          <a:extLst>
            <a:ext uri="{FF2B5EF4-FFF2-40B4-BE49-F238E27FC236}">
              <a16:creationId xmlns:a16="http://schemas.microsoft.com/office/drawing/2014/main" id="{0C23AD57-F0D3-48A8-98C6-421BE72FB36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43" name="Shape 3" descr="Texto Integral disponível" hidden="1">
          <a:extLst>
            <a:ext uri="{FF2B5EF4-FFF2-40B4-BE49-F238E27FC236}">
              <a16:creationId xmlns:a16="http://schemas.microsoft.com/office/drawing/2014/main" id="{6E45C194-2505-4C9F-A39C-13E5C4D3A6F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44" name="Shape 3" descr="Texto Integral disponível" hidden="1">
          <a:extLst>
            <a:ext uri="{FF2B5EF4-FFF2-40B4-BE49-F238E27FC236}">
              <a16:creationId xmlns:a16="http://schemas.microsoft.com/office/drawing/2014/main" id="{E8C5C201-DE52-4F52-B7C0-CF148D95514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45" name="Shape 3" descr="Texto Integral disponível" hidden="1">
          <a:extLst>
            <a:ext uri="{FF2B5EF4-FFF2-40B4-BE49-F238E27FC236}">
              <a16:creationId xmlns:a16="http://schemas.microsoft.com/office/drawing/2014/main" id="{7CF0DB79-50A0-4204-984B-49BCFEB4E12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46" name="Shape 3" descr="Texto Integral disponível" hidden="1">
          <a:extLst>
            <a:ext uri="{FF2B5EF4-FFF2-40B4-BE49-F238E27FC236}">
              <a16:creationId xmlns:a16="http://schemas.microsoft.com/office/drawing/2014/main" id="{75037199-7F70-4FC2-BB48-C607186A687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47" name="Shape 3" descr="Texto Integral disponível" hidden="1">
          <a:extLst>
            <a:ext uri="{FF2B5EF4-FFF2-40B4-BE49-F238E27FC236}">
              <a16:creationId xmlns:a16="http://schemas.microsoft.com/office/drawing/2014/main" id="{0156C8BD-B93B-4B47-8BEF-E444FCA2FA3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48" name="Shape 3" descr="Texto Integral disponível" hidden="1">
          <a:extLst>
            <a:ext uri="{FF2B5EF4-FFF2-40B4-BE49-F238E27FC236}">
              <a16:creationId xmlns:a16="http://schemas.microsoft.com/office/drawing/2014/main" id="{093463E1-DA1A-4560-A1AA-4DF0891EB9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49" name="Shape 3" descr="Texto Integral disponível" hidden="1">
          <a:extLst>
            <a:ext uri="{FF2B5EF4-FFF2-40B4-BE49-F238E27FC236}">
              <a16:creationId xmlns:a16="http://schemas.microsoft.com/office/drawing/2014/main" id="{30C74725-E390-4B7E-95EB-537BE3BEDA1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50" name="Shape 3" descr="Texto Integral disponível" hidden="1">
          <a:extLst>
            <a:ext uri="{FF2B5EF4-FFF2-40B4-BE49-F238E27FC236}">
              <a16:creationId xmlns:a16="http://schemas.microsoft.com/office/drawing/2014/main" id="{B12BE06D-995E-47D1-89FB-36C04F02AEA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51" name="Shape 3" descr="Texto Integral disponível" hidden="1">
          <a:extLst>
            <a:ext uri="{FF2B5EF4-FFF2-40B4-BE49-F238E27FC236}">
              <a16:creationId xmlns:a16="http://schemas.microsoft.com/office/drawing/2014/main" id="{D1DD3D9E-80AB-4CFF-BFED-ECF5D0761DC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52" name="Shape 3" descr="Texto Integral disponível" hidden="1">
          <a:extLst>
            <a:ext uri="{FF2B5EF4-FFF2-40B4-BE49-F238E27FC236}">
              <a16:creationId xmlns:a16="http://schemas.microsoft.com/office/drawing/2014/main" id="{772888A5-70E0-403C-AEF4-C135A470CC5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53" name="Shape 3" descr="Texto Integral disponível" hidden="1">
          <a:extLst>
            <a:ext uri="{FF2B5EF4-FFF2-40B4-BE49-F238E27FC236}">
              <a16:creationId xmlns:a16="http://schemas.microsoft.com/office/drawing/2014/main" id="{8917EB3C-DFB6-46CF-A6BB-304E2B634C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54" name="Shape 3" descr="Texto Integral disponível" hidden="1">
          <a:extLst>
            <a:ext uri="{FF2B5EF4-FFF2-40B4-BE49-F238E27FC236}">
              <a16:creationId xmlns:a16="http://schemas.microsoft.com/office/drawing/2014/main" id="{3D51A71E-1F15-4A23-B123-7B42114318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55" name="Shape 3" descr="Texto Integral disponível" hidden="1">
          <a:extLst>
            <a:ext uri="{FF2B5EF4-FFF2-40B4-BE49-F238E27FC236}">
              <a16:creationId xmlns:a16="http://schemas.microsoft.com/office/drawing/2014/main" id="{F9BC1D80-060E-45FA-9014-4A9E4AA7E5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56" name="Shape 3" descr="Texto Integral disponível" hidden="1">
          <a:extLst>
            <a:ext uri="{FF2B5EF4-FFF2-40B4-BE49-F238E27FC236}">
              <a16:creationId xmlns:a16="http://schemas.microsoft.com/office/drawing/2014/main" id="{92A6943F-2C78-4981-9558-2A8ACC5D31A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57" name="Shape 3" descr="Texto Integral disponível" hidden="1">
          <a:extLst>
            <a:ext uri="{FF2B5EF4-FFF2-40B4-BE49-F238E27FC236}">
              <a16:creationId xmlns:a16="http://schemas.microsoft.com/office/drawing/2014/main" id="{FA880A67-4740-4C2E-887D-98C07A2E918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58" name="Shape 3" descr="Texto Integral disponível" hidden="1">
          <a:extLst>
            <a:ext uri="{FF2B5EF4-FFF2-40B4-BE49-F238E27FC236}">
              <a16:creationId xmlns:a16="http://schemas.microsoft.com/office/drawing/2014/main" id="{BE35766C-13D4-4F15-A6C1-9D157E977C7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59" name="Shape 3" descr="Texto Integral disponível" hidden="1">
          <a:extLst>
            <a:ext uri="{FF2B5EF4-FFF2-40B4-BE49-F238E27FC236}">
              <a16:creationId xmlns:a16="http://schemas.microsoft.com/office/drawing/2014/main" id="{400F700F-27D6-4438-AE5B-58C9047233F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60" name="Shape 3" descr="Texto Integral disponível" hidden="1">
          <a:extLst>
            <a:ext uri="{FF2B5EF4-FFF2-40B4-BE49-F238E27FC236}">
              <a16:creationId xmlns:a16="http://schemas.microsoft.com/office/drawing/2014/main" id="{93766577-F35D-4244-A0F2-E0CC32336A9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61" name="Shape 3" descr="Texto Integral disponível" hidden="1">
          <a:extLst>
            <a:ext uri="{FF2B5EF4-FFF2-40B4-BE49-F238E27FC236}">
              <a16:creationId xmlns:a16="http://schemas.microsoft.com/office/drawing/2014/main" id="{C0B64CCD-D108-45EF-BD28-09A6B02783C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62" name="Shape 3" descr="Texto Integral disponível" hidden="1">
          <a:extLst>
            <a:ext uri="{FF2B5EF4-FFF2-40B4-BE49-F238E27FC236}">
              <a16:creationId xmlns:a16="http://schemas.microsoft.com/office/drawing/2014/main" id="{12E93576-CE51-4200-B589-B2DD87D36D9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63" name="Shape 3" descr="Texto Integral disponível" hidden="1">
          <a:extLst>
            <a:ext uri="{FF2B5EF4-FFF2-40B4-BE49-F238E27FC236}">
              <a16:creationId xmlns:a16="http://schemas.microsoft.com/office/drawing/2014/main" id="{9E7ECCF5-C2AC-4296-8471-370CA3A982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64" name="Shape 3" descr="Texto Integral disponível" hidden="1">
          <a:extLst>
            <a:ext uri="{FF2B5EF4-FFF2-40B4-BE49-F238E27FC236}">
              <a16:creationId xmlns:a16="http://schemas.microsoft.com/office/drawing/2014/main" id="{A96F6EDD-DBA4-4446-9602-4A827D0B8D1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65" name="Shape 3" descr="Texto Integral disponível" hidden="1">
          <a:extLst>
            <a:ext uri="{FF2B5EF4-FFF2-40B4-BE49-F238E27FC236}">
              <a16:creationId xmlns:a16="http://schemas.microsoft.com/office/drawing/2014/main" id="{A40C8263-96D4-4C84-B41F-E4AE97378F3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66" name="Shape 3" descr="Texto Integral disponível" hidden="1">
          <a:extLst>
            <a:ext uri="{FF2B5EF4-FFF2-40B4-BE49-F238E27FC236}">
              <a16:creationId xmlns:a16="http://schemas.microsoft.com/office/drawing/2014/main" id="{AFD932A2-0DE2-4F98-8CDD-C0763EAF687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67" name="Shape 3" descr="Texto Integral disponível" hidden="1">
          <a:extLst>
            <a:ext uri="{FF2B5EF4-FFF2-40B4-BE49-F238E27FC236}">
              <a16:creationId xmlns:a16="http://schemas.microsoft.com/office/drawing/2014/main" id="{41D9574A-3BBC-46A5-927F-A525C4B7443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68" name="Shape 3" descr="Texto Integral disponível" hidden="1">
          <a:extLst>
            <a:ext uri="{FF2B5EF4-FFF2-40B4-BE49-F238E27FC236}">
              <a16:creationId xmlns:a16="http://schemas.microsoft.com/office/drawing/2014/main" id="{58E8DD09-6CC9-4C4D-9D9D-E85B9CBBB99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69" name="Shape 3" descr="Texto Integral disponível" hidden="1">
          <a:extLst>
            <a:ext uri="{FF2B5EF4-FFF2-40B4-BE49-F238E27FC236}">
              <a16:creationId xmlns:a16="http://schemas.microsoft.com/office/drawing/2014/main" id="{57778A9C-B06E-42F8-AF84-8C394A16311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70" name="Shape 3" descr="Texto Integral disponível" hidden="1">
          <a:extLst>
            <a:ext uri="{FF2B5EF4-FFF2-40B4-BE49-F238E27FC236}">
              <a16:creationId xmlns:a16="http://schemas.microsoft.com/office/drawing/2014/main" id="{8084B7E8-551A-4739-A949-6FB4C3C7FCA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71" name="Shape 3" descr="Texto Integral disponível" hidden="1">
          <a:extLst>
            <a:ext uri="{FF2B5EF4-FFF2-40B4-BE49-F238E27FC236}">
              <a16:creationId xmlns:a16="http://schemas.microsoft.com/office/drawing/2014/main" id="{BCE7C493-A919-4E19-B4A1-CB4529F958B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72" name="Shape 3" descr="Texto Integral disponível" hidden="1">
          <a:extLst>
            <a:ext uri="{FF2B5EF4-FFF2-40B4-BE49-F238E27FC236}">
              <a16:creationId xmlns:a16="http://schemas.microsoft.com/office/drawing/2014/main" id="{82CD1DB4-9BB8-439F-8349-57B9B8F31C8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73" name="Shape 3" descr="Texto Integral disponível" hidden="1">
          <a:extLst>
            <a:ext uri="{FF2B5EF4-FFF2-40B4-BE49-F238E27FC236}">
              <a16:creationId xmlns:a16="http://schemas.microsoft.com/office/drawing/2014/main" id="{26325EDB-7D38-42DF-8A10-66CC6988004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74" name="Shape 3" descr="Texto Integral disponível" hidden="1">
          <a:extLst>
            <a:ext uri="{FF2B5EF4-FFF2-40B4-BE49-F238E27FC236}">
              <a16:creationId xmlns:a16="http://schemas.microsoft.com/office/drawing/2014/main" id="{7D586C59-34AB-463C-98E7-AD33D3AC02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75" name="Shape 3" descr="Texto Integral disponível" hidden="1">
          <a:extLst>
            <a:ext uri="{FF2B5EF4-FFF2-40B4-BE49-F238E27FC236}">
              <a16:creationId xmlns:a16="http://schemas.microsoft.com/office/drawing/2014/main" id="{80A7BA05-560D-4FA0-A20E-BA2405D303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76" name="Shape 3" descr="Texto Integral disponível" hidden="1">
          <a:extLst>
            <a:ext uri="{FF2B5EF4-FFF2-40B4-BE49-F238E27FC236}">
              <a16:creationId xmlns:a16="http://schemas.microsoft.com/office/drawing/2014/main" id="{32B3F27B-54B1-4597-8101-E878EB0B872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77" name="Shape 3" descr="Texto Integral disponível" hidden="1">
          <a:extLst>
            <a:ext uri="{FF2B5EF4-FFF2-40B4-BE49-F238E27FC236}">
              <a16:creationId xmlns:a16="http://schemas.microsoft.com/office/drawing/2014/main" id="{6B746D4E-2A7E-441D-B59C-61AB02ECB71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78" name="Shape 3" descr="Texto Integral disponível" hidden="1">
          <a:extLst>
            <a:ext uri="{FF2B5EF4-FFF2-40B4-BE49-F238E27FC236}">
              <a16:creationId xmlns:a16="http://schemas.microsoft.com/office/drawing/2014/main" id="{42F8E328-D304-4A3D-9F1B-2480CDE1F36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79" name="Shape 3" descr="Texto Integral disponível" hidden="1">
          <a:extLst>
            <a:ext uri="{FF2B5EF4-FFF2-40B4-BE49-F238E27FC236}">
              <a16:creationId xmlns:a16="http://schemas.microsoft.com/office/drawing/2014/main" id="{56DF9041-A624-442C-8C6A-EAA12E2C952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80" name="Shape 3" descr="Texto Integral disponível" hidden="1">
          <a:extLst>
            <a:ext uri="{FF2B5EF4-FFF2-40B4-BE49-F238E27FC236}">
              <a16:creationId xmlns:a16="http://schemas.microsoft.com/office/drawing/2014/main" id="{D645EA94-5E6F-406A-8D2F-37F71D9293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81" name="Shape 3" descr="Texto Integral disponível" hidden="1">
          <a:extLst>
            <a:ext uri="{FF2B5EF4-FFF2-40B4-BE49-F238E27FC236}">
              <a16:creationId xmlns:a16="http://schemas.microsoft.com/office/drawing/2014/main" id="{BB523959-3D0E-473A-83CD-0A2B44DD30E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82" name="Shape 3" descr="Texto Integral disponível" hidden="1">
          <a:extLst>
            <a:ext uri="{FF2B5EF4-FFF2-40B4-BE49-F238E27FC236}">
              <a16:creationId xmlns:a16="http://schemas.microsoft.com/office/drawing/2014/main" id="{2A3CEF1E-D263-4792-9506-EB7B01CFBA7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83" name="Shape 3" descr="Texto Integral disponível" hidden="1">
          <a:extLst>
            <a:ext uri="{FF2B5EF4-FFF2-40B4-BE49-F238E27FC236}">
              <a16:creationId xmlns:a16="http://schemas.microsoft.com/office/drawing/2014/main" id="{4B6CDC74-3BAB-45A1-ACB6-CCA8BC4BAE1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84" name="Shape 3" descr="Texto Integral disponível" hidden="1">
          <a:extLst>
            <a:ext uri="{FF2B5EF4-FFF2-40B4-BE49-F238E27FC236}">
              <a16:creationId xmlns:a16="http://schemas.microsoft.com/office/drawing/2014/main" id="{B3683782-4691-4C3F-9DD4-C5985C49E9A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85" name="Shape 3" descr="Texto Integral disponível" hidden="1">
          <a:extLst>
            <a:ext uri="{FF2B5EF4-FFF2-40B4-BE49-F238E27FC236}">
              <a16:creationId xmlns:a16="http://schemas.microsoft.com/office/drawing/2014/main" id="{F825ABA8-9771-4072-83F5-C1BAE300661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86" name="Shape 3" descr="Texto Integral disponível" hidden="1">
          <a:extLst>
            <a:ext uri="{FF2B5EF4-FFF2-40B4-BE49-F238E27FC236}">
              <a16:creationId xmlns:a16="http://schemas.microsoft.com/office/drawing/2014/main" id="{95236FC0-3F42-43B1-A700-311E478466D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87" name="Shape 3" descr="Texto Integral disponível" hidden="1">
          <a:extLst>
            <a:ext uri="{FF2B5EF4-FFF2-40B4-BE49-F238E27FC236}">
              <a16:creationId xmlns:a16="http://schemas.microsoft.com/office/drawing/2014/main" id="{E7C34C4D-9394-4840-9BD2-D6C36F5EEB7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88" name="Shape 3" descr="Texto Integral disponível" hidden="1">
          <a:extLst>
            <a:ext uri="{FF2B5EF4-FFF2-40B4-BE49-F238E27FC236}">
              <a16:creationId xmlns:a16="http://schemas.microsoft.com/office/drawing/2014/main" id="{F0559C0C-97E9-490B-8328-767F5CA7294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89" name="Shape 3" descr="Texto Integral disponível" hidden="1">
          <a:extLst>
            <a:ext uri="{FF2B5EF4-FFF2-40B4-BE49-F238E27FC236}">
              <a16:creationId xmlns:a16="http://schemas.microsoft.com/office/drawing/2014/main" id="{0B861C0C-DFBA-4C9B-8AFF-B22F56A308B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90" name="Shape 3" descr="Texto Integral disponível" hidden="1">
          <a:extLst>
            <a:ext uri="{FF2B5EF4-FFF2-40B4-BE49-F238E27FC236}">
              <a16:creationId xmlns:a16="http://schemas.microsoft.com/office/drawing/2014/main" id="{5EFC438C-D07F-49D8-A225-EB009F0C7EE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91" name="Shape 3" descr="Texto Integral disponível" hidden="1">
          <a:extLst>
            <a:ext uri="{FF2B5EF4-FFF2-40B4-BE49-F238E27FC236}">
              <a16:creationId xmlns:a16="http://schemas.microsoft.com/office/drawing/2014/main" id="{B4B3A06A-BEB7-4334-AF81-29A457810C6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92" name="Shape 3" descr="Texto Integral disponível" hidden="1">
          <a:extLst>
            <a:ext uri="{FF2B5EF4-FFF2-40B4-BE49-F238E27FC236}">
              <a16:creationId xmlns:a16="http://schemas.microsoft.com/office/drawing/2014/main" id="{4C75D9E2-B9FC-4400-BDAF-19B397C8F2C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93" name="Shape 3" descr="Texto Integral disponível" hidden="1">
          <a:extLst>
            <a:ext uri="{FF2B5EF4-FFF2-40B4-BE49-F238E27FC236}">
              <a16:creationId xmlns:a16="http://schemas.microsoft.com/office/drawing/2014/main" id="{CB8CEB45-A611-493F-AF6C-A4ABCA65889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94" name="Shape 3" descr="Texto Integral disponível" hidden="1">
          <a:extLst>
            <a:ext uri="{FF2B5EF4-FFF2-40B4-BE49-F238E27FC236}">
              <a16:creationId xmlns:a16="http://schemas.microsoft.com/office/drawing/2014/main" id="{063D94E4-246A-48D3-9893-315329D2EB6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95" name="Shape 3" descr="Texto Integral disponível" hidden="1">
          <a:extLst>
            <a:ext uri="{FF2B5EF4-FFF2-40B4-BE49-F238E27FC236}">
              <a16:creationId xmlns:a16="http://schemas.microsoft.com/office/drawing/2014/main" id="{C09E5928-4799-4C05-B5A8-9DA9D18C6D1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96" name="Shape 3" descr="Texto Integral disponível" hidden="1">
          <a:extLst>
            <a:ext uri="{FF2B5EF4-FFF2-40B4-BE49-F238E27FC236}">
              <a16:creationId xmlns:a16="http://schemas.microsoft.com/office/drawing/2014/main" id="{B9002597-D8ED-4C4A-AEFB-B164FE2AABB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97" name="Shape 3" descr="Texto Integral disponível" hidden="1">
          <a:extLst>
            <a:ext uri="{FF2B5EF4-FFF2-40B4-BE49-F238E27FC236}">
              <a16:creationId xmlns:a16="http://schemas.microsoft.com/office/drawing/2014/main" id="{CDD18A44-59C0-492E-80AA-D7E14907F4D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98" name="Shape 3" descr="Texto Integral disponível" hidden="1">
          <a:extLst>
            <a:ext uri="{FF2B5EF4-FFF2-40B4-BE49-F238E27FC236}">
              <a16:creationId xmlns:a16="http://schemas.microsoft.com/office/drawing/2014/main" id="{80A3B6C1-B82F-432D-8BB1-E357673EE1F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099" name="Shape 3" descr="Texto Integral disponível" hidden="1">
          <a:extLst>
            <a:ext uri="{FF2B5EF4-FFF2-40B4-BE49-F238E27FC236}">
              <a16:creationId xmlns:a16="http://schemas.microsoft.com/office/drawing/2014/main" id="{A482FDA7-647B-4200-8CDC-5FBA9DCF5A0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00" name="Shape 3" descr="Texto Integral disponível" hidden="1">
          <a:extLst>
            <a:ext uri="{FF2B5EF4-FFF2-40B4-BE49-F238E27FC236}">
              <a16:creationId xmlns:a16="http://schemas.microsoft.com/office/drawing/2014/main" id="{84AC2AA7-EA8C-427A-AA1C-E9ADC876AF3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01" name="Shape 3" descr="Texto Integral disponível" hidden="1">
          <a:extLst>
            <a:ext uri="{FF2B5EF4-FFF2-40B4-BE49-F238E27FC236}">
              <a16:creationId xmlns:a16="http://schemas.microsoft.com/office/drawing/2014/main" id="{50B4CED0-85C2-4D49-9D2E-A94D28C88C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02" name="Shape 3" descr="Texto Integral disponível" hidden="1">
          <a:extLst>
            <a:ext uri="{FF2B5EF4-FFF2-40B4-BE49-F238E27FC236}">
              <a16:creationId xmlns:a16="http://schemas.microsoft.com/office/drawing/2014/main" id="{4548EE91-1BCB-47F9-93D8-9C90E0F73D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03" name="Shape 3" descr="Texto Integral disponível" hidden="1">
          <a:extLst>
            <a:ext uri="{FF2B5EF4-FFF2-40B4-BE49-F238E27FC236}">
              <a16:creationId xmlns:a16="http://schemas.microsoft.com/office/drawing/2014/main" id="{7CBE2E59-8BBD-4D08-8E6A-206D00A4128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04" name="Shape 3" descr="Texto Integral disponível" hidden="1">
          <a:extLst>
            <a:ext uri="{FF2B5EF4-FFF2-40B4-BE49-F238E27FC236}">
              <a16:creationId xmlns:a16="http://schemas.microsoft.com/office/drawing/2014/main" id="{015AE819-D5E4-401E-8244-894E46D0D3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05" name="Shape 3" descr="Texto Integral disponível" hidden="1">
          <a:extLst>
            <a:ext uri="{FF2B5EF4-FFF2-40B4-BE49-F238E27FC236}">
              <a16:creationId xmlns:a16="http://schemas.microsoft.com/office/drawing/2014/main" id="{F387EA81-1634-406A-94A2-72A3FBD63C8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06" name="Shape 3" descr="Texto Integral disponível" hidden="1">
          <a:extLst>
            <a:ext uri="{FF2B5EF4-FFF2-40B4-BE49-F238E27FC236}">
              <a16:creationId xmlns:a16="http://schemas.microsoft.com/office/drawing/2014/main" id="{3D31C812-ED47-4480-ADBE-FB2917C6F8F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07" name="Shape 3" descr="Texto Integral disponível" hidden="1">
          <a:extLst>
            <a:ext uri="{FF2B5EF4-FFF2-40B4-BE49-F238E27FC236}">
              <a16:creationId xmlns:a16="http://schemas.microsoft.com/office/drawing/2014/main" id="{5AC2B1EF-19FD-458C-8521-321767ABA9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08" name="Shape 3" descr="Texto Integral disponível" hidden="1">
          <a:extLst>
            <a:ext uri="{FF2B5EF4-FFF2-40B4-BE49-F238E27FC236}">
              <a16:creationId xmlns:a16="http://schemas.microsoft.com/office/drawing/2014/main" id="{6EC64957-F975-41FC-9FD2-A21512A9C47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09" name="Shape 3" descr="Texto Integral disponível" hidden="1">
          <a:extLst>
            <a:ext uri="{FF2B5EF4-FFF2-40B4-BE49-F238E27FC236}">
              <a16:creationId xmlns:a16="http://schemas.microsoft.com/office/drawing/2014/main" id="{BB5AF3F0-86C5-4A03-965D-604B52226F5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10" name="Shape 3" descr="Texto Integral disponível" hidden="1">
          <a:extLst>
            <a:ext uri="{FF2B5EF4-FFF2-40B4-BE49-F238E27FC236}">
              <a16:creationId xmlns:a16="http://schemas.microsoft.com/office/drawing/2014/main" id="{7FDC4AEB-3030-46DA-8C13-564AC1CEDBA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11" name="Shape 3" descr="Texto Integral disponível" hidden="1">
          <a:extLst>
            <a:ext uri="{FF2B5EF4-FFF2-40B4-BE49-F238E27FC236}">
              <a16:creationId xmlns:a16="http://schemas.microsoft.com/office/drawing/2014/main" id="{C15EFEB5-0D60-488E-B49B-D62754912D3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12" name="Shape 3" descr="Texto Integral disponível" hidden="1">
          <a:extLst>
            <a:ext uri="{FF2B5EF4-FFF2-40B4-BE49-F238E27FC236}">
              <a16:creationId xmlns:a16="http://schemas.microsoft.com/office/drawing/2014/main" id="{883B045D-52FE-4609-B1FE-6FAD97B1B05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13" name="Shape 3" descr="Texto Integral disponível" hidden="1">
          <a:extLst>
            <a:ext uri="{FF2B5EF4-FFF2-40B4-BE49-F238E27FC236}">
              <a16:creationId xmlns:a16="http://schemas.microsoft.com/office/drawing/2014/main" id="{B73F63AE-BE2D-4821-8C14-49D945EBB0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14" name="Shape 3" descr="Texto Integral disponível" hidden="1">
          <a:extLst>
            <a:ext uri="{FF2B5EF4-FFF2-40B4-BE49-F238E27FC236}">
              <a16:creationId xmlns:a16="http://schemas.microsoft.com/office/drawing/2014/main" id="{095B2A22-7266-4921-B474-2037B9F1D1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15" name="Shape 3" descr="Texto Integral disponível" hidden="1">
          <a:extLst>
            <a:ext uri="{FF2B5EF4-FFF2-40B4-BE49-F238E27FC236}">
              <a16:creationId xmlns:a16="http://schemas.microsoft.com/office/drawing/2014/main" id="{E9391743-8A16-4E65-AC24-601C15AF08A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16" name="Shape 3" descr="Texto Integral disponível" hidden="1">
          <a:extLst>
            <a:ext uri="{FF2B5EF4-FFF2-40B4-BE49-F238E27FC236}">
              <a16:creationId xmlns:a16="http://schemas.microsoft.com/office/drawing/2014/main" id="{00176AB5-9C8F-403D-BFC8-BFAE52F387A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17" name="Shape 3" descr="Texto Integral disponível" hidden="1">
          <a:extLst>
            <a:ext uri="{FF2B5EF4-FFF2-40B4-BE49-F238E27FC236}">
              <a16:creationId xmlns:a16="http://schemas.microsoft.com/office/drawing/2014/main" id="{18755561-0DFC-4842-B75F-6B8A773D2C7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18" name="Shape 3" descr="Texto Integral disponível" hidden="1">
          <a:extLst>
            <a:ext uri="{FF2B5EF4-FFF2-40B4-BE49-F238E27FC236}">
              <a16:creationId xmlns:a16="http://schemas.microsoft.com/office/drawing/2014/main" id="{5ADA6EBA-57C8-4848-B4AE-80748B2BE5F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19" name="Shape 3" descr="Texto Integral disponível" hidden="1">
          <a:extLst>
            <a:ext uri="{FF2B5EF4-FFF2-40B4-BE49-F238E27FC236}">
              <a16:creationId xmlns:a16="http://schemas.microsoft.com/office/drawing/2014/main" id="{2AFE401B-05B9-40F7-9FBB-B4A86FA158B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20" name="Shape 3" descr="Texto Integral disponível" hidden="1">
          <a:extLst>
            <a:ext uri="{FF2B5EF4-FFF2-40B4-BE49-F238E27FC236}">
              <a16:creationId xmlns:a16="http://schemas.microsoft.com/office/drawing/2014/main" id="{628F0680-8C79-4961-BF33-1FE778E833D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21" name="Shape 3" descr="Texto Integral disponível" hidden="1">
          <a:extLst>
            <a:ext uri="{FF2B5EF4-FFF2-40B4-BE49-F238E27FC236}">
              <a16:creationId xmlns:a16="http://schemas.microsoft.com/office/drawing/2014/main" id="{F3E3077A-C968-402B-9B6A-87BE2DAD311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22" name="Shape 3" descr="Texto Integral disponível" hidden="1">
          <a:extLst>
            <a:ext uri="{FF2B5EF4-FFF2-40B4-BE49-F238E27FC236}">
              <a16:creationId xmlns:a16="http://schemas.microsoft.com/office/drawing/2014/main" id="{FD392FB3-DE99-4672-B9D1-81007922688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23" name="Shape 3" descr="Texto Integral disponível" hidden="1">
          <a:extLst>
            <a:ext uri="{FF2B5EF4-FFF2-40B4-BE49-F238E27FC236}">
              <a16:creationId xmlns:a16="http://schemas.microsoft.com/office/drawing/2014/main" id="{E3B0F603-4090-4862-A28A-C80FE627CC0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24" name="Shape 3" descr="Texto Integral disponível" hidden="1">
          <a:extLst>
            <a:ext uri="{FF2B5EF4-FFF2-40B4-BE49-F238E27FC236}">
              <a16:creationId xmlns:a16="http://schemas.microsoft.com/office/drawing/2014/main" id="{A85B5EA9-7DB7-4D8C-A5A3-35289CF4C92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25" name="Shape 3" descr="Texto Integral disponível" hidden="1">
          <a:extLst>
            <a:ext uri="{FF2B5EF4-FFF2-40B4-BE49-F238E27FC236}">
              <a16:creationId xmlns:a16="http://schemas.microsoft.com/office/drawing/2014/main" id="{B3921D5E-3F67-48CA-80F9-858C551BCE2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26" name="Shape 3" descr="Texto Integral disponível" hidden="1">
          <a:extLst>
            <a:ext uri="{FF2B5EF4-FFF2-40B4-BE49-F238E27FC236}">
              <a16:creationId xmlns:a16="http://schemas.microsoft.com/office/drawing/2014/main" id="{EA17E448-2DF8-4FAA-B436-FD58076C7B2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27" name="Shape 3" descr="Texto Integral disponível" hidden="1">
          <a:extLst>
            <a:ext uri="{FF2B5EF4-FFF2-40B4-BE49-F238E27FC236}">
              <a16:creationId xmlns:a16="http://schemas.microsoft.com/office/drawing/2014/main" id="{755DBBF1-7FE8-497D-BBBE-4DDA29919BD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28" name="Shape 3" descr="Texto Integral disponível" hidden="1">
          <a:extLst>
            <a:ext uri="{FF2B5EF4-FFF2-40B4-BE49-F238E27FC236}">
              <a16:creationId xmlns:a16="http://schemas.microsoft.com/office/drawing/2014/main" id="{97F5CEB6-FC90-4849-A0BD-E05CB63CA15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29" name="Shape 3" descr="Texto Integral disponível" hidden="1">
          <a:extLst>
            <a:ext uri="{FF2B5EF4-FFF2-40B4-BE49-F238E27FC236}">
              <a16:creationId xmlns:a16="http://schemas.microsoft.com/office/drawing/2014/main" id="{43D1B566-4A2F-42CE-A742-15C6A6FCBC2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30" name="Shape 3" descr="Texto Integral disponível" hidden="1">
          <a:extLst>
            <a:ext uri="{FF2B5EF4-FFF2-40B4-BE49-F238E27FC236}">
              <a16:creationId xmlns:a16="http://schemas.microsoft.com/office/drawing/2014/main" id="{30E2B561-E2CE-4E42-8811-F7DCB087980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31" name="Shape 3" descr="Texto Integral disponível" hidden="1">
          <a:extLst>
            <a:ext uri="{FF2B5EF4-FFF2-40B4-BE49-F238E27FC236}">
              <a16:creationId xmlns:a16="http://schemas.microsoft.com/office/drawing/2014/main" id="{6BD833E2-C1E6-4446-B731-032CB5A4565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32" name="Shape 3" descr="Texto Integral disponível" hidden="1">
          <a:extLst>
            <a:ext uri="{FF2B5EF4-FFF2-40B4-BE49-F238E27FC236}">
              <a16:creationId xmlns:a16="http://schemas.microsoft.com/office/drawing/2014/main" id="{66F6AA60-C95F-4D13-8867-4A9386EE263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33" name="Shape 3" descr="Texto Integral disponível" hidden="1">
          <a:extLst>
            <a:ext uri="{FF2B5EF4-FFF2-40B4-BE49-F238E27FC236}">
              <a16:creationId xmlns:a16="http://schemas.microsoft.com/office/drawing/2014/main" id="{0F306E72-F281-4D16-92F4-5F540A69E1D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34" name="Shape 3" descr="Texto Integral disponível" hidden="1">
          <a:extLst>
            <a:ext uri="{FF2B5EF4-FFF2-40B4-BE49-F238E27FC236}">
              <a16:creationId xmlns:a16="http://schemas.microsoft.com/office/drawing/2014/main" id="{CEAA1295-0717-4D4F-BC7C-AE4282930BE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35" name="Shape 3" descr="Texto Integral disponível" hidden="1">
          <a:extLst>
            <a:ext uri="{FF2B5EF4-FFF2-40B4-BE49-F238E27FC236}">
              <a16:creationId xmlns:a16="http://schemas.microsoft.com/office/drawing/2014/main" id="{E6BF7F77-3FED-4B2E-8429-4E63853436D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36" name="Shape 3" descr="Texto Integral disponível" hidden="1">
          <a:extLst>
            <a:ext uri="{FF2B5EF4-FFF2-40B4-BE49-F238E27FC236}">
              <a16:creationId xmlns:a16="http://schemas.microsoft.com/office/drawing/2014/main" id="{31ED41E1-ED06-4DAD-8BBC-157E01DEAF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37" name="Shape 3" descr="Texto Integral disponível" hidden="1">
          <a:extLst>
            <a:ext uri="{FF2B5EF4-FFF2-40B4-BE49-F238E27FC236}">
              <a16:creationId xmlns:a16="http://schemas.microsoft.com/office/drawing/2014/main" id="{1FCE3A80-3B04-4ECE-AA2A-5D0FECC4151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38" name="Shape 3" descr="Texto Integral disponível" hidden="1">
          <a:extLst>
            <a:ext uri="{FF2B5EF4-FFF2-40B4-BE49-F238E27FC236}">
              <a16:creationId xmlns:a16="http://schemas.microsoft.com/office/drawing/2014/main" id="{842BB175-EA55-4642-A5A2-D64B6B99A61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39" name="Shape 3" descr="Texto Integral disponível" hidden="1">
          <a:extLst>
            <a:ext uri="{FF2B5EF4-FFF2-40B4-BE49-F238E27FC236}">
              <a16:creationId xmlns:a16="http://schemas.microsoft.com/office/drawing/2014/main" id="{405836CB-B987-4761-B2E7-9FA363B8976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40" name="Shape 3" descr="Texto Integral disponível" hidden="1">
          <a:extLst>
            <a:ext uri="{FF2B5EF4-FFF2-40B4-BE49-F238E27FC236}">
              <a16:creationId xmlns:a16="http://schemas.microsoft.com/office/drawing/2014/main" id="{2B129DAC-5F8D-48F3-9508-8CF5717E45B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41" name="Shape 3" descr="Texto Integral disponível" hidden="1">
          <a:extLst>
            <a:ext uri="{FF2B5EF4-FFF2-40B4-BE49-F238E27FC236}">
              <a16:creationId xmlns:a16="http://schemas.microsoft.com/office/drawing/2014/main" id="{ED603241-D682-4ACA-958C-8C8E6827841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42" name="Shape 3" descr="Texto Integral disponível" hidden="1">
          <a:extLst>
            <a:ext uri="{FF2B5EF4-FFF2-40B4-BE49-F238E27FC236}">
              <a16:creationId xmlns:a16="http://schemas.microsoft.com/office/drawing/2014/main" id="{3396B563-9797-4436-A07C-FB100D59147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43" name="Shape 3" descr="Texto Integral disponível" hidden="1">
          <a:extLst>
            <a:ext uri="{FF2B5EF4-FFF2-40B4-BE49-F238E27FC236}">
              <a16:creationId xmlns:a16="http://schemas.microsoft.com/office/drawing/2014/main" id="{8A3F1190-06E6-4DFE-AAE9-906D5CEEBCD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44" name="Shape 3" descr="Texto Integral disponível" hidden="1">
          <a:extLst>
            <a:ext uri="{FF2B5EF4-FFF2-40B4-BE49-F238E27FC236}">
              <a16:creationId xmlns:a16="http://schemas.microsoft.com/office/drawing/2014/main" id="{BFC7A351-6990-492A-8B6D-76187395589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45" name="Shape 3" descr="Texto Integral disponível" hidden="1">
          <a:extLst>
            <a:ext uri="{FF2B5EF4-FFF2-40B4-BE49-F238E27FC236}">
              <a16:creationId xmlns:a16="http://schemas.microsoft.com/office/drawing/2014/main" id="{42926EBD-04C4-4DCD-9384-B39964B466D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46" name="Shape 3" descr="Texto Integral disponível" hidden="1">
          <a:extLst>
            <a:ext uri="{FF2B5EF4-FFF2-40B4-BE49-F238E27FC236}">
              <a16:creationId xmlns:a16="http://schemas.microsoft.com/office/drawing/2014/main" id="{BB8E86B4-19B1-4BB7-946C-F131452FB88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47" name="Shape 3" descr="Texto Integral disponível" hidden="1">
          <a:extLst>
            <a:ext uri="{FF2B5EF4-FFF2-40B4-BE49-F238E27FC236}">
              <a16:creationId xmlns:a16="http://schemas.microsoft.com/office/drawing/2014/main" id="{B377F670-D962-410D-A175-4CA1F34ECB4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48" name="Shape 3" descr="Texto Integral disponível" hidden="1">
          <a:extLst>
            <a:ext uri="{FF2B5EF4-FFF2-40B4-BE49-F238E27FC236}">
              <a16:creationId xmlns:a16="http://schemas.microsoft.com/office/drawing/2014/main" id="{230B67C1-90CC-4821-829F-FA21CE3D82C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49" name="Shape 3" descr="Texto Integral disponível" hidden="1">
          <a:extLst>
            <a:ext uri="{FF2B5EF4-FFF2-40B4-BE49-F238E27FC236}">
              <a16:creationId xmlns:a16="http://schemas.microsoft.com/office/drawing/2014/main" id="{D25F32B8-F7AF-4AFE-A88D-945814152A9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50" name="Shape 3" descr="Texto Integral disponível" hidden="1">
          <a:extLst>
            <a:ext uri="{FF2B5EF4-FFF2-40B4-BE49-F238E27FC236}">
              <a16:creationId xmlns:a16="http://schemas.microsoft.com/office/drawing/2014/main" id="{C2C8997E-426A-478A-83B1-5A20830313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51" name="Shape 3" descr="Texto Integral disponível" hidden="1">
          <a:extLst>
            <a:ext uri="{FF2B5EF4-FFF2-40B4-BE49-F238E27FC236}">
              <a16:creationId xmlns:a16="http://schemas.microsoft.com/office/drawing/2014/main" id="{AA0CB1CD-AC6F-4F20-A2D5-BCAA5359686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52" name="Shape 3" descr="Texto Integral disponível" hidden="1">
          <a:extLst>
            <a:ext uri="{FF2B5EF4-FFF2-40B4-BE49-F238E27FC236}">
              <a16:creationId xmlns:a16="http://schemas.microsoft.com/office/drawing/2014/main" id="{5B5DA09A-F2AA-420C-A127-D46BF38CF45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53" name="Shape 3" descr="Texto Integral disponível" hidden="1">
          <a:extLst>
            <a:ext uri="{FF2B5EF4-FFF2-40B4-BE49-F238E27FC236}">
              <a16:creationId xmlns:a16="http://schemas.microsoft.com/office/drawing/2014/main" id="{C7C95A88-457F-4A94-AFBA-52299A59173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54" name="Shape 3" descr="Texto Integral disponível" hidden="1">
          <a:extLst>
            <a:ext uri="{FF2B5EF4-FFF2-40B4-BE49-F238E27FC236}">
              <a16:creationId xmlns:a16="http://schemas.microsoft.com/office/drawing/2014/main" id="{E89144CA-9A4E-4625-A38C-F29B6948AC5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55" name="Shape 3" descr="Texto Integral disponível" hidden="1">
          <a:extLst>
            <a:ext uri="{FF2B5EF4-FFF2-40B4-BE49-F238E27FC236}">
              <a16:creationId xmlns:a16="http://schemas.microsoft.com/office/drawing/2014/main" id="{1AE32C15-7DB2-41FC-99EC-B12D4597655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56" name="Shape 3" descr="Texto Integral disponível" hidden="1">
          <a:extLst>
            <a:ext uri="{FF2B5EF4-FFF2-40B4-BE49-F238E27FC236}">
              <a16:creationId xmlns:a16="http://schemas.microsoft.com/office/drawing/2014/main" id="{51A879D2-D60C-435D-A8E9-B52373A84B1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57" name="Shape 3" descr="Texto Integral disponível" hidden="1">
          <a:extLst>
            <a:ext uri="{FF2B5EF4-FFF2-40B4-BE49-F238E27FC236}">
              <a16:creationId xmlns:a16="http://schemas.microsoft.com/office/drawing/2014/main" id="{97F2C908-ED12-4B5E-A5F4-9FA88378671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58" name="Shape 3" descr="Texto Integral disponível" hidden="1">
          <a:extLst>
            <a:ext uri="{FF2B5EF4-FFF2-40B4-BE49-F238E27FC236}">
              <a16:creationId xmlns:a16="http://schemas.microsoft.com/office/drawing/2014/main" id="{B832F9E3-CB63-4E80-95FF-03262CE8AB9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59" name="Shape 3" descr="Texto Integral disponível" hidden="1">
          <a:extLst>
            <a:ext uri="{FF2B5EF4-FFF2-40B4-BE49-F238E27FC236}">
              <a16:creationId xmlns:a16="http://schemas.microsoft.com/office/drawing/2014/main" id="{AACF4C8B-5CFB-4EB6-B67C-46361E9A733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60" name="Shape 3" descr="Texto Integral disponível" hidden="1">
          <a:extLst>
            <a:ext uri="{FF2B5EF4-FFF2-40B4-BE49-F238E27FC236}">
              <a16:creationId xmlns:a16="http://schemas.microsoft.com/office/drawing/2014/main" id="{D1E97631-ED1D-4EA9-802F-3687E095F6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61" name="Shape 3" descr="Texto Integral disponível" hidden="1">
          <a:extLst>
            <a:ext uri="{FF2B5EF4-FFF2-40B4-BE49-F238E27FC236}">
              <a16:creationId xmlns:a16="http://schemas.microsoft.com/office/drawing/2014/main" id="{A3E82781-426A-4854-9986-C1D76ECD34C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62" name="Shape 3" descr="Texto Integral disponível" hidden="1">
          <a:extLst>
            <a:ext uri="{FF2B5EF4-FFF2-40B4-BE49-F238E27FC236}">
              <a16:creationId xmlns:a16="http://schemas.microsoft.com/office/drawing/2014/main" id="{81EB2111-419F-480B-AE3E-CC18F94856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63" name="Shape 3" descr="Texto Integral disponível" hidden="1">
          <a:extLst>
            <a:ext uri="{FF2B5EF4-FFF2-40B4-BE49-F238E27FC236}">
              <a16:creationId xmlns:a16="http://schemas.microsoft.com/office/drawing/2014/main" id="{9A8E7B32-8FF5-4293-8FA2-28DBB45913B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64" name="Shape 3" descr="Texto Integral disponível" hidden="1">
          <a:extLst>
            <a:ext uri="{FF2B5EF4-FFF2-40B4-BE49-F238E27FC236}">
              <a16:creationId xmlns:a16="http://schemas.microsoft.com/office/drawing/2014/main" id="{905A9FD2-756E-4611-BF4E-48DA6BFD916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65" name="Shape 3" descr="Texto Integral disponível" hidden="1">
          <a:extLst>
            <a:ext uri="{FF2B5EF4-FFF2-40B4-BE49-F238E27FC236}">
              <a16:creationId xmlns:a16="http://schemas.microsoft.com/office/drawing/2014/main" id="{A13665E3-3833-49CD-801F-F9A810F96B2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66" name="Shape 3" descr="Texto Integral disponível" hidden="1">
          <a:extLst>
            <a:ext uri="{FF2B5EF4-FFF2-40B4-BE49-F238E27FC236}">
              <a16:creationId xmlns:a16="http://schemas.microsoft.com/office/drawing/2014/main" id="{D79A0072-F7F8-473F-B8E9-57768B5023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67" name="Shape 3" descr="Texto Integral disponível" hidden="1">
          <a:extLst>
            <a:ext uri="{FF2B5EF4-FFF2-40B4-BE49-F238E27FC236}">
              <a16:creationId xmlns:a16="http://schemas.microsoft.com/office/drawing/2014/main" id="{BBEA52F1-A416-4C8E-86DC-D132527380D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68" name="Shape 3" descr="Texto Integral disponível" hidden="1">
          <a:extLst>
            <a:ext uri="{FF2B5EF4-FFF2-40B4-BE49-F238E27FC236}">
              <a16:creationId xmlns:a16="http://schemas.microsoft.com/office/drawing/2014/main" id="{FDAD91E3-6DFB-4B32-BD5F-0A6731486D6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69" name="Shape 3" descr="Texto Integral disponível" hidden="1">
          <a:extLst>
            <a:ext uri="{FF2B5EF4-FFF2-40B4-BE49-F238E27FC236}">
              <a16:creationId xmlns:a16="http://schemas.microsoft.com/office/drawing/2014/main" id="{6D349C5D-0060-49D3-B9C5-CD759C225C9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70" name="Shape 3" descr="Texto Integral disponível" hidden="1">
          <a:extLst>
            <a:ext uri="{FF2B5EF4-FFF2-40B4-BE49-F238E27FC236}">
              <a16:creationId xmlns:a16="http://schemas.microsoft.com/office/drawing/2014/main" id="{D449CD50-2772-4057-9F16-50728848810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71" name="Shape 3" descr="Texto Integral disponível" hidden="1">
          <a:extLst>
            <a:ext uri="{FF2B5EF4-FFF2-40B4-BE49-F238E27FC236}">
              <a16:creationId xmlns:a16="http://schemas.microsoft.com/office/drawing/2014/main" id="{B9171D24-AAAD-427C-A6A2-AA5E1F578DC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72" name="Shape 3" descr="Texto Integral disponível" hidden="1">
          <a:extLst>
            <a:ext uri="{FF2B5EF4-FFF2-40B4-BE49-F238E27FC236}">
              <a16:creationId xmlns:a16="http://schemas.microsoft.com/office/drawing/2014/main" id="{2051E09A-E585-4448-91E2-7BD895530B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73" name="Shape 3" descr="Texto Integral disponível" hidden="1">
          <a:extLst>
            <a:ext uri="{FF2B5EF4-FFF2-40B4-BE49-F238E27FC236}">
              <a16:creationId xmlns:a16="http://schemas.microsoft.com/office/drawing/2014/main" id="{A6C62F5D-6236-4793-8986-9806A4B12D3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74" name="Shape 3" descr="Texto Integral disponível" hidden="1">
          <a:extLst>
            <a:ext uri="{FF2B5EF4-FFF2-40B4-BE49-F238E27FC236}">
              <a16:creationId xmlns:a16="http://schemas.microsoft.com/office/drawing/2014/main" id="{7AF4A512-45B6-4E42-8543-BD71BDA2747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75" name="Shape 3" descr="Texto Integral disponível" hidden="1">
          <a:extLst>
            <a:ext uri="{FF2B5EF4-FFF2-40B4-BE49-F238E27FC236}">
              <a16:creationId xmlns:a16="http://schemas.microsoft.com/office/drawing/2014/main" id="{DC4529DC-28E0-47A3-8542-7516E98716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76" name="Shape 3" descr="Texto Integral disponível" hidden="1">
          <a:extLst>
            <a:ext uri="{FF2B5EF4-FFF2-40B4-BE49-F238E27FC236}">
              <a16:creationId xmlns:a16="http://schemas.microsoft.com/office/drawing/2014/main" id="{94A9FE93-2B3C-4946-B748-58AB2638110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77" name="Shape 3" descr="Texto Integral disponível" hidden="1">
          <a:extLst>
            <a:ext uri="{FF2B5EF4-FFF2-40B4-BE49-F238E27FC236}">
              <a16:creationId xmlns:a16="http://schemas.microsoft.com/office/drawing/2014/main" id="{BB6C2C94-BA53-4CD5-98A7-44EBB88A208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78" name="Shape 3" descr="Texto Integral disponível" hidden="1">
          <a:extLst>
            <a:ext uri="{FF2B5EF4-FFF2-40B4-BE49-F238E27FC236}">
              <a16:creationId xmlns:a16="http://schemas.microsoft.com/office/drawing/2014/main" id="{0CB9AFD3-C36D-4A33-861C-097DEC8C53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79" name="Shape 3" descr="Texto Integral disponível" hidden="1">
          <a:extLst>
            <a:ext uri="{FF2B5EF4-FFF2-40B4-BE49-F238E27FC236}">
              <a16:creationId xmlns:a16="http://schemas.microsoft.com/office/drawing/2014/main" id="{6B9BD96A-8F51-48FB-8431-E8DC53E20DF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80" name="Shape 3" descr="Texto Integral disponível" hidden="1">
          <a:extLst>
            <a:ext uri="{FF2B5EF4-FFF2-40B4-BE49-F238E27FC236}">
              <a16:creationId xmlns:a16="http://schemas.microsoft.com/office/drawing/2014/main" id="{AE33DF43-BAFC-427F-80B4-F7E529CE308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81" name="Shape 3" descr="Texto Integral disponível" hidden="1">
          <a:extLst>
            <a:ext uri="{FF2B5EF4-FFF2-40B4-BE49-F238E27FC236}">
              <a16:creationId xmlns:a16="http://schemas.microsoft.com/office/drawing/2014/main" id="{D05B3C8F-B0BB-4FF9-AA63-0CCF295617E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82" name="Shape 3" descr="Texto Integral disponível" hidden="1">
          <a:extLst>
            <a:ext uri="{FF2B5EF4-FFF2-40B4-BE49-F238E27FC236}">
              <a16:creationId xmlns:a16="http://schemas.microsoft.com/office/drawing/2014/main" id="{11622BB2-848F-47C5-9448-623689D8A93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83" name="Shape 3" descr="Texto Integral disponível" hidden="1">
          <a:extLst>
            <a:ext uri="{FF2B5EF4-FFF2-40B4-BE49-F238E27FC236}">
              <a16:creationId xmlns:a16="http://schemas.microsoft.com/office/drawing/2014/main" id="{AA7964C5-6674-414F-A3D5-7AA6FDBB7BD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84" name="Shape 3" descr="Texto Integral disponível" hidden="1">
          <a:extLst>
            <a:ext uri="{FF2B5EF4-FFF2-40B4-BE49-F238E27FC236}">
              <a16:creationId xmlns:a16="http://schemas.microsoft.com/office/drawing/2014/main" id="{3AE21B4E-AA85-4D8A-AD4D-2E7DCE197A4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85" name="Shape 3" descr="Texto Integral disponível" hidden="1">
          <a:extLst>
            <a:ext uri="{FF2B5EF4-FFF2-40B4-BE49-F238E27FC236}">
              <a16:creationId xmlns:a16="http://schemas.microsoft.com/office/drawing/2014/main" id="{BC277CFD-4147-44DB-BA78-DD87735D159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86" name="Shape 3" descr="Texto Integral disponível" hidden="1">
          <a:extLst>
            <a:ext uri="{FF2B5EF4-FFF2-40B4-BE49-F238E27FC236}">
              <a16:creationId xmlns:a16="http://schemas.microsoft.com/office/drawing/2014/main" id="{67BADE43-CA4F-4598-891A-672B27CBA8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87" name="Shape 3" descr="Texto Integral disponível" hidden="1">
          <a:extLst>
            <a:ext uri="{FF2B5EF4-FFF2-40B4-BE49-F238E27FC236}">
              <a16:creationId xmlns:a16="http://schemas.microsoft.com/office/drawing/2014/main" id="{79E47FAA-2624-48D2-A3BA-AB233F6D4D2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88" name="Shape 3" descr="Texto Integral disponível" hidden="1">
          <a:extLst>
            <a:ext uri="{FF2B5EF4-FFF2-40B4-BE49-F238E27FC236}">
              <a16:creationId xmlns:a16="http://schemas.microsoft.com/office/drawing/2014/main" id="{02A8D482-C3B1-4C7A-84A1-0D2DCBB22B3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89" name="Shape 3" descr="Texto Integral disponível" hidden="1">
          <a:extLst>
            <a:ext uri="{FF2B5EF4-FFF2-40B4-BE49-F238E27FC236}">
              <a16:creationId xmlns:a16="http://schemas.microsoft.com/office/drawing/2014/main" id="{6EB0EE98-6E5C-413B-A7D7-062FE3FAB3C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90" name="Shape 3" descr="Texto Integral disponível" hidden="1">
          <a:extLst>
            <a:ext uri="{FF2B5EF4-FFF2-40B4-BE49-F238E27FC236}">
              <a16:creationId xmlns:a16="http://schemas.microsoft.com/office/drawing/2014/main" id="{63E50944-1819-40E7-BC3A-4E91FEEDF12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91" name="Shape 3" descr="Texto Integral disponível" hidden="1">
          <a:extLst>
            <a:ext uri="{FF2B5EF4-FFF2-40B4-BE49-F238E27FC236}">
              <a16:creationId xmlns:a16="http://schemas.microsoft.com/office/drawing/2014/main" id="{ACA609E3-2A25-44FE-871E-1E3CED3E7C4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92" name="Shape 3" descr="Texto Integral disponível" hidden="1">
          <a:extLst>
            <a:ext uri="{FF2B5EF4-FFF2-40B4-BE49-F238E27FC236}">
              <a16:creationId xmlns:a16="http://schemas.microsoft.com/office/drawing/2014/main" id="{6FEFE6D4-302B-4E13-BDA2-D3A243B1E43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93" name="Shape 3" descr="Texto Integral disponível" hidden="1">
          <a:extLst>
            <a:ext uri="{FF2B5EF4-FFF2-40B4-BE49-F238E27FC236}">
              <a16:creationId xmlns:a16="http://schemas.microsoft.com/office/drawing/2014/main" id="{494DBFD5-A72E-41A4-89B1-EEE92B98503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94" name="Shape 3" descr="Texto Integral disponível" hidden="1">
          <a:extLst>
            <a:ext uri="{FF2B5EF4-FFF2-40B4-BE49-F238E27FC236}">
              <a16:creationId xmlns:a16="http://schemas.microsoft.com/office/drawing/2014/main" id="{D55299DF-566E-4EF3-ABFE-87B226FE6E2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95" name="Shape 3" descr="Texto Integral disponível" hidden="1">
          <a:extLst>
            <a:ext uri="{FF2B5EF4-FFF2-40B4-BE49-F238E27FC236}">
              <a16:creationId xmlns:a16="http://schemas.microsoft.com/office/drawing/2014/main" id="{DE0823CF-DEC1-409C-97A0-A9C66D21238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96" name="Shape 3" descr="Texto Integral disponível" hidden="1">
          <a:extLst>
            <a:ext uri="{FF2B5EF4-FFF2-40B4-BE49-F238E27FC236}">
              <a16:creationId xmlns:a16="http://schemas.microsoft.com/office/drawing/2014/main" id="{1F1A4690-8698-4301-B9FD-08AB225D694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97" name="Shape 3" descr="Texto Integral disponível" hidden="1">
          <a:extLst>
            <a:ext uri="{FF2B5EF4-FFF2-40B4-BE49-F238E27FC236}">
              <a16:creationId xmlns:a16="http://schemas.microsoft.com/office/drawing/2014/main" id="{3DC0619C-49D4-4F18-B50A-1519A22172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98" name="Shape 3" descr="Texto Integral disponível" hidden="1">
          <a:extLst>
            <a:ext uri="{FF2B5EF4-FFF2-40B4-BE49-F238E27FC236}">
              <a16:creationId xmlns:a16="http://schemas.microsoft.com/office/drawing/2014/main" id="{6CBCF866-CB07-4C90-8DD7-A91493F7BDB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199" name="Shape 3" descr="Texto Integral disponível" hidden="1">
          <a:extLst>
            <a:ext uri="{FF2B5EF4-FFF2-40B4-BE49-F238E27FC236}">
              <a16:creationId xmlns:a16="http://schemas.microsoft.com/office/drawing/2014/main" id="{70377925-7DCA-4F4E-A176-DDA7F861F56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00" name="Shape 3" descr="Texto Integral disponível" hidden="1">
          <a:extLst>
            <a:ext uri="{FF2B5EF4-FFF2-40B4-BE49-F238E27FC236}">
              <a16:creationId xmlns:a16="http://schemas.microsoft.com/office/drawing/2014/main" id="{BCD22AD5-ED01-4441-A895-F0105B33D33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01" name="Shape 3" descr="Texto Integral disponível" hidden="1">
          <a:extLst>
            <a:ext uri="{FF2B5EF4-FFF2-40B4-BE49-F238E27FC236}">
              <a16:creationId xmlns:a16="http://schemas.microsoft.com/office/drawing/2014/main" id="{C82212B5-065A-4556-A708-7659EA8A75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02" name="Shape 3" descr="Texto Integral disponível" hidden="1">
          <a:extLst>
            <a:ext uri="{FF2B5EF4-FFF2-40B4-BE49-F238E27FC236}">
              <a16:creationId xmlns:a16="http://schemas.microsoft.com/office/drawing/2014/main" id="{7F19A2CD-6C0D-40E4-B173-32617F79233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03" name="Shape 3" descr="Texto Integral disponível" hidden="1">
          <a:extLst>
            <a:ext uri="{FF2B5EF4-FFF2-40B4-BE49-F238E27FC236}">
              <a16:creationId xmlns:a16="http://schemas.microsoft.com/office/drawing/2014/main" id="{6BD04F64-1DF1-44E2-B621-04A362B48B4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04" name="Shape 3" descr="Texto Integral disponível" hidden="1">
          <a:extLst>
            <a:ext uri="{FF2B5EF4-FFF2-40B4-BE49-F238E27FC236}">
              <a16:creationId xmlns:a16="http://schemas.microsoft.com/office/drawing/2014/main" id="{B4DA9103-C2B0-4AED-AF6E-989B3EDAE27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05" name="Shape 3" descr="Texto Integral disponível" hidden="1">
          <a:extLst>
            <a:ext uri="{FF2B5EF4-FFF2-40B4-BE49-F238E27FC236}">
              <a16:creationId xmlns:a16="http://schemas.microsoft.com/office/drawing/2014/main" id="{7AB7ADD1-A7FF-41E5-A1E6-5F05902E27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06" name="Shape 3" descr="Texto Integral disponível" hidden="1">
          <a:extLst>
            <a:ext uri="{FF2B5EF4-FFF2-40B4-BE49-F238E27FC236}">
              <a16:creationId xmlns:a16="http://schemas.microsoft.com/office/drawing/2014/main" id="{BE10E433-A065-4DAB-97AA-D7FACCD636D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07" name="Shape 3" descr="Texto Integral disponível" hidden="1">
          <a:extLst>
            <a:ext uri="{FF2B5EF4-FFF2-40B4-BE49-F238E27FC236}">
              <a16:creationId xmlns:a16="http://schemas.microsoft.com/office/drawing/2014/main" id="{9B316D00-77F2-404A-A2FA-94BAACBE6B1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08" name="Shape 3" descr="Texto Integral disponível" hidden="1">
          <a:extLst>
            <a:ext uri="{FF2B5EF4-FFF2-40B4-BE49-F238E27FC236}">
              <a16:creationId xmlns:a16="http://schemas.microsoft.com/office/drawing/2014/main" id="{FD0C6D5C-9198-4878-92A1-34A37AB825F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09" name="Shape 3" descr="Texto Integral disponível" hidden="1">
          <a:extLst>
            <a:ext uri="{FF2B5EF4-FFF2-40B4-BE49-F238E27FC236}">
              <a16:creationId xmlns:a16="http://schemas.microsoft.com/office/drawing/2014/main" id="{9F08ACA5-81C3-452B-BFD2-CC3F74E8CAF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10" name="Shape 3" descr="Texto Integral disponível" hidden="1">
          <a:extLst>
            <a:ext uri="{FF2B5EF4-FFF2-40B4-BE49-F238E27FC236}">
              <a16:creationId xmlns:a16="http://schemas.microsoft.com/office/drawing/2014/main" id="{510EE561-2113-4D1D-BEE7-BE9014D3E5E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11" name="Shape 3" descr="Texto Integral disponível" hidden="1">
          <a:extLst>
            <a:ext uri="{FF2B5EF4-FFF2-40B4-BE49-F238E27FC236}">
              <a16:creationId xmlns:a16="http://schemas.microsoft.com/office/drawing/2014/main" id="{2C70914C-6A35-4483-85D4-5FEE10E2B7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12" name="Shape 3" descr="Texto Integral disponível" hidden="1">
          <a:extLst>
            <a:ext uri="{FF2B5EF4-FFF2-40B4-BE49-F238E27FC236}">
              <a16:creationId xmlns:a16="http://schemas.microsoft.com/office/drawing/2014/main" id="{060215BF-B45E-401E-8550-E0FC23E83A0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13" name="Shape 3" descr="Texto Integral disponível" hidden="1">
          <a:extLst>
            <a:ext uri="{FF2B5EF4-FFF2-40B4-BE49-F238E27FC236}">
              <a16:creationId xmlns:a16="http://schemas.microsoft.com/office/drawing/2014/main" id="{DFA986A1-2DDF-4F56-A023-96B2D5C569F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14" name="Shape 3" descr="Texto Integral disponível" hidden="1">
          <a:extLst>
            <a:ext uri="{FF2B5EF4-FFF2-40B4-BE49-F238E27FC236}">
              <a16:creationId xmlns:a16="http://schemas.microsoft.com/office/drawing/2014/main" id="{3173688E-8DEB-4E4E-8A16-28358FF667D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15" name="Shape 3" descr="Texto Integral disponível" hidden="1">
          <a:extLst>
            <a:ext uri="{FF2B5EF4-FFF2-40B4-BE49-F238E27FC236}">
              <a16:creationId xmlns:a16="http://schemas.microsoft.com/office/drawing/2014/main" id="{030C9D93-7ABF-4C99-BF02-9030AC478D9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16" name="Shape 3" descr="Texto Integral disponível" hidden="1">
          <a:extLst>
            <a:ext uri="{FF2B5EF4-FFF2-40B4-BE49-F238E27FC236}">
              <a16:creationId xmlns:a16="http://schemas.microsoft.com/office/drawing/2014/main" id="{6492E0A7-2435-4B4D-9937-992FBE999F1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17" name="Shape 3" descr="Texto Integral disponível" hidden="1">
          <a:extLst>
            <a:ext uri="{FF2B5EF4-FFF2-40B4-BE49-F238E27FC236}">
              <a16:creationId xmlns:a16="http://schemas.microsoft.com/office/drawing/2014/main" id="{3F04AD07-5C8C-46EB-9CEF-97C64578FE9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18" name="Shape 3" descr="Texto Integral disponível" hidden="1">
          <a:extLst>
            <a:ext uri="{FF2B5EF4-FFF2-40B4-BE49-F238E27FC236}">
              <a16:creationId xmlns:a16="http://schemas.microsoft.com/office/drawing/2014/main" id="{122570E7-C027-4FEE-8222-8293E1F7B91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19" name="Shape 3" descr="Texto Integral disponível" hidden="1">
          <a:extLst>
            <a:ext uri="{FF2B5EF4-FFF2-40B4-BE49-F238E27FC236}">
              <a16:creationId xmlns:a16="http://schemas.microsoft.com/office/drawing/2014/main" id="{D2562694-B7B2-4BE8-8827-85FD133A0EB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20" name="Shape 3" descr="Texto Integral disponível" hidden="1">
          <a:extLst>
            <a:ext uri="{FF2B5EF4-FFF2-40B4-BE49-F238E27FC236}">
              <a16:creationId xmlns:a16="http://schemas.microsoft.com/office/drawing/2014/main" id="{42A18549-BBCB-42D4-8EFA-112C3419B9B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21" name="Shape 3" descr="Texto Integral disponível" hidden="1">
          <a:extLst>
            <a:ext uri="{FF2B5EF4-FFF2-40B4-BE49-F238E27FC236}">
              <a16:creationId xmlns:a16="http://schemas.microsoft.com/office/drawing/2014/main" id="{7C62FB06-279B-49EA-9958-E12ACEB2F04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22" name="Shape 3" descr="Texto Integral disponível" hidden="1">
          <a:extLst>
            <a:ext uri="{FF2B5EF4-FFF2-40B4-BE49-F238E27FC236}">
              <a16:creationId xmlns:a16="http://schemas.microsoft.com/office/drawing/2014/main" id="{9E0F52F6-AFB4-41C3-82BA-B2C66EDB163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23" name="Shape 3" descr="Texto Integral disponível" hidden="1">
          <a:extLst>
            <a:ext uri="{FF2B5EF4-FFF2-40B4-BE49-F238E27FC236}">
              <a16:creationId xmlns:a16="http://schemas.microsoft.com/office/drawing/2014/main" id="{693050DD-A5FF-4795-B4F9-FCC5DB1F414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24" name="Shape 3" descr="Texto Integral disponível" hidden="1">
          <a:extLst>
            <a:ext uri="{FF2B5EF4-FFF2-40B4-BE49-F238E27FC236}">
              <a16:creationId xmlns:a16="http://schemas.microsoft.com/office/drawing/2014/main" id="{AF92D681-3D4F-4233-B4C3-4A9A209D5AE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25" name="Shape 3" descr="Texto Integral disponível" hidden="1">
          <a:extLst>
            <a:ext uri="{FF2B5EF4-FFF2-40B4-BE49-F238E27FC236}">
              <a16:creationId xmlns:a16="http://schemas.microsoft.com/office/drawing/2014/main" id="{0447ABE3-EC1D-4444-8FE2-87718065688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26" name="Shape 3" descr="Texto Integral disponível" hidden="1">
          <a:extLst>
            <a:ext uri="{FF2B5EF4-FFF2-40B4-BE49-F238E27FC236}">
              <a16:creationId xmlns:a16="http://schemas.microsoft.com/office/drawing/2014/main" id="{5A93DF48-C5B0-4546-B242-3E58B5C8750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27" name="Shape 3" descr="Texto Integral disponível" hidden="1">
          <a:extLst>
            <a:ext uri="{FF2B5EF4-FFF2-40B4-BE49-F238E27FC236}">
              <a16:creationId xmlns:a16="http://schemas.microsoft.com/office/drawing/2014/main" id="{40A2A33F-09BC-4F30-BC3A-25B0A2DE474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28" name="Shape 3" descr="Texto Integral disponível" hidden="1">
          <a:extLst>
            <a:ext uri="{FF2B5EF4-FFF2-40B4-BE49-F238E27FC236}">
              <a16:creationId xmlns:a16="http://schemas.microsoft.com/office/drawing/2014/main" id="{C015D427-021F-4ECE-B845-DEBBF00D4A7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29" name="Shape 3" descr="Texto Integral disponível" hidden="1">
          <a:extLst>
            <a:ext uri="{FF2B5EF4-FFF2-40B4-BE49-F238E27FC236}">
              <a16:creationId xmlns:a16="http://schemas.microsoft.com/office/drawing/2014/main" id="{0A7B19A5-98A2-46AE-9861-86C00BAF40A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30" name="Shape 3" descr="Texto Integral disponível" hidden="1">
          <a:extLst>
            <a:ext uri="{FF2B5EF4-FFF2-40B4-BE49-F238E27FC236}">
              <a16:creationId xmlns:a16="http://schemas.microsoft.com/office/drawing/2014/main" id="{0E488E6E-35D9-43B8-A6BE-5B0F5D146F4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31" name="Shape 3" descr="Texto Integral disponível" hidden="1">
          <a:extLst>
            <a:ext uri="{FF2B5EF4-FFF2-40B4-BE49-F238E27FC236}">
              <a16:creationId xmlns:a16="http://schemas.microsoft.com/office/drawing/2014/main" id="{F80A7F1E-2B67-4F67-8A4A-009F7FBB84C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32" name="Shape 3" descr="Texto Integral disponível" hidden="1">
          <a:extLst>
            <a:ext uri="{FF2B5EF4-FFF2-40B4-BE49-F238E27FC236}">
              <a16:creationId xmlns:a16="http://schemas.microsoft.com/office/drawing/2014/main" id="{D331258B-ACFC-4346-B4B2-5B8718AEF46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33" name="Shape 3" descr="Texto Integral disponível" hidden="1">
          <a:extLst>
            <a:ext uri="{FF2B5EF4-FFF2-40B4-BE49-F238E27FC236}">
              <a16:creationId xmlns:a16="http://schemas.microsoft.com/office/drawing/2014/main" id="{7DED6F32-F9E7-416A-B52B-E77D62AC7AD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34" name="Shape 3" descr="Texto Integral disponível" hidden="1">
          <a:extLst>
            <a:ext uri="{FF2B5EF4-FFF2-40B4-BE49-F238E27FC236}">
              <a16:creationId xmlns:a16="http://schemas.microsoft.com/office/drawing/2014/main" id="{480985DE-B165-468F-86CB-72CB0F70415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35" name="Shape 3" descr="Texto Integral disponível" hidden="1">
          <a:extLst>
            <a:ext uri="{FF2B5EF4-FFF2-40B4-BE49-F238E27FC236}">
              <a16:creationId xmlns:a16="http://schemas.microsoft.com/office/drawing/2014/main" id="{6F7A3F69-AB93-4453-935A-2423BDF9BD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36" name="Shape 3" descr="Texto Integral disponível" hidden="1">
          <a:extLst>
            <a:ext uri="{FF2B5EF4-FFF2-40B4-BE49-F238E27FC236}">
              <a16:creationId xmlns:a16="http://schemas.microsoft.com/office/drawing/2014/main" id="{1AC27805-1923-4433-9655-E4A6E4E6E11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37" name="Shape 3" descr="Texto Integral disponível" hidden="1">
          <a:extLst>
            <a:ext uri="{FF2B5EF4-FFF2-40B4-BE49-F238E27FC236}">
              <a16:creationId xmlns:a16="http://schemas.microsoft.com/office/drawing/2014/main" id="{0342EBE6-6E46-475E-8EDC-6B09B589630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38" name="Shape 3" descr="Texto Integral disponível" hidden="1">
          <a:extLst>
            <a:ext uri="{FF2B5EF4-FFF2-40B4-BE49-F238E27FC236}">
              <a16:creationId xmlns:a16="http://schemas.microsoft.com/office/drawing/2014/main" id="{D5CBED74-8D83-41FC-B183-A98B498A7A1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39" name="Shape 3" descr="Texto Integral disponível" hidden="1">
          <a:extLst>
            <a:ext uri="{FF2B5EF4-FFF2-40B4-BE49-F238E27FC236}">
              <a16:creationId xmlns:a16="http://schemas.microsoft.com/office/drawing/2014/main" id="{14FD4F53-527A-40CF-A51D-03F333DA39A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40" name="Shape 3" descr="Texto Integral disponível" hidden="1">
          <a:extLst>
            <a:ext uri="{FF2B5EF4-FFF2-40B4-BE49-F238E27FC236}">
              <a16:creationId xmlns:a16="http://schemas.microsoft.com/office/drawing/2014/main" id="{4DAD22C9-92DC-4A5B-8841-E866C1E91F1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41" name="Shape 3" descr="Texto Integral disponível" hidden="1">
          <a:extLst>
            <a:ext uri="{FF2B5EF4-FFF2-40B4-BE49-F238E27FC236}">
              <a16:creationId xmlns:a16="http://schemas.microsoft.com/office/drawing/2014/main" id="{3329D5E5-7032-44D3-BA72-199DB1F4103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42" name="Shape 3" descr="Texto Integral disponível" hidden="1">
          <a:extLst>
            <a:ext uri="{FF2B5EF4-FFF2-40B4-BE49-F238E27FC236}">
              <a16:creationId xmlns:a16="http://schemas.microsoft.com/office/drawing/2014/main" id="{37AF5D1A-2B7D-499C-860A-90CF4C073D1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43" name="Shape 3" descr="Texto Integral disponível" hidden="1">
          <a:extLst>
            <a:ext uri="{FF2B5EF4-FFF2-40B4-BE49-F238E27FC236}">
              <a16:creationId xmlns:a16="http://schemas.microsoft.com/office/drawing/2014/main" id="{C82540EE-2090-4A71-87BF-5FE0F133D26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44" name="Shape 3" descr="Texto Integral disponível" hidden="1">
          <a:extLst>
            <a:ext uri="{FF2B5EF4-FFF2-40B4-BE49-F238E27FC236}">
              <a16:creationId xmlns:a16="http://schemas.microsoft.com/office/drawing/2014/main" id="{C8FC3444-831A-4334-96E5-2DC42D422A5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45" name="Shape 3" descr="Texto Integral disponível" hidden="1">
          <a:extLst>
            <a:ext uri="{FF2B5EF4-FFF2-40B4-BE49-F238E27FC236}">
              <a16:creationId xmlns:a16="http://schemas.microsoft.com/office/drawing/2014/main" id="{7A7B80FF-8300-41CB-94A4-957944914B2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46" name="Shape 3" descr="Texto Integral disponível" hidden="1">
          <a:extLst>
            <a:ext uri="{FF2B5EF4-FFF2-40B4-BE49-F238E27FC236}">
              <a16:creationId xmlns:a16="http://schemas.microsoft.com/office/drawing/2014/main" id="{A6200284-5537-43CE-841F-DB4E3B9E3D3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47" name="Shape 3" descr="Texto Integral disponível" hidden="1">
          <a:extLst>
            <a:ext uri="{FF2B5EF4-FFF2-40B4-BE49-F238E27FC236}">
              <a16:creationId xmlns:a16="http://schemas.microsoft.com/office/drawing/2014/main" id="{8C677FC8-D47D-432D-AB65-431C6BCE71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48" name="Shape 3" descr="Texto Integral disponível" hidden="1">
          <a:extLst>
            <a:ext uri="{FF2B5EF4-FFF2-40B4-BE49-F238E27FC236}">
              <a16:creationId xmlns:a16="http://schemas.microsoft.com/office/drawing/2014/main" id="{7AAC95D9-36BD-41FA-AC0F-730F9BDEB36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49" name="Shape 3" descr="Texto Integral disponível" hidden="1">
          <a:extLst>
            <a:ext uri="{FF2B5EF4-FFF2-40B4-BE49-F238E27FC236}">
              <a16:creationId xmlns:a16="http://schemas.microsoft.com/office/drawing/2014/main" id="{9AF327CB-3295-48C5-9D18-8B7ACA8C8E6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50" name="Shape 3" descr="Texto Integral disponível" hidden="1">
          <a:extLst>
            <a:ext uri="{FF2B5EF4-FFF2-40B4-BE49-F238E27FC236}">
              <a16:creationId xmlns:a16="http://schemas.microsoft.com/office/drawing/2014/main" id="{457B97F0-7395-403B-925E-259E708DF0F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51" name="Shape 3" descr="Texto Integral disponível" hidden="1">
          <a:extLst>
            <a:ext uri="{FF2B5EF4-FFF2-40B4-BE49-F238E27FC236}">
              <a16:creationId xmlns:a16="http://schemas.microsoft.com/office/drawing/2014/main" id="{CE750F05-7CA2-4575-905C-3AB17601055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52" name="Shape 3" descr="Texto Integral disponível" hidden="1">
          <a:extLst>
            <a:ext uri="{FF2B5EF4-FFF2-40B4-BE49-F238E27FC236}">
              <a16:creationId xmlns:a16="http://schemas.microsoft.com/office/drawing/2014/main" id="{0547EE40-CB10-47DE-A434-3233FD5D2FB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53" name="Shape 3" descr="Texto Integral disponível" hidden="1">
          <a:extLst>
            <a:ext uri="{FF2B5EF4-FFF2-40B4-BE49-F238E27FC236}">
              <a16:creationId xmlns:a16="http://schemas.microsoft.com/office/drawing/2014/main" id="{5BB67257-D7DA-4A80-8D39-B10FBEC569F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54" name="Shape 3" descr="Texto Integral disponível" hidden="1">
          <a:extLst>
            <a:ext uri="{FF2B5EF4-FFF2-40B4-BE49-F238E27FC236}">
              <a16:creationId xmlns:a16="http://schemas.microsoft.com/office/drawing/2014/main" id="{239E823F-72E7-474B-A062-FD85A81406B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55" name="Shape 3" descr="Texto Integral disponível" hidden="1">
          <a:extLst>
            <a:ext uri="{FF2B5EF4-FFF2-40B4-BE49-F238E27FC236}">
              <a16:creationId xmlns:a16="http://schemas.microsoft.com/office/drawing/2014/main" id="{EA2DD934-3CE3-4920-8D84-D537D48A48E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56" name="Shape 3" descr="Texto Integral disponível" hidden="1">
          <a:extLst>
            <a:ext uri="{FF2B5EF4-FFF2-40B4-BE49-F238E27FC236}">
              <a16:creationId xmlns:a16="http://schemas.microsoft.com/office/drawing/2014/main" id="{919A659C-7129-481D-89EB-EE7664DDE67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57" name="Shape 3" descr="Texto Integral disponível" hidden="1">
          <a:extLst>
            <a:ext uri="{FF2B5EF4-FFF2-40B4-BE49-F238E27FC236}">
              <a16:creationId xmlns:a16="http://schemas.microsoft.com/office/drawing/2014/main" id="{A810AC6F-77C1-40C7-9580-1335A947FBF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58" name="Shape 3" descr="Texto Integral disponível" hidden="1">
          <a:extLst>
            <a:ext uri="{FF2B5EF4-FFF2-40B4-BE49-F238E27FC236}">
              <a16:creationId xmlns:a16="http://schemas.microsoft.com/office/drawing/2014/main" id="{E4FECEFD-4F0A-4741-93C3-088DBF0EF48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59" name="Shape 3" descr="Texto Integral disponível" hidden="1">
          <a:extLst>
            <a:ext uri="{FF2B5EF4-FFF2-40B4-BE49-F238E27FC236}">
              <a16:creationId xmlns:a16="http://schemas.microsoft.com/office/drawing/2014/main" id="{A8A41BA9-AE8F-4432-9455-B63D240B67D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60" name="Shape 3" descr="Texto Integral disponível" hidden="1">
          <a:extLst>
            <a:ext uri="{FF2B5EF4-FFF2-40B4-BE49-F238E27FC236}">
              <a16:creationId xmlns:a16="http://schemas.microsoft.com/office/drawing/2014/main" id="{8FB3E554-C8D2-4526-8765-EC52D4336D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61" name="Shape 3" descr="Texto Integral disponível" hidden="1">
          <a:extLst>
            <a:ext uri="{FF2B5EF4-FFF2-40B4-BE49-F238E27FC236}">
              <a16:creationId xmlns:a16="http://schemas.microsoft.com/office/drawing/2014/main" id="{2303B1BA-4980-4541-A32E-B051724032D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62" name="Shape 3" descr="Texto Integral disponível" hidden="1">
          <a:extLst>
            <a:ext uri="{FF2B5EF4-FFF2-40B4-BE49-F238E27FC236}">
              <a16:creationId xmlns:a16="http://schemas.microsoft.com/office/drawing/2014/main" id="{6C88581A-F517-4263-B06B-A822D799680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63" name="Shape 3" descr="Texto Integral disponível" hidden="1">
          <a:extLst>
            <a:ext uri="{FF2B5EF4-FFF2-40B4-BE49-F238E27FC236}">
              <a16:creationId xmlns:a16="http://schemas.microsoft.com/office/drawing/2014/main" id="{C5C48FE2-8C46-426A-8B71-79E6FA06F43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64" name="Shape 3" descr="Texto Integral disponível" hidden="1">
          <a:extLst>
            <a:ext uri="{FF2B5EF4-FFF2-40B4-BE49-F238E27FC236}">
              <a16:creationId xmlns:a16="http://schemas.microsoft.com/office/drawing/2014/main" id="{6189CF6C-48A9-4F64-B269-C048A71C14E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65" name="Shape 3" descr="Texto Integral disponível" hidden="1">
          <a:extLst>
            <a:ext uri="{FF2B5EF4-FFF2-40B4-BE49-F238E27FC236}">
              <a16:creationId xmlns:a16="http://schemas.microsoft.com/office/drawing/2014/main" id="{7A983EAE-5842-4343-B606-C38D653B78C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66" name="Shape 3" descr="Texto Integral disponível" hidden="1">
          <a:extLst>
            <a:ext uri="{FF2B5EF4-FFF2-40B4-BE49-F238E27FC236}">
              <a16:creationId xmlns:a16="http://schemas.microsoft.com/office/drawing/2014/main" id="{CF17F89A-A7E7-48F6-B10C-CC41944864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67" name="Shape 3" descr="Texto Integral disponível" hidden="1">
          <a:extLst>
            <a:ext uri="{FF2B5EF4-FFF2-40B4-BE49-F238E27FC236}">
              <a16:creationId xmlns:a16="http://schemas.microsoft.com/office/drawing/2014/main" id="{848DCC01-CC28-4D64-89C9-369993A0499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68" name="Shape 3" descr="Texto Integral disponível" hidden="1">
          <a:extLst>
            <a:ext uri="{FF2B5EF4-FFF2-40B4-BE49-F238E27FC236}">
              <a16:creationId xmlns:a16="http://schemas.microsoft.com/office/drawing/2014/main" id="{A3A49685-208B-464A-ADFD-E70E2A215F6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69" name="Shape 3" descr="Texto Integral disponível" hidden="1">
          <a:extLst>
            <a:ext uri="{FF2B5EF4-FFF2-40B4-BE49-F238E27FC236}">
              <a16:creationId xmlns:a16="http://schemas.microsoft.com/office/drawing/2014/main" id="{325426EA-A8A6-4161-A3FB-E6F651E4636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70" name="Shape 3" descr="Texto Integral disponível" hidden="1">
          <a:extLst>
            <a:ext uri="{FF2B5EF4-FFF2-40B4-BE49-F238E27FC236}">
              <a16:creationId xmlns:a16="http://schemas.microsoft.com/office/drawing/2014/main" id="{5C287420-56A3-4A98-98A3-0B26D849C2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71" name="Shape 3" descr="Texto Integral disponível" hidden="1">
          <a:extLst>
            <a:ext uri="{FF2B5EF4-FFF2-40B4-BE49-F238E27FC236}">
              <a16:creationId xmlns:a16="http://schemas.microsoft.com/office/drawing/2014/main" id="{DFC0B943-9A49-47C0-A973-3DE650F0678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72" name="Shape 3" descr="Texto Integral disponível" hidden="1">
          <a:extLst>
            <a:ext uri="{FF2B5EF4-FFF2-40B4-BE49-F238E27FC236}">
              <a16:creationId xmlns:a16="http://schemas.microsoft.com/office/drawing/2014/main" id="{A016B26D-A2CF-44B2-8F70-B9A321589F6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73" name="Shape 3" descr="Texto Integral disponível" hidden="1">
          <a:extLst>
            <a:ext uri="{FF2B5EF4-FFF2-40B4-BE49-F238E27FC236}">
              <a16:creationId xmlns:a16="http://schemas.microsoft.com/office/drawing/2014/main" id="{F3743F16-FF86-4F8D-8EDB-B15CF0E01FA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74" name="Shape 3" descr="Texto Integral disponível" hidden="1">
          <a:extLst>
            <a:ext uri="{FF2B5EF4-FFF2-40B4-BE49-F238E27FC236}">
              <a16:creationId xmlns:a16="http://schemas.microsoft.com/office/drawing/2014/main" id="{9172FFE6-2F58-4ABA-B286-433CA6EB27E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75" name="Shape 3" descr="Texto Integral disponível" hidden="1">
          <a:extLst>
            <a:ext uri="{FF2B5EF4-FFF2-40B4-BE49-F238E27FC236}">
              <a16:creationId xmlns:a16="http://schemas.microsoft.com/office/drawing/2014/main" id="{F146F4E1-F7C9-462E-A94B-13A8F301213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76" name="Shape 3" descr="Texto Integral disponível" hidden="1">
          <a:extLst>
            <a:ext uri="{FF2B5EF4-FFF2-40B4-BE49-F238E27FC236}">
              <a16:creationId xmlns:a16="http://schemas.microsoft.com/office/drawing/2014/main" id="{9812EACF-A1C5-43C5-869C-FBE6C950C7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77" name="Shape 3" descr="Texto Integral disponível" hidden="1">
          <a:extLst>
            <a:ext uri="{FF2B5EF4-FFF2-40B4-BE49-F238E27FC236}">
              <a16:creationId xmlns:a16="http://schemas.microsoft.com/office/drawing/2014/main" id="{545C093E-A451-4750-9C7C-9CC7F0ECE4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78" name="Shape 3" descr="Texto Integral disponível" hidden="1">
          <a:extLst>
            <a:ext uri="{FF2B5EF4-FFF2-40B4-BE49-F238E27FC236}">
              <a16:creationId xmlns:a16="http://schemas.microsoft.com/office/drawing/2014/main" id="{F3B00F93-01D0-4FFF-8F3D-D104CA45112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79" name="Shape 3" descr="Texto Integral disponível" hidden="1">
          <a:extLst>
            <a:ext uri="{FF2B5EF4-FFF2-40B4-BE49-F238E27FC236}">
              <a16:creationId xmlns:a16="http://schemas.microsoft.com/office/drawing/2014/main" id="{A03E1FD0-4ACE-4F59-AFBF-6AFE21E73EB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80" name="Shape 3" descr="Texto Integral disponível" hidden="1">
          <a:extLst>
            <a:ext uri="{FF2B5EF4-FFF2-40B4-BE49-F238E27FC236}">
              <a16:creationId xmlns:a16="http://schemas.microsoft.com/office/drawing/2014/main" id="{00DB28BA-F9AF-4945-B7A5-4D0B1C643F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81" name="Shape 3" descr="Texto Integral disponível" hidden="1">
          <a:extLst>
            <a:ext uri="{FF2B5EF4-FFF2-40B4-BE49-F238E27FC236}">
              <a16:creationId xmlns:a16="http://schemas.microsoft.com/office/drawing/2014/main" id="{08454AAC-427E-4D81-A2D6-BA704559B35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82" name="Shape 3" descr="Texto Integral disponível" hidden="1">
          <a:extLst>
            <a:ext uri="{FF2B5EF4-FFF2-40B4-BE49-F238E27FC236}">
              <a16:creationId xmlns:a16="http://schemas.microsoft.com/office/drawing/2014/main" id="{E6E1B680-6257-4495-9FF3-A504E2F9913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83" name="Shape 3" descr="Texto Integral disponível" hidden="1">
          <a:extLst>
            <a:ext uri="{FF2B5EF4-FFF2-40B4-BE49-F238E27FC236}">
              <a16:creationId xmlns:a16="http://schemas.microsoft.com/office/drawing/2014/main" id="{D0989C95-189D-4695-9A89-4727F36811B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84" name="Shape 3" descr="Texto Integral disponível" hidden="1">
          <a:extLst>
            <a:ext uri="{FF2B5EF4-FFF2-40B4-BE49-F238E27FC236}">
              <a16:creationId xmlns:a16="http://schemas.microsoft.com/office/drawing/2014/main" id="{EBDE9F99-6636-4F22-8239-C7E6FB1701C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85" name="Shape 3" descr="Texto Integral disponível" hidden="1">
          <a:extLst>
            <a:ext uri="{FF2B5EF4-FFF2-40B4-BE49-F238E27FC236}">
              <a16:creationId xmlns:a16="http://schemas.microsoft.com/office/drawing/2014/main" id="{2FAD96FD-4661-40FB-89DD-41CC7ECDBB5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86" name="Shape 3" descr="Texto Integral disponível" hidden="1">
          <a:extLst>
            <a:ext uri="{FF2B5EF4-FFF2-40B4-BE49-F238E27FC236}">
              <a16:creationId xmlns:a16="http://schemas.microsoft.com/office/drawing/2014/main" id="{2F580494-A57E-447E-B150-013C118B21A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87" name="Shape 3" descr="Texto Integral disponível" hidden="1">
          <a:extLst>
            <a:ext uri="{FF2B5EF4-FFF2-40B4-BE49-F238E27FC236}">
              <a16:creationId xmlns:a16="http://schemas.microsoft.com/office/drawing/2014/main" id="{B7173DC1-4BE2-4821-8A42-592A23A879D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88" name="Shape 3" descr="Texto Integral disponível" hidden="1">
          <a:extLst>
            <a:ext uri="{FF2B5EF4-FFF2-40B4-BE49-F238E27FC236}">
              <a16:creationId xmlns:a16="http://schemas.microsoft.com/office/drawing/2014/main" id="{3FD4540D-8CCD-49D9-BC94-F3B18AA79A0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89" name="Shape 3" descr="Texto Integral disponível" hidden="1">
          <a:extLst>
            <a:ext uri="{FF2B5EF4-FFF2-40B4-BE49-F238E27FC236}">
              <a16:creationId xmlns:a16="http://schemas.microsoft.com/office/drawing/2014/main" id="{F920E432-3D60-4F06-B13C-FF3F4940968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90" name="Shape 3" descr="Texto Integral disponível" hidden="1">
          <a:extLst>
            <a:ext uri="{FF2B5EF4-FFF2-40B4-BE49-F238E27FC236}">
              <a16:creationId xmlns:a16="http://schemas.microsoft.com/office/drawing/2014/main" id="{3E67E2DC-48EC-49C5-9D89-1E0B8AEABB4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91" name="Shape 3" descr="Texto Integral disponível" hidden="1">
          <a:extLst>
            <a:ext uri="{FF2B5EF4-FFF2-40B4-BE49-F238E27FC236}">
              <a16:creationId xmlns:a16="http://schemas.microsoft.com/office/drawing/2014/main" id="{5E085BDF-FBC0-4A81-9A32-9EAAFE1DE6B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92" name="Shape 3" descr="Texto Integral disponível" hidden="1">
          <a:extLst>
            <a:ext uri="{FF2B5EF4-FFF2-40B4-BE49-F238E27FC236}">
              <a16:creationId xmlns:a16="http://schemas.microsoft.com/office/drawing/2014/main" id="{4A7BC7E5-FA72-4E8B-8B29-D65B5FF34F2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93" name="Shape 3" descr="Texto Integral disponível" hidden="1">
          <a:extLst>
            <a:ext uri="{FF2B5EF4-FFF2-40B4-BE49-F238E27FC236}">
              <a16:creationId xmlns:a16="http://schemas.microsoft.com/office/drawing/2014/main" id="{46964A98-5037-4482-9B09-A88C5E2BFB5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94" name="Shape 3" descr="Texto Integral disponível" hidden="1">
          <a:extLst>
            <a:ext uri="{FF2B5EF4-FFF2-40B4-BE49-F238E27FC236}">
              <a16:creationId xmlns:a16="http://schemas.microsoft.com/office/drawing/2014/main" id="{E278D893-A125-43C0-B26F-1215698E9BD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95" name="Shape 3" descr="Texto Integral disponível" hidden="1">
          <a:extLst>
            <a:ext uri="{FF2B5EF4-FFF2-40B4-BE49-F238E27FC236}">
              <a16:creationId xmlns:a16="http://schemas.microsoft.com/office/drawing/2014/main" id="{DA67C7B9-2219-41B1-86F7-DF0DD96FB1B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96" name="Shape 3" descr="Texto Integral disponível" hidden="1">
          <a:extLst>
            <a:ext uri="{FF2B5EF4-FFF2-40B4-BE49-F238E27FC236}">
              <a16:creationId xmlns:a16="http://schemas.microsoft.com/office/drawing/2014/main" id="{C2EE65EB-72CD-4E59-B5F5-B017919F8B4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97" name="Shape 3" descr="Texto Integral disponível" hidden="1">
          <a:extLst>
            <a:ext uri="{FF2B5EF4-FFF2-40B4-BE49-F238E27FC236}">
              <a16:creationId xmlns:a16="http://schemas.microsoft.com/office/drawing/2014/main" id="{07A257F4-0FAA-440A-899E-8598264F05B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98" name="Shape 3" descr="Texto Integral disponível" hidden="1">
          <a:extLst>
            <a:ext uri="{FF2B5EF4-FFF2-40B4-BE49-F238E27FC236}">
              <a16:creationId xmlns:a16="http://schemas.microsoft.com/office/drawing/2014/main" id="{F89B7771-8907-4426-AF6B-7A739E00F99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299" name="Shape 3" descr="Texto Integral disponível" hidden="1">
          <a:extLst>
            <a:ext uri="{FF2B5EF4-FFF2-40B4-BE49-F238E27FC236}">
              <a16:creationId xmlns:a16="http://schemas.microsoft.com/office/drawing/2014/main" id="{EA2F81E9-313F-4F56-8001-E5D6067088E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00" name="Shape 3" descr="Texto Integral disponível" hidden="1">
          <a:extLst>
            <a:ext uri="{FF2B5EF4-FFF2-40B4-BE49-F238E27FC236}">
              <a16:creationId xmlns:a16="http://schemas.microsoft.com/office/drawing/2014/main" id="{3E24B6DF-0BCE-4CC7-996B-4A298367DF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01" name="Shape 3" descr="Texto Integral disponível" hidden="1">
          <a:extLst>
            <a:ext uri="{FF2B5EF4-FFF2-40B4-BE49-F238E27FC236}">
              <a16:creationId xmlns:a16="http://schemas.microsoft.com/office/drawing/2014/main" id="{BBDA627B-F4AA-416C-B90D-91F51C97A42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02" name="Shape 3" descr="Texto Integral disponível" hidden="1">
          <a:extLst>
            <a:ext uri="{FF2B5EF4-FFF2-40B4-BE49-F238E27FC236}">
              <a16:creationId xmlns:a16="http://schemas.microsoft.com/office/drawing/2014/main" id="{98F0FAE0-C0E2-4BE9-96F6-7C5E03D9AD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03" name="Shape 3" descr="Texto Integral disponível" hidden="1">
          <a:extLst>
            <a:ext uri="{FF2B5EF4-FFF2-40B4-BE49-F238E27FC236}">
              <a16:creationId xmlns:a16="http://schemas.microsoft.com/office/drawing/2014/main" id="{1449A392-A684-4536-9EB3-B7D084E5542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04" name="Shape 3" descr="Texto Integral disponível" hidden="1">
          <a:extLst>
            <a:ext uri="{FF2B5EF4-FFF2-40B4-BE49-F238E27FC236}">
              <a16:creationId xmlns:a16="http://schemas.microsoft.com/office/drawing/2014/main" id="{B848BEDE-FF2D-4FCF-8F1D-18AD1C5811A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05" name="Shape 3" descr="Texto Integral disponível" hidden="1">
          <a:extLst>
            <a:ext uri="{FF2B5EF4-FFF2-40B4-BE49-F238E27FC236}">
              <a16:creationId xmlns:a16="http://schemas.microsoft.com/office/drawing/2014/main" id="{A18EAEDF-FB5B-4D86-86D5-67023C98DCE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06" name="Shape 3" descr="Texto Integral disponível" hidden="1">
          <a:extLst>
            <a:ext uri="{FF2B5EF4-FFF2-40B4-BE49-F238E27FC236}">
              <a16:creationId xmlns:a16="http://schemas.microsoft.com/office/drawing/2014/main" id="{B5E4E9A9-EC1D-4C24-81AC-D8C22D4D639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07" name="Shape 3" descr="Texto Integral disponível" hidden="1">
          <a:extLst>
            <a:ext uri="{FF2B5EF4-FFF2-40B4-BE49-F238E27FC236}">
              <a16:creationId xmlns:a16="http://schemas.microsoft.com/office/drawing/2014/main" id="{575D51F5-D87D-495E-B1C8-6AE26516ED4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08" name="Shape 3" descr="Texto Integral disponível" hidden="1">
          <a:extLst>
            <a:ext uri="{FF2B5EF4-FFF2-40B4-BE49-F238E27FC236}">
              <a16:creationId xmlns:a16="http://schemas.microsoft.com/office/drawing/2014/main" id="{B33CB7EF-54C8-4CF1-954E-E2326EDEB27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09" name="Shape 3" descr="Texto Integral disponível" hidden="1">
          <a:extLst>
            <a:ext uri="{FF2B5EF4-FFF2-40B4-BE49-F238E27FC236}">
              <a16:creationId xmlns:a16="http://schemas.microsoft.com/office/drawing/2014/main" id="{E72FBD7E-C271-4E44-9CCC-89145530E0B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10" name="Shape 3" descr="Texto Integral disponível" hidden="1">
          <a:extLst>
            <a:ext uri="{FF2B5EF4-FFF2-40B4-BE49-F238E27FC236}">
              <a16:creationId xmlns:a16="http://schemas.microsoft.com/office/drawing/2014/main" id="{EF1CB2D8-58B2-4988-99DB-0B650346BC2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11" name="Shape 3" descr="Texto Integral disponível" hidden="1">
          <a:extLst>
            <a:ext uri="{FF2B5EF4-FFF2-40B4-BE49-F238E27FC236}">
              <a16:creationId xmlns:a16="http://schemas.microsoft.com/office/drawing/2014/main" id="{3030B8C4-CDBE-40F5-A376-DA1F1073F5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12" name="Shape 3" descr="Texto Integral disponível" hidden="1">
          <a:extLst>
            <a:ext uri="{FF2B5EF4-FFF2-40B4-BE49-F238E27FC236}">
              <a16:creationId xmlns:a16="http://schemas.microsoft.com/office/drawing/2014/main" id="{01933238-16E4-4D0B-BDFF-F73E6E1CD52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13" name="Shape 3" descr="Texto Integral disponível" hidden="1">
          <a:extLst>
            <a:ext uri="{FF2B5EF4-FFF2-40B4-BE49-F238E27FC236}">
              <a16:creationId xmlns:a16="http://schemas.microsoft.com/office/drawing/2014/main" id="{817A7C24-22E0-47A7-A43F-1F81E202AC4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14" name="Shape 3" descr="Texto Integral disponível" hidden="1">
          <a:extLst>
            <a:ext uri="{FF2B5EF4-FFF2-40B4-BE49-F238E27FC236}">
              <a16:creationId xmlns:a16="http://schemas.microsoft.com/office/drawing/2014/main" id="{9F208D8D-A3BC-4309-9569-30705D6BF28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15" name="Shape 3" descr="Texto Integral disponível" hidden="1">
          <a:extLst>
            <a:ext uri="{FF2B5EF4-FFF2-40B4-BE49-F238E27FC236}">
              <a16:creationId xmlns:a16="http://schemas.microsoft.com/office/drawing/2014/main" id="{9654699A-A662-4642-8334-3FBE8FEFF06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16" name="Shape 3" descr="Texto Integral disponível" hidden="1">
          <a:extLst>
            <a:ext uri="{FF2B5EF4-FFF2-40B4-BE49-F238E27FC236}">
              <a16:creationId xmlns:a16="http://schemas.microsoft.com/office/drawing/2014/main" id="{B83F2B17-23C8-4745-ACE3-ED02533F104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17" name="Shape 3" descr="Texto Integral disponível" hidden="1">
          <a:extLst>
            <a:ext uri="{FF2B5EF4-FFF2-40B4-BE49-F238E27FC236}">
              <a16:creationId xmlns:a16="http://schemas.microsoft.com/office/drawing/2014/main" id="{6075FACF-BDE2-4C28-B793-59B12960743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18" name="Shape 3" descr="Texto Integral disponível" hidden="1">
          <a:extLst>
            <a:ext uri="{FF2B5EF4-FFF2-40B4-BE49-F238E27FC236}">
              <a16:creationId xmlns:a16="http://schemas.microsoft.com/office/drawing/2014/main" id="{80D69E7D-058F-471F-8879-762AF6F4DD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19" name="Shape 3" descr="Texto Integral disponível" hidden="1">
          <a:extLst>
            <a:ext uri="{FF2B5EF4-FFF2-40B4-BE49-F238E27FC236}">
              <a16:creationId xmlns:a16="http://schemas.microsoft.com/office/drawing/2014/main" id="{06DAC58B-BEB3-4158-89D3-DFC30610207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20" name="Shape 3" descr="Texto Integral disponível" hidden="1">
          <a:extLst>
            <a:ext uri="{FF2B5EF4-FFF2-40B4-BE49-F238E27FC236}">
              <a16:creationId xmlns:a16="http://schemas.microsoft.com/office/drawing/2014/main" id="{7BC6338A-5543-4B30-B925-7CF449B725F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21" name="Shape 3" descr="Texto Integral disponível" hidden="1">
          <a:extLst>
            <a:ext uri="{FF2B5EF4-FFF2-40B4-BE49-F238E27FC236}">
              <a16:creationId xmlns:a16="http://schemas.microsoft.com/office/drawing/2014/main" id="{B930B6C2-C7CD-4DDA-B0F9-59278C1FC70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22" name="Shape 3" descr="Texto Integral disponível" hidden="1">
          <a:extLst>
            <a:ext uri="{FF2B5EF4-FFF2-40B4-BE49-F238E27FC236}">
              <a16:creationId xmlns:a16="http://schemas.microsoft.com/office/drawing/2014/main" id="{EBE76181-0B58-4664-8D9B-313CC84AEC9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23" name="Shape 3" descr="Texto Integral disponível" hidden="1">
          <a:extLst>
            <a:ext uri="{FF2B5EF4-FFF2-40B4-BE49-F238E27FC236}">
              <a16:creationId xmlns:a16="http://schemas.microsoft.com/office/drawing/2014/main" id="{562263B4-6D99-4F60-81C4-8661C271AE4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24" name="Shape 3" descr="Texto Integral disponível" hidden="1">
          <a:extLst>
            <a:ext uri="{FF2B5EF4-FFF2-40B4-BE49-F238E27FC236}">
              <a16:creationId xmlns:a16="http://schemas.microsoft.com/office/drawing/2014/main" id="{1B6E0074-A37C-4B25-8D08-A5D85ACBBB1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25" name="Shape 3" descr="Texto Integral disponível" hidden="1">
          <a:extLst>
            <a:ext uri="{FF2B5EF4-FFF2-40B4-BE49-F238E27FC236}">
              <a16:creationId xmlns:a16="http://schemas.microsoft.com/office/drawing/2014/main" id="{58BBA07B-7291-45A0-8A9A-A943119BBE5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26" name="Shape 3" descr="Texto Integral disponível" hidden="1">
          <a:extLst>
            <a:ext uri="{FF2B5EF4-FFF2-40B4-BE49-F238E27FC236}">
              <a16:creationId xmlns:a16="http://schemas.microsoft.com/office/drawing/2014/main" id="{FB907A73-BCEA-48DB-B4DD-A890D7E54F2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27" name="Shape 3" descr="Texto Integral disponível" hidden="1">
          <a:extLst>
            <a:ext uri="{FF2B5EF4-FFF2-40B4-BE49-F238E27FC236}">
              <a16:creationId xmlns:a16="http://schemas.microsoft.com/office/drawing/2014/main" id="{650C5933-7D8A-44E8-BE84-24550C325BE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28" name="Shape 3" descr="Texto Integral disponível" hidden="1">
          <a:extLst>
            <a:ext uri="{FF2B5EF4-FFF2-40B4-BE49-F238E27FC236}">
              <a16:creationId xmlns:a16="http://schemas.microsoft.com/office/drawing/2014/main" id="{D31B7AD7-AE4C-4279-965A-E5E9CC35DBA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29" name="Shape 3" descr="Texto Integral disponível" hidden="1">
          <a:extLst>
            <a:ext uri="{FF2B5EF4-FFF2-40B4-BE49-F238E27FC236}">
              <a16:creationId xmlns:a16="http://schemas.microsoft.com/office/drawing/2014/main" id="{6A1B8B54-58D4-4F73-ABC5-23967BEAFD0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30" name="Shape 3" descr="Texto Integral disponível" hidden="1">
          <a:extLst>
            <a:ext uri="{FF2B5EF4-FFF2-40B4-BE49-F238E27FC236}">
              <a16:creationId xmlns:a16="http://schemas.microsoft.com/office/drawing/2014/main" id="{AB4FE57E-A525-4493-8E1A-8F4A1C954AE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31" name="Shape 3" descr="Texto Integral disponível" hidden="1">
          <a:extLst>
            <a:ext uri="{FF2B5EF4-FFF2-40B4-BE49-F238E27FC236}">
              <a16:creationId xmlns:a16="http://schemas.microsoft.com/office/drawing/2014/main" id="{84808123-15A3-4A78-A9B6-7D06DD2651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32" name="Shape 3" descr="Texto Integral disponível" hidden="1">
          <a:extLst>
            <a:ext uri="{FF2B5EF4-FFF2-40B4-BE49-F238E27FC236}">
              <a16:creationId xmlns:a16="http://schemas.microsoft.com/office/drawing/2014/main" id="{84FAD4A7-CDE4-42FA-98E7-DCC61AEDC6F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33" name="Shape 3" descr="Texto Integral disponível" hidden="1">
          <a:extLst>
            <a:ext uri="{FF2B5EF4-FFF2-40B4-BE49-F238E27FC236}">
              <a16:creationId xmlns:a16="http://schemas.microsoft.com/office/drawing/2014/main" id="{512704B3-D371-4999-95D9-33C210A4021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34" name="Shape 3" descr="Texto Integral disponível" hidden="1">
          <a:extLst>
            <a:ext uri="{FF2B5EF4-FFF2-40B4-BE49-F238E27FC236}">
              <a16:creationId xmlns:a16="http://schemas.microsoft.com/office/drawing/2014/main" id="{9E2E7AD8-C438-4209-AD69-81003F33A36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35" name="Shape 3" descr="Texto Integral disponível" hidden="1">
          <a:extLst>
            <a:ext uri="{FF2B5EF4-FFF2-40B4-BE49-F238E27FC236}">
              <a16:creationId xmlns:a16="http://schemas.microsoft.com/office/drawing/2014/main" id="{5CFB727D-185C-4E61-8D8B-408084628D5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36" name="Shape 3" descr="Texto Integral disponível" hidden="1">
          <a:extLst>
            <a:ext uri="{FF2B5EF4-FFF2-40B4-BE49-F238E27FC236}">
              <a16:creationId xmlns:a16="http://schemas.microsoft.com/office/drawing/2014/main" id="{80359913-4B35-4E47-82DB-FBF793ADA6B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37" name="Shape 3" descr="Texto Integral disponível" hidden="1">
          <a:extLst>
            <a:ext uri="{FF2B5EF4-FFF2-40B4-BE49-F238E27FC236}">
              <a16:creationId xmlns:a16="http://schemas.microsoft.com/office/drawing/2014/main" id="{F4E4B817-2C59-4323-9E33-F9ED7E61310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38" name="Shape 3" descr="Texto Integral disponível" hidden="1">
          <a:extLst>
            <a:ext uri="{FF2B5EF4-FFF2-40B4-BE49-F238E27FC236}">
              <a16:creationId xmlns:a16="http://schemas.microsoft.com/office/drawing/2014/main" id="{D9FA8372-3BA9-45C2-9EF3-E97FCD5DE76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39" name="Shape 3" descr="Texto Integral disponível" hidden="1">
          <a:extLst>
            <a:ext uri="{FF2B5EF4-FFF2-40B4-BE49-F238E27FC236}">
              <a16:creationId xmlns:a16="http://schemas.microsoft.com/office/drawing/2014/main" id="{1272D46D-8A2E-4A58-AF69-30F26E086C4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40" name="Shape 3" descr="Texto Integral disponível" hidden="1">
          <a:extLst>
            <a:ext uri="{FF2B5EF4-FFF2-40B4-BE49-F238E27FC236}">
              <a16:creationId xmlns:a16="http://schemas.microsoft.com/office/drawing/2014/main" id="{8BE67B7D-5DB0-4E25-A0F5-A8881596CBC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41" name="Shape 3" descr="Texto Integral disponível" hidden="1">
          <a:extLst>
            <a:ext uri="{FF2B5EF4-FFF2-40B4-BE49-F238E27FC236}">
              <a16:creationId xmlns:a16="http://schemas.microsoft.com/office/drawing/2014/main" id="{4C2E2540-2999-4637-9CC8-49931BEA7B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42" name="Shape 3" descr="Texto Integral disponível" hidden="1">
          <a:extLst>
            <a:ext uri="{FF2B5EF4-FFF2-40B4-BE49-F238E27FC236}">
              <a16:creationId xmlns:a16="http://schemas.microsoft.com/office/drawing/2014/main" id="{8CBFC9EA-C7B2-4B8D-959D-C23EA4534D8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43" name="Shape 3" descr="Texto Integral disponível" hidden="1">
          <a:extLst>
            <a:ext uri="{FF2B5EF4-FFF2-40B4-BE49-F238E27FC236}">
              <a16:creationId xmlns:a16="http://schemas.microsoft.com/office/drawing/2014/main" id="{6B273CEA-91B8-4911-A03C-E0995D155F5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44" name="Shape 3" descr="Texto Integral disponível" hidden="1">
          <a:extLst>
            <a:ext uri="{FF2B5EF4-FFF2-40B4-BE49-F238E27FC236}">
              <a16:creationId xmlns:a16="http://schemas.microsoft.com/office/drawing/2014/main" id="{86256350-28C4-4151-8DCA-695ED6C4A3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45" name="Shape 3" descr="Texto Integral disponível" hidden="1">
          <a:extLst>
            <a:ext uri="{FF2B5EF4-FFF2-40B4-BE49-F238E27FC236}">
              <a16:creationId xmlns:a16="http://schemas.microsoft.com/office/drawing/2014/main" id="{17C4BCAD-825D-42B1-92FB-751F0803A22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46" name="Shape 3" descr="Texto Integral disponível" hidden="1">
          <a:extLst>
            <a:ext uri="{FF2B5EF4-FFF2-40B4-BE49-F238E27FC236}">
              <a16:creationId xmlns:a16="http://schemas.microsoft.com/office/drawing/2014/main" id="{2A49EEE6-84A3-4147-8845-B46FA196BF6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47" name="Shape 3" descr="Texto Integral disponível" hidden="1">
          <a:extLst>
            <a:ext uri="{FF2B5EF4-FFF2-40B4-BE49-F238E27FC236}">
              <a16:creationId xmlns:a16="http://schemas.microsoft.com/office/drawing/2014/main" id="{EDB969EE-508E-4126-B138-89CCE904227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48" name="Shape 3" descr="Texto Integral disponível" hidden="1">
          <a:extLst>
            <a:ext uri="{FF2B5EF4-FFF2-40B4-BE49-F238E27FC236}">
              <a16:creationId xmlns:a16="http://schemas.microsoft.com/office/drawing/2014/main" id="{3F749436-E4AA-4B58-9634-714BFF6C08A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49" name="Shape 3" descr="Texto Integral disponível" hidden="1">
          <a:extLst>
            <a:ext uri="{FF2B5EF4-FFF2-40B4-BE49-F238E27FC236}">
              <a16:creationId xmlns:a16="http://schemas.microsoft.com/office/drawing/2014/main" id="{9732EE7E-A9F5-419D-845D-5F64AC202F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50" name="Shape 3" descr="Texto Integral disponível" hidden="1">
          <a:extLst>
            <a:ext uri="{FF2B5EF4-FFF2-40B4-BE49-F238E27FC236}">
              <a16:creationId xmlns:a16="http://schemas.microsoft.com/office/drawing/2014/main" id="{3F5EA8C5-B82D-4FEA-9497-2C9C21A7808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51" name="Shape 3" descr="Texto Integral disponível" hidden="1">
          <a:extLst>
            <a:ext uri="{FF2B5EF4-FFF2-40B4-BE49-F238E27FC236}">
              <a16:creationId xmlns:a16="http://schemas.microsoft.com/office/drawing/2014/main" id="{304F8397-94FC-44B1-B383-593E08FBBBB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52" name="Shape 3" descr="Texto Integral disponível" hidden="1">
          <a:extLst>
            <a:ext uri="{FF2B5EF4-FFF2-40B4-BE49-F238E27FC236}">
              <a16:creationId xmlns:a16="http://schemas.microsoft.com/office/drawing/2014/main" id="{699BAF0D-CB6F-4020-8C25-55B0ED0B896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53" name="Shape 3" descr="Texto Integral disponível" hidden="1">
          <a:extLst>
            <a:ext uri="{FF2B5EF4-FFF2-40B4-BE49-F238E27FC236}">
              <a16:creationId xmlns:a16="http://schemas.microsoft.com/office/drawing/2014/main" id="{C4F7C449-B15D-47D1-85F4-1EA881B86E3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54" name="Shape 3" descr="Texto Integral disponível" hidden="1">
          <a:extLst>
            <a:ext uri="{FF2B5EF4-FFF2-40B4-BE49-F238E27FC236}">
              <a16:creationId xmlns:a16="http://schemas.microsoft.com/office/drawing/2014/main" id="{F2429DDB-3670-498D-B221-162254CF3E4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55" name="Shape 3" descr="Texto Integral disponível" hidden="1">
          <a:extLst>
            <a:ext uri="{FF2B5EF4-FFF2-40B4-BE49-F238E27FC236}">
              <a16:creationId xmlns:a16="http://schemas.microsoft.com/office/drawing/2014/main" id="{A174684F-0621-4C90-85AC-B87ABFF045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56" name="Shape 3" descr="Texto Integral disponível" hidden="1">
          <a:extLst>
            <a:ext uri="{FF2B5EF4-FFF2-40B4-BE49-F238E27FC236}">
              <a16:creationId xmlns:a16="http://schemas.microsoft.com/office/drawing/2014/main" id="{DD724C97-3D4B-418B-9EE9-AC5EAF8514F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57" name="Shape 3" descr="Texto Integral disponível" hidden="1">
          <a:extLst>
            <a:ext uri="{FF2B5EF4-FFF2-40B4-BE49-F238E27FC236}">
              <a16:creationId xmlns:a16="http://schemas.microsoft.com/office/drawing/2014/main" id="{918D3D40-D6BC-45CB-83D4-844CBF5443A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58" name="Shape 3" descr="Texto Integral disponível" hidden="1">
          <a:extLst>
            <a:ext uri="{FF2B5EF4-FFF2-40B4-BE49-F238E27FC236}">
              <a16:creationId xmlns:a16="http://schemas.microsoft.com/office/drawing/2014/main" id="{544EF5B2-E11D-4667-9F1C-798FAC37577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59" name="Shape 3" descr="Texto Integral disponível" hidden="1">
          <a:extLst>
            <a:ext uri="{FF2B5EF4-FFF2-40B4-BE49-F238E27FC236}">
              <a16:creationId xmlns:a16="http://schemas.microsoft.com/office/drawing/2014/main" id="{A8F756D9-DF36-4BA8-BAF2-86C0AF1DE76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60" name="Shape 3" descr="Texto Integral disponível" hidden="1">
          <a:extLst>
            <a:ext uri="{FF2B5EF4-FFF2-40B4-BE49-F238E27FC236}">
              <a16:creationId xmlns:a16="http://schemas.microsoft.com/office/drawing/2014/main" id="{38737E42-9D33-4B02-A82B-4FAE2424400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61" name="Shape 3" descr="Texto Integral disponível" hidden="1">
          <a:extLst>
            <a:ext uri="{FF2B5EF4-FFF2-40B4-BE49-F238E27FC236}">
              <a16:creationId xmlns:a16="http://schemas.microsoft.com/office/drawing/2014/main" id="{55381369-2B46-4366-8AEE-C6E8EC098F8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62" name="Shape 3" descr="Texto Integral disponível" hidden="1">
          <a:extLst>
            <a:ext uri="{FF2B5EF4-FFF2-40B4-BE49-F238E27FC236}">
              <a16:creationId xmlns:a16="http://schemas.microsoft.com/office/drawing/2014/main" id="{DAF57FF0-31AB-4786-B0E0-674A3EA04F6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63" name="Shape 3" descr="Texto Integral disponível" hidden="1">
          <a:extLst>
            <a:ext uri="{FF2B5EF4-FFF2-40B4-BE49-F238E27FC236}">
              <a16:creationId xmlns:a16="http://schemas.microsoft.com/office/drawing/2014/main" id="{A7DF710B-51F2-49D2-BF98-7655F39B3DA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64" name="Shape 3" descr="Texto Integral disponível" hidden="1">
          <a:extLst>
            <a:ext uri="{FF2B5EF4-FFF2-40B4-BE49-F238E27FC236}">
              <a16:creationId xmlns:a16="http://schemas.microsoft.com/office/drawing/2014/main" id="{84979CE6-A911-49F7-9329-BD9C76D5DBE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65" name="Shape 3" descr="Texto Integral disponível" hidden="1">
          <a:extLst>
            <a:ext uri="{FF2B5EF4-FFF2-40B4-BE49-F238E27FC236}">
              <a16:creationId xmlns:a16="http://schemas.microsoft.com/office/drawing/2014/main" id="{E8CCDC25-DAD2-4A1E-AB4D-4DED461F4B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66" name="Shape 3" descr="Texto Integral disponível" hidden="1">
          <a:extLst>
            <a:ext uri="{FF2B5EF4-FFF2-40B4-BE49-F238E27FC236}">
              <a16:creationId xmlns:a16="http://schemas.microsoft.com/office/drawing/2014/main" id="{02FF1077-9047-4599-B8C7-A88F98FF921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67" name="Shape 3" descr="Texto Integral disponível" hidden="1">
          <a:extLst>
            <a:ext uri="{FF2B5EF4-FFF2-40B4-BE49-F238E27FC236}">
              <a16:creationId xmlns:a16="http://schemas.microsoft.com/office/drawing/2014/main" id="{F9FCBBD6-21AF-4E06-A8E0-6C5AC5DA3A0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68" name="Shape 3" descr="Texto Integral disponível" hidden="1">
          <a:extLst>
            <a:ext uri="{FF2B5EF4-FFF2-40B4-BE49-F238E27FC236}">
              <a16:creationId xmlns:a16="http://schemas.microsoft.com/office/drawing/2014/main" id="{6012FEF6-2B2D-4C32-B28F-AF9A51616D6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69" name="Shape 3" descr="Texto Integral disponível" hidden="1">
          <a:extLst>
            <a:ext uri="{FF2B5EF4-FFF2-40B4-BE49-F238E27FC236}">
              <a16:creationId xmlns:a16="http://schemas.microsoft.com/office/drawing/2014/main" id="{70109149-9CF0-402A-9666-B69156A41D5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70" name="Shape 3" descr="Texto Integral disponível" hidden="1">
          <a:extLst>
            <a:ext uri="{FF2B5EF4-FFF2-40B4-BE49-F238E27FC236}">
              <a16:creationId xmlns:a16="http://schemas.microsoft.com/office/drawing/2014/main" id="{C77B58D3-A981-4E99-B5EC-E8299CC98AB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71" name="Shape 3" descr="Texto Integral disponível" hidden="1">
          <a:extLst>
            <a:ext uri="{FF2B5EF4-FFF2-40B4-BE49-F238E27FC236}">
              <a16:creationId xmlns:a16="http://schemas.microsoft.com/office/drawing/2014/main" id="{10A58C7B-A718-4558-85E3-CBCD4C0C397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72" name="Shape 3" descr="Texto Integral disponível" hidden="1">
          <a:extLst>
            <a:ext uri="{FF2B5EF4-FFF2-40B4-BE49-F238E27FC236}">
              <a16:creationId xmlns:a16="http://schemas.microsoft.com/office/drawing/2014/main" id="{82411F37-C3C7-429D-A346-6D6CEE68F97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73" name="Shape 3" descr="Texto Integral disponível" hidden="1">
          <a:extLst>
            <a:ext uri="{FF2B5EF4-FFF2-40B4-BE49-F238E27FC236}">
              <a16:creationId xmlns:a16="http://schemas.microsoft.com/office/drawing/2014/main" id="{E21BCF5C-A186-4DC8-8EE7-73E00CE34A7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74" name="Shape 3" descr="Texto Integral disponível" hidden="1">
          <a:extLst>
            <a:ext uri="{FF2B5EF4-FFF2-40B4-BE49-F238E27FC236}">
              <a16:creationId xmlns:a16="http://schemas.microsoft.com/office/drawing/2014/main" id="{15036A78-E880-4035-91F5-0BD4A3A49B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75" name="Shape 3" descr="Texto Integral disponível" hidden="1">
          <a:extLst>
            <a:ext uri="{FF2B5EF4-FFF2-40B4-BE49-F238E27FC236}">
              <a16:creationId xmlns:a16="http://schemas.microsoft.com/office/drawing/2014/main" id="{C8230484-847D-4E81-A494-7993E8F90BA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76" name="Shape 3" descr="Texto Integral disponível" hidden="1">
          <a:extLst>
            <a:ext uri="{FF2B5EF4-FFF2-40B4-BE49-F238E27FC236}">
              <a16:creationId xmlns:a16="http://schemas.microsoft.com/office/drawing/2014/main" id="{DDB1FD8C-5476-4901-B2BD-6C92FC51EE5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77" name="Shape 3" descr="Texto Integral disponível" hidden="1">
          <a:extLst>
            <a:ext uri="{FF2B5EF4-FFF2-40B4-BE49-F238E27FC236}">
              <a16:creationId xmlns:a16="http://schemas.microsoft.com/office/drawing/2014/main" id="{FD71E13A-C86B-4A93-8F09-8A48D22BA6E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78" name="Shape 3" descr="Texto Integral disponível" hidden="1">
          <a:extLst>
            <a:ext uri="{FF2B5EF4-FFF2-40B4-BE49-F238E27FC236}">
              <a16:creationId xmlns:a16="http://schemas.microsoft.com/office/drawing/2014/main" id="{F56E5F0A-0E26-4679-B1E3-4F4B39237CA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79" name="Shape 3" descr="Texto Integral disponível" hidden="1">
          <a:extLst>
            <a:ext uri="{FF2B5EF4-FFF2-40B4-BE49-F238E27FC236}">
              <a16:creationId xmlns:a16="http://schemas.microsoft.com/office/drawing/2014/main" id="{D9A72203-5B93-48FA-8D58-219BF99E028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80" name="Shape 3" descr="Texto Integral disponível" hidden="1">
          <a:extLst>
            <a:ext uri="{FF2B5EF4-FFF2-40B4-BE49-F238E27FC236}">
              <a16:creationId xmlns:a16="http://schemas.microsoft.com/office/drawing/2014/main" id="{21CE6F2A-E67D-4594-8C83-22F89519C7C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81" name="Shape 3" descr="Texto Integral disponível" hidden="1">
          <a:extLst>
            <a:ext uri="{FF2B5EF4-FFF2-40B4-BE49-F238E27FC236}">
              <a16:creationId xmlns:a16="http://schemas.microsoft.com/office/drawing/2014/main" id="{4BC57102-DC4C-4D86-8DBC-1F24B13EB0F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82" name="Shape 3" descr="Texto Integral disponível" hidden="1">
          <a:extLst>
            <a:ext uri="{FF2B5EF4-FFF2-40B4-BE49-F238E27FC236}">
              <a16:creationId xmlns:a16="http://schemas.microsoft.com/office/drawing/2014/main" id="{A4BAC9AE-0FA6-4FC6-B373-40A16BDCFF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83" name="Shape 3" descr="Texto Integral disponível" hidden="1">
          <a:extLst>
            <a:ext uri="{FF2B5EF4-FFF2-40B4-BE49-F238E27FC236}">
              <a16:creationId xmlns:a16="http://schemas.microsoft.com/office/drawing/2014/main" id="{C2E0BE6B-08A7-4702-AC6C-06275BF5F40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84" name="Shape 3" descr="Texto Integral disponível" hidden="1">
          <a:extLst>
            <a:ext uri="{FF2B5EF4-FFF2-40B4-BE49-F238E27FC236}">
              <a16:creationId xmlns:a16="http://schemas.microsoft.com/office/drawing/2014/main" id="{E5100FD3-7841-4F38-B375-916A0F04C12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85" name="Shape 3" descr="Texto Integral disponível" hidden="1">
          <a:extLst>
            <a:ext uri="{FF2B5EF4-FFF2-40B4-BE49-F238E27FC236}">
              <a16:creationId xmlns:a16="http://schemas.microsoft.com/office/drawing/2014/main" id="{8301D20E-6743-4CE4-830F-E88AA9E8DF0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86" name="Shape 3" descr="Texto Integral disponível" hidden="1">
          <a:extLst>
            <a:ext uri="{FF2B5EF4-FFF2-40B4-BE49-F238E27FC236}">
              <a16:creationId xmlns:a16="http://schemas.microsoft.com/office/drawing/2014/main" id="{285B1254-802A-4F42-BD98-12D5B118962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87" name="Shape 3" descr="Texto Integral disponível" hidden="1">
          <a:extLst>
            <a:ext uri="{FF2B5EF4-FFF2-40B4-BE49-F238E27FC236}">
              <a16:creationId xmlns:a16="http://schemas.microsoft.com/office/drawing/2014/main" id="{AF7644E9-8973-47C2-81BB-A77CF2BBEB7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88" name="Shape 3" descr="Texto Integral disponível" hidden="1">
          <a:extLst>
            <a:ext uri="{FF2B5EF4-FFF2-40B4-BE49-F238E27FC236}">
              <a16:creationId xmlns:a16="http://schemas.microsoft.com/office/drawing/2014/main" id="{807F73D4-F97C-49C4-82EC-BC8E40FE7F1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89" name="Shape 3" descr="Texto Integral disponível" hidden="1">
          <a:extLst>
            <a:ext uri="{FF2B5EF4-FFF2-40B4-BE49-F238E27FC236}">
              <a16:creationId xmlns:a16="http://schemas.microsoft.com/office/drawing/2014/main" id="{7155706B-F280-479B-9101-7B9F90881A1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90" name="Shape 3" descr="Texto Integral disponível" hidden="1">
          <a:extLst>
            <a:ext uri="{FF2B5EF4-FFF2-40B4-BE49-F238E27FC236}">
              <a16:creationId xmlns:a16="http://schemas.microsoft.com/office/drawing/2014/main" id="{620D07DB-EBBE-4957-8D88-3779DD41AA0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91" name="Shape 3" descr="Texto Integral disponível" hidden="1">
          <a:extLst>
            <a:ext uri="{FF2B5EF4-FFF2-40B4-BE49-F238E27FC236}">
              <a16:creationId xmlns:a16="http://schemas.microsoft.com/office/drawing/2014/main" id="{FFFD09B2-7346-41C5-BC90-2F39D09BFC6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92" name="Shape 3" descr="Texto Integral disponível" hidden="1">
          <a:extLst>
            <a:ext uri="{FF2B5EF4-FFF2-40B4-BE49-F238E27FC236}">
              <a16:creationId xmlns:a16="http://schemas.microsoft.com/office/drawing/2014/main" id="{A13E1C13-32C6-4D34-945A-50C9CA92514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93" name="Shape 3" descr="Texto Integral disponível" hidden="1">
          <a:extLst>
            <a:ext uri="{FF2B5EF4-FFF2-40B4-BE49-F238E27FC236}">
              <a16:creationId xmlns:a16="http://schemas.microsoft.com/office/drawing/2014/main" id="{C80CFA4F-A6E3-469E-81FC-EB710478CA3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94" name="Shape 3" descr="Texto Integral disponível" hidden="1">
          <a:extLst>
            <a:ext uri="{FF2B5EF4-FFF2-40B4-BE49-F238E27FC236}">
              <a16:creationId xmlns:a16="http://schemas.microsoft.com/office/drawing/2014/main" id="{D559D150-5D3E-492C-AFB3-23C60BCE5F6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95" name="Shape 3" descr="Texto Integral disponível" hidden="1">
          <a:extLst>
            <a:ext uri="{FF2B5EF4-FFF2-40B4-BE49-F238E27FC236}">
              <a16:creationId xmlns:a16="http://schemas.microsoft.com/office/drawing/2014/main" id="{D3DD518F-44CD-4C79-9FB7-2263423EF2C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96" name="Shape 3" descr="Texto Integral disponível" hidden="1">
          <a:extLst>
            <a:ext uri="{FF2B5EF4-FFF2-40B4-BE49-F238E27FC236}">
              <a16:creationId xmlns:a16="http://schemas.microsoft.com/office/drawing/2014/main" id="{5D4615E8-4389-43EC-9FD3-BCE342A35BD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97" name="Shape 3" descr="Texto Integral disponível" hidden="1">
          <a:extLst>
            <a:ext uri="{FF2B5EF4-FFF2-40B4-BE49-F238E27FC236}">
              <a16:creationId xmlns:a16="http://schemas.microsoft.com/office/drawing/2014/main" id="{6F52B36B-9D1E-47BE-984E-C1BF28B8EC4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98" name="Shape 3" descr="Texto Integral disponível" hidden="1">
          <a:extLst>
            <a:ext uri="{FF2B5EF4-FFF2-40B4-BE49-F238E27FC236}">
              <a16:creationId xmlns:a16="http://schemas.microsoft.com/office/drawing/2014/main" id="{E14D0D05-3B89-4F04-B1E0-58AB35C021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399" name="Shape 3" descr="Texto Integral disponível" hidden="1">
          <a:extLst>
            <a:ext uri="{FF2B5EF4-FFF2-40B4-BE49-F238E27FC236}">
              <a16:creationId xmlns:a16="http://schemas.microsoft.com/office/drawing/2014/main" id="{5D70C9D6-D6D9-4F1D-B2E2-602531CB426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00" name="Shape 3" descr="Texto Integral disponível" hidden="1">
          <a:extLst>
            <a:ext uri="{FF2B5EF4-FFF2-40B4-BE49-F238E27FC236}">
              <a16:creationId xmlns:a16="http://schemas.microsoft.com/office/drawing/2014/main" id="{E6F2A998-C110-48CA-A234-73629DEE5C0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01" name="Shape 3" descr="Texto Integral disponível" hidden="1">
          <a:extLst>
            <a:ext uri="{FF2B5EF4-FFF2-40B4-BE49-F238E27FC236}">
              <a16:creationId xmlns:a16="http://schemas.microsoft.com/office/drawing/2014/main" id="{AF551DA4-25BD-40DE-9D0A-5C018631E75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02" name="Shape 3" descr="Texto Integral disponível" hidden="1">
          <a:extLst>
            <a:ext uri="{FF2B5EF4-FFF2-40B4-BE49-F238E27FC236}">
              <a16:creationId xmlns:a16="http://schemas.microsoft.com/office/drawing/2014/main" id="{348EB72B-67DA-4B4A-981F-412FED1C676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03" name="Shape 3" descr="Texto Integral disponível" hidden="1">
          <a:extLst>
            <a:ext uri="{FF2B5EF4-FFF2-40B4-BE49-F238E27FC236}">
              <a16:creationId xmlns:a16="http://schemas.microsoft.com/office/drawing/2014/main" id="{D9CB7348-F97F-454B-B044-6B4E4C59EA5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04" name="Shape 3" descr="Texto Integral disponível" hidden="1">
          <a:extLst>
            <a:ext uri="{FF2B5EF4-FFF2-40B4-BE49-F238E27FC236}">
              <a16:creationId xmlns:a16="http://schemas.microsoft.com/office/drawing/2014/main" id="{6C826A19-C5B4-4A25-993B-D426250BEFF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05" name="Shape 3" descr="Texto Integral disponível" hidden="1">
          <a:extLst>
            <a:ext uri="{FF2B5EF4-FFF2-40B4-BE49-F238E27FC236}">
              <a16:creationId xmlns:a16="http://schemas.microsoft.com/office/drawing/2014/main" id="{2F979050-BF4C-4134-B612-B5130DB2BED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06" name="Shape 3" descr="Texto Integral disponível" hidden="1">
          <a:extLst>
            <a:ext uri="{FF2B5EF4-FFF2-40B4-BE49-F238E27FC236}">
              <a16:creationId xmlns:a16="http://schemas.microsoft.com/office/drawing/2014/main" id="{2DFA0F6A-85A3-4326-9A80-C8D4D9F5701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07" name="Shape 3" descr="Texto Integral disponível" hidden="1">
          <a:extLst>
            <a:ext uri="{FF2B5EF4-FFF2-40B4-BE49-F238E27FC236}">
              <a16:creationId xmlns:a16="http://schemas.microsoft.com/office/drawing/2014/main" id="{20CAB7D9-B5CA-4BDA-9F47-5C437759241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08" name="Shape 3" descr="Texto Integral disponível" hidden="1">
          <a:extLst>
            <a:ext uri="{FF2B5EF4-FFF2-40B4-BE49-F238E27FC236}">
              <a16:creationId xmlns:a16="http://schemas.microsoft.com/office/drawing/2014/main" id="{A8D14BBD-E910-43DC-A451-39EFA5D6099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09" name="Shape 3" descr="Texto Integral disponível" hidden="1">
          <a:extLst>
            <a:ext uri="{FF2B5EF4-FFF2-40B4-BE49-F238E27FC236}">
              <a16:creationId xmlns:a16="http://schemas.microsoft.com/office/drawing/2014/main" id="{DB38D3E7-317C-40F1-8C5A-4D4F5F3AD06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10" name="Shape 3" descr="Texto Integral disponível" hidden="1">
          <a:extLst>
            <a:ext uri="{FF2B5EF4-FFF2-40B4-BE49-F238E27FC236}">
              <a16:creationId xmlns:a16="http://schemas.microsoft.com/office/drawing/2014/main" id="{6C1A82DE-1DC9-42CB-810D-9D60AEE2270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11" name="Shape 3" descr="Texto Integral disponível" hidden="1">
          <a:extLst>
            <a:ext uri="{FF2B5EF4-FFF2-40B4-BE49-F238E27FC236}">
              <a16:creationId xmlns:a16="http://schemas.microsoft.com/office/drawing/2014/main" id="{D796654E-949F-4658-9BCD-2235E3A6735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12" name="Shape 3" descr="Texto Integral disponível" hidden="1">
          <a:extLst>
            <a:ext uri="{FF2B5EF4-FFF2-40B4-BE49-F238E27FC236}">
              <a16:creationId xmlns:a16="http://schemas.microsoft.com/office/drawing/2014/main" id="{CA72C474-D2AF-43DA-9F3C-7E2301619E0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13" name="Shape 3" descr="Texto Integral disponível" hidden="1">
          <a:extLst>
            <a:ext uri="{FF2B5EF4-FFF2-40B4-BE49-F238E27FC236}">
              <a16:creationId xmlns:a16="http://schemas.microsoft.com/office/drawing/2014/main" id="{2DF6D64A-4E9C-495D-B9A8-D82DD5F5FBE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14" name="Shape 3" descr="Texto Integral disponível" hidden="1">
          <a:extLst>
            <a:ext uri="{FF2B5EF4-FFF2-40B4-BE49-F238E27FC236}">
              <a16:creationId xmlns:a16="http://schemas.microsoft.com/office/drawing/2014/main" id="{D9E540F0-1939-461D-80D3-7037D915806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15" name="Shape 3" descr="Texto Integral disponível" hidden="1">
          <a:extLst>
            <a:ext uri="{FF2B5EF4-FFF2-40B4-BE49-F238E27FC236}">
              <a16:creationId xmlns:a16="http://schemas.microsoft.com/office/drawing/2014/main" id="{EDD8C025-E45E-486E-855A-941285D6155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16" name="Shape 3" descr="Texto Integral disponível" hidden="1">
          <a:extLst>
            <a:ext uri="{FF2B5EF4-FFF2-40B4-BE49-F238E27FC236}">
              <a16:creationId xmlns:a16="http://schemas.microsoft.com/office/drawing/2014/main" id="{C1DA1FDC-B067-4C5E-A25C-652409EF155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17" name="Shape 3" descr="Texto Integral disponível" hidden="1">
          <a:extLst>
            <a:ext uri="{FF2B5EF4-FFF2-40B4-BE49-F238E27FC236}">
              <a16:creationId xmlns:a16="http://schemas.microsoft.com/office/drawing/2014/main" id="{6908448C-A1D9-48FC-B158-0084218355F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18" name="Shape 3" descr="Texto Integral disponível" hidden="1">
          <a:extLst>
            <a:ext uri="{FF2B5EF4-FFF2-40B4-BE49-F238E27FC236}">
              <a16:creationId xmlns:a16="http://schemas.microsoft.com/office/drawing/2014/main" id="{CB952FF4-6125-444A-8DC0-B5839B20EC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19" name="Shape 3" descr="Texto Integral disponível" hidden="1">
          <a:extLst>
            <a:ext uri="{FF2B5EF4-FFF2-40B4-BE49-F238E27FC236}">
              <a16:creationId xmlns:a16="http://schemas.microsoft.com/office/drawing/2014/main" id="{1EF6519F-19F4-4DC6-97DF-31584BED20E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20" name="Shape 3" descr="Texto Integral disponível" hidden="1">
          <a:extLst>
            <a:ext uri="{FF2B5EF4-FFF2-40B4-BE49-F238E27FC236}">
              <a16:creationId xmlns:a16="http://schemas.microsoft.com/office/drawing/2014/main" id="{D80F3298-4E62-4CE8-8A6C-70894CFCD7D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21" name="Shape 3" descr="Texto Integral disponível" hidden="1">
          <a:extLst>
            <a:ext uri="{FF2B5EF4-FFF2-40B4-BE49-F238E27FC236}">
              <a16:creationId xmlns:a16="http://schemas.microsoft.com/office/drawing/2014/main" id="{8D70AC04-C036-4F5B-BAA5-2C12BF076CF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22" name="Shape 3" descr="Texto Integral disponível" hidden="1">
          <a:extLst>
            <a:ext uri="{FF2B5EF4-FFF2-40B4-BE49-F238E27FC236}">
              <a16:creationId xmlns:a16="http://schemas.microsoft.com/office/drawing/2014/main" id="{88E4AE99-A9D7-458E-8E74-8C162A16C20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23" name="Shape 3" descr="Texto Integral disponível" hidden="1">
          <a:extLst>
            <a:ext uri="{FF2B5EF4-FFF2-40B4-BE49-F238E27FC236}">
              <a16:creationId xmlns:a16="http://schemas.microsoft.com/office/drawing/2014/main" id="{2F424CC1-05F9-4488-A303-FD5E27BC9E7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24" name="Shape 3" descr="Texto Integral disponível" hidden="1">
          <a:extLst>
            <a:ext uri="{FF2B5EF4-FFF2-40B4-BE49-F238E27FC236}">
              <a16:creationId xmlns:a16="http://schemas.microsoft.com/office/drawing/2014/main" id="{BF2A807A-1724-4A42-AD49-DE656ADB143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25" name="Shape 3" descr="Texto Integral disponível" hidden="1">
          <a:extLst>
            <a:ext uri="{FF2B5EF4-FFF2-40B4-BE49-F238E27FC236}">
              <a16:creationId xmlns:a16="http://schemas.microsoft.com/office/drawing/2014/main" id="{7FE5A602-EC24-4685-A460-6C6863A061D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26" name="Shape 3" descr="Texto Integral disponível" hidden="1">
          <a:extLst>
            <a:ext uri="{FF2B5EF4-FFF2-40B4-BE49-F238E27FC236}">
              <a16:creationId xmlns:a16="http://schemas.microsoft.com/office/drawing/2014/main" id="{433EC2F0-C12E-4374-9D3D-661B8454BAC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27" name="Shape 3" descr="Texto Integral disponível" hidden="1">
          <a:extLst>
            <a:ext uri="{FF2B5EF4-FFF2-40B4-BE49-F238E27FC236}">
              <a16:creationId xmlns:a16="http://schemas.microsoft.com/office/drawing/2014/main" id="{3404AA39-A030-494E-B650-778C3A87F41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28" name="Shape 3" descr="Texto Integral disponível" hidden="1">
          <a:extLst>
            <a:ext uri="{FF2B5EF4-FFF2-40B4-BE49-F238E27FC236}">
              <a16:creationId xmlns:a16="http://schemas.microsoft.com/office/drawing/2014/main" id="{9A5C3864-5390-466F-A6F4-F8C1EA3F4E1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29" name="Shape 3" descr="Texto Integral disponível" hidden="1">
          <a:extLst>
            <a:ext uri="{FF2B5EF4-FFF2-40B4-BE49-F238E27FC236}">
              <a16:creationId xmlns:a16="http://schemas.microsoft.com/office/drawing/2014/main" id="{598284D8-A001-4C70-BEA3-3284AF0133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30" name="Shape 3" descr="Texto Integral disponível" hidden="1">
          <a:extLst>
            <a:ext uri="{FF2B5EF4-FFF2-40B4-BE49-F238E27FC236}">
              <a16:creationId xmlns:a16="http://schemas.microsoft.com/office/drawing/2014/main" id="{49E6E890-BB9F-473C-9982-739D1432E90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31" name="Shape 3" descr="Texto Integral disponível" hidden="1">
          <a:extLst>
            <a:ext uri="{FF2B5EF4-FFF2-40B4-BE49-F238E27FC236}">
              <a16:creationId xmlns:a16="http://schemas.microsoft.com/office/drawing/2014/main" id="{FD474D55-D6F6-4664-9B96-50673F6F076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32" name="Shape 3" descr="Texto Integral disponível" hidden="1">
          <a:extLst>
            <a:ext uri="{FF2B5EF4-FFF2-40B4-BE49-F238E27FC236}">
              <a16:creationId xmlns:a16="http://schemas.microsoft.com/office/drawing/2014/main" id="{72AD34B5-B643-476D-93EF-17EDDD756F9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33" name="Shape 3" descr="Texto Integral disponível" hidden="1">
          <a:extLst>
            <a:ext uri="{FF2B5EF4-FFF2-40B4-BE49-F238E27FC236}">
              <a16:creationId xmlns:a16="http://schemas.microsoft.com/office/drawing/2014/main" id="{C9570AA4-779A-4013-8ED5-D1482E32465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34" name="Shape 3" descr="Texto Integral disponível" hidden="1">
          <a:extLst>
            <a:ext uri="{FF2B5EF4-FFF2-40B4-BE49-F238E27FC236}">
              <a16:creationId xmlns:a16="http://schemas.microsoft.com/office/drawing/2014/main" id="{87AD1B48-256D-4FD9-8CD5-2D475B4AB1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35" name="Shape 3" descr="Texto Integral disponível" hidden="1">
          <a:extLst>
            <a:ext uri="{FF2B5EF4-FFF2-40B4-BE49-F238E27FC236}">
              <a16:creationId xmlns:a16="http://schemas.microsoft.com/office/drawing/2014/main" id="{689835BA-7CCA-44C3-A611-B2A839F02A4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36" name="Shape 3" descr="Texto Integral disponível" hidden="1">
          <a:extLst>
            <a:ext uri="{FF2B5EF4-FFF2-40B4-BE49-F238E27FC236}">
              <a16:creationId xmlns:a16="http://schemas.microsoft.com/office/drawing/2014/main" id="{E3F6455B-C2F1-4159-81F5-07A2F22F563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37" name="Shape 3" descr="Texto Integral disponível" hidden="1">
          <a:extLst>
            <a:ext uri="{FF2B5EF4-FFF2-40B4-BE49-F238E27FC236}">
              <a16:creationId xmlns:a16="http://schemas.microsoft.com/office/drawing/2014/main" id="{605E8D8B-C8C1-4399-96A6-4AC9140042C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38" name="Shape 3" descr="Texto Integral disponível" hidden="1">
          <a:extLst>
            <a:ext uri="{FF2B5EF4-FFF2-40B4-BE49-F238E27FC236}">
              <a16:creationId xmlns:a16="http://schemas.microsoft.com/office/drawing/2014/main" id="{6238BFB2-1081-4177-B2CF-085B82D177C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39" name="Shape 3" descr="Texto Integral disponível" hidden="1">
          <a:extLst>
            <a:ext uri="{FF2B5EF4-FFF2-40B4-BE49-F238E27FC236}">
              <a16:creationId xmlns:a16="http://schemas.microsoft.com/office/drawing/2014/main" id="{8CCB1086-E010-4251-9D87-F9787F0C3D5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40" name="Shape 3" descr="Texto Integral disponível" hidden="1">
          <a:extLst>
            <a:ext uri="{FF2B5EF4-FFF2-40B4-BE49-F238E27FC236}">
              <a16:creationId xmlns:a16="http://schemas.microsoft.com/office/drawing/2014/main" id="{D258317A-762B-48FE-9F46-A25B9249927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41" name="Shape 3" descr="Texto Integral disponível" hidden="1">
          <a:extLst>
            <a:ext uri="{FF2B5EF4-FFF2-40B4-BE49-F238E27FC236}">
              <a16:creationId xmlns:a16="http://schemas.microsoft.com/office/drawing/2014/main" id="{47681421-961E-4860-ADC6-95EEE668BB3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42" name="Shape 3" descr="Texto Integral disponível" hidden="1">
          <a:extLst>
            <a:ext uri="{FF2B5EF4-FFF2-40B4-BE49-F238E27FC236}">
              <a16:creationId xmlns:a16="http://schemas.microsoft.com/office/drawing/2014/main" id="{845B99DB-EA57-4A24-8132-D65934C522B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43" name="Shape 3" descr="Texto Integral disponível" hidden="1">
          <a:extLst>
            <a:ext uri="{FF2B5EF4-FFF2-40B4-BE49-F238E27FC236}">
              <a16:creationId xmlns:a16="http://schemas.microsoft.com/office/drawing/2014/main" id="{FF721AE9-033B-424F-9C92-B80A98BEEB1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44" name="Shape 3" descr="Texto Integral disponível" hidden="1">
          <a:extLst>
            <a:ext uri="{FF2B5EF4-FFF2-40B4-BE49-F238E27FC236}">
              <a16:creationId xmlns:a16="http://schemas.microsoft.com/office/drawing/2014/main" id="{5F304F66-E5A9-4744-970E-97A3B8012B7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45" name="Shape 3" descr="Texto Integral disponível" hidden="1">
          <a:extLst>
            <a:ext uri="{FF2B5EF4-FFF2-40B4-BE49-F238E27FC236}">
              <a16:creationId xmlns:a16="http://schemas.microsoft.com/office/drawing/2014/main" id="{4C1141CF-9E10-4002-8354-739B286D87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46" name="Shape 3" descr="Texto Integral disponível" hidden="1">
          <a:extLst>
            <a:ext uri="{FF2B5EF4-FFF2-40B4-BE49-F238E27FC236}">
              <a16:creationId xmlns:a16="http://schemas.microsoft.com/office/drawing/2014/main" id="{25D203B6-6586-4313-BBAF-96CF54DE5D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47" name="Shape 3" descr="Texto Integral disponível" hidden="1">
          <a:extLst>
            <a:ext uri="{FF2B5EF4-FFF2-40B4-BE49-F238E27FC236}">
              <a16:creationId xmlns:a16="http://schemas.microsoft.com/office/drawing/2014/main" id="{E9C4D62C-F20F-4480-AF76-E262092F7BF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48" name="Shape 3" descr="Texto Integral disponível" hidden="1">
          <a:extLst>
            <a:ext uri="{FF2B5EF4-FFF2-40B4-BE49-F238E27FC236}">
              <a16:creationId xmlns:a16="http://schemas.microsoft.com/office/drawing/2014/main" id="{F8A33D1B-EC89-4A7D-B768-6953056BDCC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49" name="Shape 3" descr="Texto Integral disponível" hidden="1">
          <a:extLst>
            <a:ext uri="{FF2B5EF4-FFF2-40B4-BE49-F238E27FC236}">
              <a16:creationId xmlns:a16="http://schemas.microsoft.com/office/drawing/2014/main" id="{3815B7F4-4B9D-45B5-ACAA-12A286B8B8B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50" name="Shape 3" descr="Texto Integral disponível" hidden="1">
          <a:extLst>
            <a:ext uri="{FF2B5EF4-FFF2-40B4-BE49-F238E27FC236}">
              <a16:creationId xmlns:a16="http://schemas.microsoft.com/office/drawing/2014/main" id="{272D42A1-FA38-4C49-ABD2-48D2284CBFE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51" name="Shape 3" descr="Texto Integral disponível" hidden="1">
          <a:extLst>
            <a:ext uri="{FF2B5EF4-FFF2-40B4-BE49-F238E27FC236}">
              <a16:creationId xmlns:a16="http://schemas.microsoft.com/office/drawing/2014/main" id="{01DB3968-8BDC-496E-9957-553EE171317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52" name="Shape 3" descr="Texto Integral disponível" hidden="1">
          <a:extLst>
            <a:ext uri="{FF2B5EF4-FFF2-40B4-BE49-F238E27FC236}">
              <a16:creationId xmlns:a16="http://schemas.microsoft.com/office/drawing/2014/main" id="{017EB9F0-1BED-44B6-BEF9-3370D5C55CF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53" name="Shape 3" descr="Texto Integral disponível" hidden="1">
          <a:extLst>
            <a:ext uri="{FF2B5EF4-FFF2-40B4-BE49-F238E27FC236}">
              <a16:creationId xmlns:a16="http://schemas.microsoft.com/office/drawing/2014/main" id="{615570FE-5804-4F49-95CB-68C4EA77D93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54" name="Shape 3" descr="Texto Integral disponível" hidden="1">
          <a:extLst>
            <a:ext uri="{FF2B5EF4-FFF2-40B4-BE49-F238E27FC236}">
              <a16:creationId xmlns:a16="http://schemas.microsoft.com/office/drawing/2014/main" id="{27AB1835-64F7-4712-B61C-33F7A6C162E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55" name="Shape 3" descr="Texto Integral disponível" hidden="1">
          <a:extLst>
            <a:ext uri="{FF2B5EF4-FFF2-40B4-BE49-F238E27FC236}">
              <a16:creationId xmlns:a16="http://schemas.microsoft.com/office/drawing/2014/main" id="{4459639F-9362-4829-AA03-70479A62FAC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56" name="Shape 3" descr="Texto Integral disponível" hidden="1">
          <a:extLst>
            <a:ext uri="{FF2B5EF4-FFF2-40B4-BE49-F238E27FC236}">
              <a16:creationId xmlns:a16="http://schemas.microsoft.com/office/drawing/2014/main" id="{825A5682-36B1-4C68-84E4-0F5C87E6EE8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57" name="Shape 3" descr="Texto Integral disponível" hidden="1">
          <a:extLst>
            <a:ext uri="{FF2B5EF4-FFF2-40B4-BE49-F238E27FC236}">
              <a16:creationId xmlns:a16="http://schemas.microsoft.com/office/drawing/2014/main" id="{BA373D2A-6ABB-464F-BEF7-80707238375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58" name="Shape 3" descr="Texto Integral disponível" hidden="1">
          <a:extLst>
            <a:ext uri="{FF2B5EF4-FFF2-40B4-BE49-F238E27FC236}">
              <a16:creationId xmlns:a16="http://schemas.microsoft.com/office/drawing/2014/main" id="{009A5AF5-AAD8-45F7-99D4-B588D7256CD9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59" name="Shape 3" descr="Texto Integral disponível" hidden="1">
          <a:extLst>
            <a:ext uri="{FF2B5EF4-FFF2-40B4-BE49-F238E27FC236}">
              <a16:creationId xmlns:a16="http://schemas.microsoft.com/office/drawing/2014/main" id="{A2E7C63B-B1D1-4ACC-A143-B3A0FEFB5E8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60" name="Shape 3" descr="Texto Integral disponível" hidden="1">
          <a:extLst>
            <a:ext uri="{FF2B5EF4-FFF2-40B4-BE49-F238E27FC236}">
              <a16:creationId xmlns:a16="http://schemas.microsoft.com/office/drawing/2014/main" id="{63CFCD2C-8CCA-403B-ACF5-2F441DB095D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61" name="Shape 3" descr="Texto Integral disponível" hidden="1">
          <a:extLst>
            <a:ext uri="{FF2B5EF4-FFF2-40B4-BE49-F238E27FC236}">
              <a16:creationId xmlns:a16="http://schemas.microsoft.com/office/drawing/2014/main" id="{DEF67750-544F-4C59-B9FE-AFF6A3964E3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62" name="Shape 3" descr="Texto Integral disponível" hidden="1">
          <a:extLst>
            <a:ext uri="{FF2B5EF4-FFF2-40B4-BE49-F238E27FC236}">
              <a16:creationId xmlns:a16="http://schemas.microsoft.com/office/drawing/2014/main" id="{D6F17935-7EE1-4061-8776-2E77F5B34B8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63" name="Shape 3" descr="Texto Integral disponível" hidden="1">
          <a:extLst>
            <a:ext uri="{FF2B5EF4-FFF2-40B4-BE49-F238E27FC236}">
              <a16:creationId xmlns:a16="http://schemas.microsoft.com/office/drawing/2014/main" id="{D872ED5F-BF01-4488-9384-222AC3592EC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64" name="Shape 3" descr="Texto Integral disponível" hidden="1">
          <a:extLst>
            <a:ext uri="{FF2B5EF4-FFF2-40B4-BE49-F238E27FC236}">
              <a16:creationId xmlns:a16="http://schemas.microsoft.com/office/drawing/2014/main" id="{57F646A6-3359-4DB1-97F2-1FFC8C97492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65" name="Shape 3" descr="Texto Integral disponível" hidden="1">
          <a:extLst>
            <a:ext uri="{FF2B5EF4-FFF2-40B4-BE49-F238E27FC236}">
              <a16:creationId xmlns:a16="http://schemas.microsoft.com/office/drawing/2014/main" id="{90CEA23D-E021-41F2-B2B4-E105DF979E7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66" name="Shape 3" descr="Texto Integral disponível" hidden="1">
          <a:extLst>
            <a:ext uri="{FF2B5EF4-FFF2-40B4-BE49-F238E27FC236}">
              <a16:creationId xmlns:a16="http://schemas.microsoft.com/office/drawing/2014/main" id="{1CB1DFCD-72D1-4BDC-8728-BF0EB94DED1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67" name="Shape 3" descr="Texto Integral disponível" hidden="1">
          <a:extLst>
            <a:ext uri="{FF2B5EF4-FFF2-40B4-BE49-F238E27FC236}">
              <a16:creationId xmlns:a16="http://schemas.microsoft.com/office/drawing/2014/main" id="{5CAAEE16-1CD8-4AF3-8F7A-51C27EB01E7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68" name="Shape 3" descr="Texto Integral disponível" hidden="1">
          <a:extLst>
            <a:ext uri="{FF2B5EF4-FFF2-40B4-BE49-F238E27FC236}">
              <a16:creationId xmlns:a16="http://schemas.microsoft.com/office/drawing/2014/main" id="{4006D748-8DAB-49BE-BDE8-71C21893CCB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69" name="Shape 3" descr="Texto Integral disponível" hidden="1">
          <a:extLst>
            <a:ext uri="{FF2B5EF4-FFF2-40B4-BE49-F238E27FC236}">
              <a16:creationId xmlns:a16="http://schemas.microsoft.com/office/drawing/2014/main" id="{02FB7049-0C5C-47AD-96DA-39D2A6B2079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70" name="Shape 3" descr="Texto Integral disponível" hidden="1">
          <a:extLst>
            <a:ext uri="{FF2B5EF4-FFF2-40B4-BE49-F238E27FC236}">
              <a16:creationId xmlns:a16="http://schemas.microsoft.com/office/drawing/2014/main" id="{FF0179A0-49EC-4351-869B-3C2755BAFB4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71" name="Shape 3" descr="Texto Integral disponível" hidden="1">
          <a:extLst>
            <a:ext uri="{FF2B5EF4-FFF2-40B4-BE49-F238E27FC236}">
              <a16:creationId xmlns:a16="http://schemas.microsoft.com/office/drawing/2014/main" id="{F349D65E-0CA3-4537-B974-AED4C4772BB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72" name="Shape 3" descr="Texto Integral disponível" hidden="1">
          <a:extLst>
            <a:ext uri="{FF2B5EF4-FFF2-40B4-BE49-F238E27FC236}">
              <a16:creationId xmlns:a16="http://schemas.microsoft.com/office/drawing/2014/main" id="{D4A0A4DE-6506-40E3-8A51-5CD6B540DDA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73" name="Shape 3" descr="Texto Integral disponível" hidden="1">
          <a:extLst>
            <a:ext uri="{FF2B5EF4-FFF2-40B4-BE49-F238E27FC236}">
              <a16:creationId xmlns:a16="http://schemas.microsoft.com/office/drawing/2014/main" id="{1C4F764C-4FCE-4E36-875C-AA51654EB4A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74" name="Shape 3" descr="Texto Integral disponível" hidden="1">
          <a:extLst>
            <a:ext uri="{FF2B5EF4-FFF2-40B4-BE49-F238E27FC236}">
              <a16:creationId xmlns:a16="http://schemas.microsoft.com/office/drawing/2014/main" id="{82AFE447-8140-49FC-AC92-8703CD19456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75" name="Shape 3" descr="Texto Integral disponível" hidden="1">
          <a:extLst>
            <a:ext uri="{FF2B5EF4-FFF2-40B4-BE49-F238E27FC236}">
              <a16:creationId xmlns:a16="http://schemas.microsoft.com/office/drawing/2014/main" id="{81C20E6A-8534-4E2E-9ECB-E180FA0F736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76" name="Shape 3" descr="Texto Integral disponível" hidden="1">
          <a:extLst>
            <a:ext uri="{FF2B5EF4-FFF2-40B4-BE49-F238E27FC236}">
              <a16:creationId xmlns:a16="http://schemas.microsoft.com/office/drawing/2014/main" id="{C775F4B1-2900-40AA-8740-D1425FCEFD0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77" name="Shape 3" descr="Texto Integral disponível" hidden="1">
          <a:extLst>
            <a:ext uri="{FF2B5EF4-FFF2-40B4-BE49-F238E27FC236}">
              <a16:creationId xmlns:a16="http://schemas.microsoft.com/office/drawing/2014/main" id="{1212A517-A6F4-4F72-9A75-AEC86F5861AD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78" name="Shape 3" descr="Texto Integral disponível" hidden="1">
          <a:extLst>
            <a:ext uri="{FF2B5EF4-FFF2-40B4-BE49-F238E27FC236}">
              <a16:creationId xmlns:a16="http://schemas.microsoft.com/office/drawing/2014/main" id="{986E4DA8-A654-4D3D-9CF2-2A713A6B899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79" name="Shape 3" descr="Texto Integral disponível" hidden="1">
          <a:extLst>
            <a:ext uri="{FF2B5EF4-FFF2-40B4-BE49-F238E27FC236}">
              <a16:creationId xmlns:a16="http://schemas.microsoft.com/office/drawing/2014/main" id="{AB83F36B-3911-409C-BE2E-0A224D8641B1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80" name="Shape 3" descr="Texto Integral disponível" hidden="1">
          <a:extLst>
            <a:ext uri="{FF2B5EF4-FFF2-40B4-BE49-F238E27FC236}">
              <a16:creationId xmlns:a16="http://schemas.microsoft.com/office/drawing/2014/main" id="{A5C1BD67-1D31-4B22-A253-6467B8711C1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81" name="Shape 3" descr="Texto Integral disponível" hidden="1">
          <a:extLst>
            <a:ext uri="{FF2B5EF4-FFF2-40B4-BE49-F238E27FC236}">
              <a16:creationId xmlns:a16="http://schemas.microsoft.com/office/drawing/2014/main" id="{B3479D0F-0AA1-494D-8F76-B5A0366CADE3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82" name="Shape 3" descr="Texto Integral disponível" hidden="1">
          <a:extLst>
            <a:ext uri="{FF2B5EF4-FFF2-40B4-BE49-F238E27FC236}">
              <a16:creationId xmlns:a16="http://schemas.microsoft.com/office/drawing/2014/main" id="{5F2F72B2-6883-487A-A91B-FA9D225410F0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83" name="Shape 3" descr="Texto Integral disponível" hidden="1">
          <a:extLst>
            <a:ext uri="{FF2B5EF4-FFF2-40B4-BE49-F238E27FC236}">
              <a16:creationId xmlns:a16="http://schemas.microsoft.com/office/drawing/2014/main" id="{E3133252-9DE4-439C-993D-B776EEA725CC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84" name="Shape 3" descr="Texto Integral disponível" hidden="1">
          <a:extLst>
            <a:ext uri="{FF2B5EF4-FFF2-40B4-BE49-F238E27FC236}">
              <a16:creationId xmlns:a16="http://schemas.microsoft.com/office/drawing/2014/main" id="{11BA3D85-F592-43A7-81C2-EC60711F69A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85" name="Shape 3" descr="Texto Integral disponível" hidden="1">
          <a:extLst>
            <a:ext uri="{FF2B5EF4-FFF2-40B4-BE49-F238E27FC236}">
              <a16:creationId xmlns:a16="http://schemas.microsoft.com/office/drawing/2014/main" id="{E38ABCA1-63F0-4B71-9677-7846CC332E3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86" name="Shape 3" descr="Texto Integral disponível" hidden="1">
          <a:extLst>
            <a:ext uri="{FF2B5EF4-FFF2-40B4-BE49-F238E27FC236}">
              <a16:creationId xmlns:a16="http://schemas.microsoft.com/office/drawing/2014/main" id="{011B7CCA-7452-40ED-B8A3-31AE7AA9A98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87" name="Shape 3" descr="Texto Integral disponível" hidden="1">
          <a:extLst>
            <a:ext uri="{FF2B5EF4-FFF2-40B4-BE49-F238E27FC236}">
              <a16:creationId xmlns:a16="http://schemas.microsoft.com/office/drawing/2014/main" id="{275F820F-4DF1-48A8-90CD-E30AB175606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88" name="Shape 3" descr="Texto Integral disponível" hidden="1">
          <a:extLst>
            <a:ext uri="{FF2B5EF4-FFF2-40B4-BE49-F238E27FC236}">
              <a16:creationId xmlns:a16="http://schemas.microsoft.com/office/drawing/2014/main" id="{CB81ED7D-392A-40A5-9015-CF12C7AB4632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89" name="Shape 3" descr="Texto Integral disponível" hidden="1">
          <a:extLst>
            <a:ext uri="{FF2B5EF4-FFF2-40B4-BE49-F238E27FC236}">
              <a16:creationId xmlns:a16="http://schemas.microsoft.com/office/drawing/2014/main" id="{27CEE446-6DDD-47C6-9C48-65361274EEB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90" name="Shape 3" descr="Texto Integral disponível" hidden="1">
          <a:extLst>
            <a:ext uri="{FF2B5EF4-FFF2-40B4-BE49-F238E27FC236}">
              <a16:creationId xmlns:a16="http://schemas.microsoft.com/office/drawing/2014/main" id="{3A185F14-6E5D-48F6-895A-BBAB6D678487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91" name="Shape 3" descr="Texto Integral disponível" hidden="1">
          <a:extLst>
            <a:ext uri="{FF2B5EF4-FFF2-40B4-BE49-F238E27FC236}">
              <a16:creationId xmlns:a16="http://schemas.microsoft.com/office/drawing/2014/main" id="{A525AD7E-280B-4A9F-89A2-0457ED11141F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92" name="Shape 3" descr="Texto Integral disponível" hidden="1">
          <a:extLst>
            <a:ext uri="{FF2B5EF4-FFF2-40B4-BE49-F238E27FC236}">
              <a16:creationId xmlns:a16="http://schemas.microsoft.com/office/drawing/2014/main" id="{2B48B9FF-4352-41A4-995C-18E4C73BF74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93" name="Shape 3" descr="Texto Integral disponível" hidden="1">
          <a:extLst>
            <a:ext uri="{FF2B5EF4-FFF2-40B4-BE49-F238E27FC236}">
              <a16:creationId xmlns:a16="http://schemas.microsoft.com/office/drawing/2014/main" id="{67DDD705-3348-47C2-9D2D-C9740AECBA6A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94" name="Shape 3" descr="Texto Integral disponível" hidden="1">
          <a:extLst>
            <a:ext uri="{FF2B5EF4-FFF2-40B4-BE49-F238E27FC236}">
              <a16:creationId xmlns:a16="http://schemas.microsoft.com/office/drawing/2014/main" id="{0109621A-4785-4417-80CB-983723E9AED6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95" name="Shape 3" descr="Texto Integral disponível" hidden="1">
          <a:extLst>
            <a:ext uri="{FF2B5EF4-FFF2-40B4-BE49-F238E27FC236}">
              <a16:creationId xmlns:a16="http://schemas.microsoft.com/office/drawing/2014/main" id="{AF54CBCB-0CE7-4F5B-85B0-9916472F5CA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96" name="Shape 3" descr="Texto Integral disponível" hidden="1">
          <a:extLst>
            <a:ext uri="{FF2B5EF4-FFF2-40B4-BE49-F238E27FC236}">
              <a16:creationId xmlns:a16="http://schemas.microsoft.com/office/drawing/2014/main" id="{535533E0-C034-4570-815C-60B6B672523E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97" name="Shape 3" descr="Texto Integral disponível" hidden="1">
          <a:extLst>
            <a:ext uri="{FF2B5EF4-FFF2-40B4-BE49-F238E27FC236}">
              <a16:creationId xmlns:a16="http://schemas.microsoft.com/office/drawing/2014/main" id="{049C967B-6DB8-41DF-987C-0D0233DC37E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98" name="Shape 3" descr="Texto Integral disponível" hidden="1">
          <a:extLst>
            <a:ext uri="{FF2B5EF4-FFF2-40B4-BE49-F238E27FC236}">
              <a16:creationId xmlns:a16="http://schemas.microsoft.com/office/drawing/2014/main" id="{359C0C55-43AA-4C1B-8A80-ADFB942FE7C8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499" name="Shape 3" descr="Texto Integral disponível" hidden="1">
          <a:extLst>
            <a:ext uri="{FF2B5EF4-FFF2-40B4-BE49-F238E27FC236}">
              <a16:creationId xmlns:a16="http://schemas.microsoft.com/office/drawing/2014/main" id="{494EEC4A-1190-4A0D-8FBF-6AA057E9A7DB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500" name="Shape 3" descr="Texto Integral disponível" hidden="1">
          <a:extLst>
            <a:ext uri="{FF2B5EF4-FFF2-40B4-BE49-F238E27FC236}">
              <a16:creationId xmlns:a16="http://schemas.microsoft.com/office/drawing/2014/main" id="{C03E014F-37E5-439A-95B7-76F150BE0FA5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14325" cy="314325"/>
    <xdr:sp macro="" textlink="">
      <xdr:nvSpPr>
        <xdr:cNvPr id="7501" name="Shape 3" descr="Texto Integral disponível" hidden="1">
          <a:extLst>
            <a:ext uri="{FF2B5EF4-FFF2-40B4-BE49-F238E27FC236}">
              <a16:creationId xmlns:a16="http://schemas.microsoft.com/office/drawing/2014/main" id="{D1DF564F-1ACA-46FD-90E4-BCA22CAB3D24}"/>
            </a:ext>
          </a:extLst>
        </xdr:cNvPr>
        <xdr:cNvSpPr/>
      </xdr:nvSpPr>
      <xdr:spPr>
        <a:xfrm>
          <a:off x="2004060" y="132359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98" dataDxfId="96" headerRowBorderDxfId="97" tableBorderDxfId="95" totalsRowBorderDxfId="94">
  <tableColumns count="21">
    <tableColumn id="1" xr3:uid="{4F26C7F2-7D06-40CB-B848-F667194D9647}" name="1" dataDxfId="93"/>
    <tableColumn id="2" xr3:uid="{F921A453-730B-4AC8-852C-EFFDCF030CCA}" name="Disjunta 1" dataDxfId="92"/>
    <tableColumn id="3" xr3:uid="{23BEAC2C-6ADF-4C5A-B64D-4A2189CA8ACD}" name="Disjunta 2" dataDxfId="91"/>
    <tableColumn id="4" xr3:uid="{21B9136C-D0D8-484E-A2BE-E4977101D4DB}" name="Disjunta 3" dataDxfId="90"/>
    <tableColumn id="5" xr3:uid="{1A43957A-CCF1-44E5-BCCD-13F81C3A45EC}" name="Disjunta 4" dataDxfId="89"/>
    <tableColumn id="6" xr3:uid="{25855431-7914-4676-BDEF-21EDC5AEA531}" name="Disjunta 5" dataDxfId="88"/>
    <tableColumn id="7" xr3:uid="{B9C6D84B-4C90-464D-8249-79E106486DD3}" name="Disjunta 6" dataDxfId="87"/>
    <tableColumn id="8" xr3:uid="{F3E92F9C-C39B-4C1E-85C9-15118FEFA66F}" name="Disjunta 7" dataDxfId="86"/>
    <tableColumn id="9" xr3:uid="{3CC69936-B860-4ABA-AA56-15BBA0C1C3F5}" name="Disjunta 8" dataDxfId="85"/>
    <tableColumn id="10" xr3:uid="{3FB0F5C3-9FB7-46C3-8C1A-CE12E425D658}" name="Disjunta 9" dataDxfId="84"/>
    <tableColumn id="11" xr3:uid="{5D16196F-CC26-45A8-8B0C-4607A903F65A}" name="Disjunta 10" dataDxfId="83"/>
    <tableColumn id="12" xr3:uid="{41A23864-2363-4896-9F54-55AC6CFCE6CD}" name="Disjunta 11" dataDxfId="82"/>
    <tableColumn id="13" xr3:uid="{DC03A272-46F6-40A7-BA62-43D8BD6241CC}" name="Disjunta 12" dataDxfId="81"/>
    <tableColumn id="14" xr3:uid="{3C362C12-0371-4E21-9F34-4F9FCD93495D}" name="Disjunta 13" dataDxfId="80"/>
    <tableColumn id="15" xr3:uid="{07396994-8990-4C41-96A2-BAB03ABDB677}" name="Disjunta 14" dataDxfId="79"/>
    <tableColumn id="16" xr3:uid="{A03247BB-A7CD-4588-AD22-F4D4AA18275C}" name="Disjunta 15" dataDxfId="78"/>
    <tableColumn id="17" xr3:uid="{875CA327-F02E-49D1-ABB5-F3413E63868F}" name="Disjunta 16" dataDxfId="77"/>
    <tableColumn id="18" xr3:uid="{6843B603-EBBA-43D1-8F1B-214357E4C544}" name="Disjunta 17" dataDxfId="76"/>
    <tableColumn id="19" xr3:uid="{08263685-78DC-449B-9B4F-5565A721B82C}" name="Disjunta 18" dataDxfId="75"/>
    <tableColumn id="20" xr3:uid="{C3656408-6EB9-4B43-8A8E-4D686919DD2A}" name="Disjunta 19" dataDxfId="74"/>
    <tableColumn id="21" xr3:uid="{4D5BB609-CA03-4420-BBFE-E94235011FEA}" name="Disjunta 20" dataDxfId="7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06B86-117F-4867-999A-3624264D359D}">
  <dimension ref="A1:U213"/>
  <sheetViews>
    <sheetView topLeftCell="A86" zoomScale="175" zoomScaleNormal="175" workbookViewId="0">
      <selection activeCell="I3" sqref="I3"/>
    </sheetView>
  </sheetViews>
  <sheetFormatPr defaultColWidth="9.109375" defaultRowHeight="7.95" customHeight="1" x14ac:dyDescent="0.3"/>
  <cols>
    <col min="1" max="1" width="2.5546875" bestFit="1" customWidth="1"/>
    <col min="2" max="2" width="6.88671875" bestFit="1" customWidth="1"/>
    <col min="3" max="3" width="5" bestFit="1" customWidth="1"/>
    <col min="4" max="4" width="7.44140625" bestFit="1" customWidth="1"/>
    <col min="5" max="5" width="10" style="41" bestFit="1" customWidth="1"/>
    <col min="6" max="6" width="18.6640625" bestFit="1" customWidth="1"/>
    <col min="7" max="7" width="9" bestFit="1" customWidth="1"/>
    <col min="8" max="8" width="12.5546875" style="59" bestFit="1" customWidth="1"/>
    <col min="9" max="9" width="9.44140625" style="59" bestFit="1" customWidth="1"/>
    <col min="10" max="11" width="9.44140625" bestFit="1" customWidth="1"/>
    <col min="12" max="14" width="7.5546875" bestFit="1" customWidth="1"/>
    <col min="15" max="15" width="7.5546875" style="41" bestFit="1" customWidth="1"/>
    <col min="16" max="16" width="18.6640625" bestFit="1" customWidth="1"/>
    <col min="17" max="17" width="46.109375" bestFit="1" customWidth="1"/>
    <col min="18" max="18" width="7.5546875" bestFit="1" customWidth="1"/>
    <col min="19" max="20" width="6.109375" bestFit="1" customWidth="1"/>
  </cols>
  <sheetData>
    <row r="1" spans="1:21" s="2" customFormat="1" ht="44.4" customHeight="1" x14ac:dyDescent="0.3">
      <c r="A1" s="19" t="s">
        <v>24</v>
      </c>
      <c r="B1" s="15" t="s">
        <v>2</v>
      </c>
      <c r="C1" s="15" t="s">
        <v>44</v>
      </c>
      <c r="D1" s="15" t="s">
        <v>43</v>
      </c>
      <c r="E1" s="40" t="s">
        <v>45</v>
      </c>
      <c r="F1" s="15" t="s">
        <v>27</v>
      </c>
      <c r="G1" s="16" t="s">
        <v>28</v>
      </c>
      <c r="H1" s="16" t="s">
        <v>29</v>
      </c>
      <c r="I1" s="16" t="s">
        <v>30</v>
      </c>
      <c r="J1" s="16" t="s">
        <v>31</v>
      </c>
      <c r="K1" s="16" t="s">
        <v>32</v>
      </c>
      <c r="L1" s="17" t="s">
        <v>36</v>
      </c>
      <c r="M1" s="17" t="s">
        <v>37</v>
      </c>
      <c r="N1" s="17" t="s">
        <v>34</v>
      </c>
      <c r="O1" s="42" t="s">
        <v>35</v>
      </c>
      <c r="P1" s="17" t="s">
        <v>33</v>
      </c>
      <c r="Q1" s="17" t="s">
        <v>38</v>
      </c>
      <c r="R1" s="17" t="s">
        <v>40</v>
      </c>
      <c r="S1" s="17" t="s">
        <v>39</v>
      </c>
      <c r="T1" s="17" t="s">
        <v>41</v>
      </c>
      <c r="U1" s="18" t="s">
        <v>1</v>
      </c>
    </row>
    <row r="2" spans="1:21" ht="7.95" customHeight="1" x14ac:dyDescent="0.3">
      <c r="A2" s="33">
        <v>2</v>
      </c>
      <c r="B2" s="29" t="s">
        <v>51</v>
      </c>
      <c r="C2" s="32" t="s">
        <v>286</v>
      </c>
      <c r="D2" s="32" t="s">
        <v>331</v>
      </c>
      <c r="E2" s="32" t="s">
        <v>333</v>
      </c>
      <c r="F2" s="31" t="s">
        <v>133</v>
      </c>
      <c r="G2" s="23" t="s">
        <v>3</v>
      </c>
      <c r="H2" s="58" t="s">
        <v>332</v>
      </c>
      <c r="I2" s="58" t="s">
        <v>335</v>
      </c>
      <c r="J2" s="23" t="s">
        <v>3</v>
      </c>
      <c r="K2" s="23" t="s">
        <v>3</v>
      </c>
      <c r="L2" s="20" t="str">
        <f>_xlfn.CONCAT("", B2)</f>
        <v>Arquitetura</v>
      </c>
      <c r="M2" s="20" t="str">
        <f t="shared" ref="M2:M65" si="0">_xlfn.CONCAT(C2," ")</f>
        <v xml:space="preserve">Arqui </v>
      </c>
      <c r="N2" s="20" t="str">
        <f t="shared" ref="N2:N65" si="1">_xlfn.CONCAT(D2," ")</f>
        <v xml:space="preserve">Componente </v>
      </c>
      <c r="O2" s="43" t="str">
        <f t="shared" ref="O2:O65" si="2">_xlfn.CONCAT(E2," ")</f>
        <v xml:space="preserve">IFC </v>
      </c>
      <c r="P2" s="38" t="str">
        <f t="shared" ref="P2:P65" si="3">_xlfn.CONCAT(F2, )</f>
        <v>ifcElementAssembly</v>
      </c>
      <c r="Q2" s="20" t="str">
        <f t="shared" ref="Q2:Q65" si="4">_xlfn.CONCAT(SUBSTITUTE(L2, "null", " ")," ",SUBSTITUTE(M2, "null", " ")," ",SUBSTITUTE(N2, "null", " ")," ",SUBSTITUTE(O2, "null", " ")," ", SUBSTITUTE(F2, "null", " "))</f>
        <v>Arquitetura Arqui  Componente  IFC  ifcElementAssembly</v>
      </c>
      <c r="R2" s="20" t="str">
        <f t="shared" ref="R2:R65" si="5">_xlfn.CONCAT("Consultar  ",S2)</f>
        <v>Consultar  -</v>
      </c>
      <c r="S2" s="39" t="s">
        <v>25</v>
      </c>
      <c r="T2" s="39" t="s">
        <v>25</v>
      </c>
      <c r="U2" s="22" t="str">
        <f t="shared" ref="U2:U65" si="6">_xlfn.CONCAT("Arqui-key_",A2)</f>
        <v>Arqui-key_2</v>
      </c>
    </row>
    <row r="3" spans="1:21" ht="7.95" customHeight="1" x14ac:dyDescent="0.3">
      <c r="A3" s="33">
        <v>3</v>
      </c>
      <c r="B3" s="29" t="s">
        <v>51</v>
      </c>
      <c r="C3" s="32" t="s">
        <v>286</v>
      </c>
      <c r="D3" s="32" t="s">
        <v>331</v>
      </c>
      <c r="E3" s="32" t="s">
        <v>333</v>
      </c>
      <c r="F3" s="31" t="s">
        <v>138</v>
      </c>
      <c r="G3" s="23" t="s">
        <v>3</v>
      </c>
      <c r="H3" s="60" t="s">
        <v>3</v>
      </c>
      <c r="I3" s="58" t="s">
        <v>3</v>
      </c>
      <c r="J3" s="23" t="s">
        <v>3</v>
      </c>
      <c r="K3" s="23" t="s">
        <v>3</v>
      </c>
      <c r="L3" s="20" t="str">
        <f t="shared" ref="L3:L66" si="7">_xlfn.CONCAT("", B3)</f>
        <v>Arquitetura</v>
      </c>
      <c r="M3" s="20" t="str">
        <f t="shared" si="0"/>
        <v xml:space="preserve">Arqui </v>
      </c>
      <c r="N3" s="20" t="str">
        <f t="shared" si="1"/>
        <v xml:space="preserve">Componente </v>
      </c>
      <c r="O3" s="43" t="str">
        <f t="shared" si="2"/>
        <v xml:space="preserve">IFC </v>
      </c>
      <c r="P3" s="38" t="str">
        <f t="shared" si="3"/>
        <v>ifcAudioVisuaIAppIiance</v>
      </c>
      <c r="Q3" s="20" t="str">
        <f t="shared" si="4"/>
        <v>Arquitetura Arqui  Componente  IFC  ifcAudioVisuaIAppIiance</v>
      </c>
      <c r="R3" s="20" t="str">
        <f t="shared" si="5"/>
        <v>Consultar  -</v>
      </c>
      <c r="S3" s="39" t="s">
        <v>25</v>
      </c>
      <c r="T3" s="39" t="s">
        <v>25</v>
      </c>
      <c r="U3" s="22" t="str">
        <f t="shared" si="6"/>
        <v>Arqui-key_3</v>
      </c>
    </row>
    <row r="4" spans="1:21" ht="7.95" customHeight="1" x14ac:dyDescent="0.3">
      <c r="A4" s="33">
        <v>4</v>
      </c>
      <c r="B4" s="29" t="s">
        <v>51</v>
      </c>
      <c r="C4" s="32" t="s">
        <v>286</v>
      </c>
      <c r="D4" s="32" t="s">
        <v>331</v>
      </c>
      <c r="E4" s="32" t="s">
        <v>333</v>
      </c>
      <c r="F4" s="32" t="s">
        <v>48</v>
      </c>
      <c r="G4" s="23" t="s">
        <v>3</v>
      </c>
      <c r="H4" s="60" t="s">
        <v>3</v>
      </c>
      <c r="I4" s="58" t="s">
        <v>3</v>
      </c>
      <c r="J4" s="23" t="s">
        <v>3</v>
      </c>
      <c r="K4" s="23" t="s">
        <v>3</v>
      </c>
      <c r="L4" s="20" t="str">
        <f t="shared" si="7"/>
        <v>Arquitetura</v>
      </c>
      <c r="M4" s="20" t="str">
        <f t="shared" si="0"/>
        <v xml:space="preserve">Arqui </v>
      </c>
      <c r="N4" s="20" t="str">
        <f t="shared" si="1"/>
        <v xml:space="preserve">Componente </v>
      </c>
      <c r="O4" s="43" t="str">
        <f t="shared" si="2"/>
        <v xml:space="preserve">IFC </v>
      </c>
      <c r="P4" s="38" t="str">
        <f t="shared" si="3"/>
        <v>ifcSlab</v>
      </c>
      <c r="Q4" s="20" t="str">
        <f t="shared" si="4"/>
        <v>Arquitetura Arqui  Componente  IFC  ifcSlab</v>
      </c>
      <c r="R4" s="20" t="str">
        <f t="shared" si="5"/>
        <v>Consultar  -</v>
      </c>
      <c r="S4" s="39" t="s">
        <v>25</v>
      </c>
      <c r="T4" s="39" t="s">
        <v>25</v>
      </c>
      <c r="U4" s="22" t="str">
        <f t="shared" si="6"/>
        <v>Arqui-key_4</v>
      </c>
    </row>
    <row r="5" spans="1:21" ht="7.95" customHeight="1" x14ac:dyDescent="0.3">
      <c r="A5" s="33">
        <v>5</v>
      </c>
      <c r="B5" s="29" t="s">
        <v>51</v>
      </c>
      <c r="C5" s="32" t="s">
        <v>286</v>
      </c>
      <c r="D5" s="32" t="s">
        <v>331</v>
      </c>
      <c r="E5" s="32" t="s">
        <v>333</v>
      </c>
      <c r="F5" s="31" t="s">
        <v>146</v>
      </c>
      <c r="G5" s="23" t="s">
        <v>3</v>
      </c>
      <c r="H5" s="60" t="s">
        <v>3</v>
      </c>
      <c r="I5" s="58" t="s">
        <v>3</v>
      </c>
      <c r="J5" s="23" t="s">
        <v>3</v>
      </c>
      <c r="K5" s="23" t="s">
        <v>3</v>
      </c>
      <c r="L5" s="20" t="str">
        <f t="shared" si="7"/>
        <v>Arquitetura</v>
      </c>
      <c r="M5" s="20" t="str">
        <f t="shared" si="0"/>
        <v xml:space="preserve">Arqui </v>
      </c>
      <c r="N5" s="20" t="str">
        <f t="shared" si="1"/>
        <v xml:space="preserve">Componente </v>
      </c>
      <c r="O5" s="43" t="str">
        <f t="shared" si="2"/>
        <v xml:space="preserve">IFC </v>
      </c>
      <c r="P5" s="38" t="str">
        <f t="shared" si="3"/>
        <v>ifcFurniture</v>
      </c>
      <c r="Q5" s="20" t="str">
        <f t="shared" si="4"/>
        <v>Arquitetura Arqui  Componente  IFC  ifcFurniture</v>
      </c>
      <c r="R5" s="20" t="str">
        <f t="shared" si="5"/>
        <v>Consultar  -</v>
      </c>
      <c r="S5" s="39" t="s">
        <v>25</v>
      </c>
      <c r="T5" s="39" t="s">
        <v>25</v>
      </c>
      <c r="U5" s="22" t="str">
        <f t="shared" si="6"/>
        <v>Arqui-key_5</v>
      </c>
    </row>
    <row r="6" spans="1:21" ht="7.95" customHeight="1" x14ac:dyDescent="0.3">
      <c r="A6" s="33">
        <v>6</v>
      </c>
      <c r="B6" s="29" t="s">
        <v>51</v>
      </c>
      <c r="C6" s="32" t="s">
        <v>286</v>
      </c>
      <c r="D6" s="32" t="s">
        <v>331</v>
      </c>
      <c r="E6" s="32" t="s">
        <v>333</v>
      </c>
      <c r="F6" s="31" t="s">
        <v>124</v>
      </c>
      <c r="G6" s="23" t="s">
        <v>3</v>
      </c>
      <c r="H6" s="60" t="s">
        <v>3</v>
      </c>
      <c r="I6" s="58" t="s">
        <v>3</v>
      </c>
      <c r="J6" s="23" t="s">
        <v>3</v>
      </c>
      <c r="K6" s="23" t="s">
        <v>3</v>
      </c>
      <c r="L6" s="20" t="str">
        <f t="shared" si="7"/>
        <v>Arquitetura</v>
      </c>
      <c r="M6" s="20" t="str">
        <f t="shared" si="0"/>
        <v xml:space="preserve">Arqui </v>
      </c>
      <c r="N6" s="20" t="str">
        <f t="shared" si="1"/>
        <v xml:space="preserve">Componente </v>
      </c>
      <c r="O6" s="43" t="str">
        <f t="shared" si="2"/>
        <v xml:space="preserve">IFC </v>
      </c>
      <c r="P6" s="38" t="str">
        <f t="shared" si="3"/>
        <v>ifcCovering</v>
      </c>
      <c r="Q6" s="20" t="str">
        <f t="shared" si="4"/>
        <v>Arquitetura Arqui  Componente  IFC  ifcCovering</v>
      </c>
      <c r="R6" s="20" t="str">
        <f t="shared" si="5"/>
        <v>Consultar  -</v>
      </c>
      <c r="S6" s="39" t="s">
        <v>25</v>
      </c>
      <c r="T6" s="39" t="s">
        <v>25</v>
      </c>
      <c r="U6" s="22" t="str">
        <f t="shared" si="6"/>
        <v>Arqui-key_6</v>
      </c>
    </row>
    <row r="7" spans="1:21" ht="7.95" customHeight="1" x14ac:dyDescent="0.3">
      <c r="A7" s="33">
        <v>7</v>
      </c>
      <c r="B7" s="29" t="s">
        <v>51</v>
      </c>
      <c r="C7" s="32" t="s">
        <v>286</v>
      </c>
      <c r="D7" s="32" t="s">
        <v>331</v>
      </c>
      <c r="E7" s="32" t="s">
        <v>333</v>
      </c>
      <c r="F7" s="31" t="s">
        <v>129</v>
      </c>
      <c r="G7" s="23" t="s">
        <v>3</v>
      </c>
      <c r="H7" s="60" t="s">
        <v>3</v>
      </c>
      <c r="I7" s="58" t="s">
        <v>3</v>
      </c>
      <c r="J7" s="23" t="s">
        <v>3</v>
      </c>
      <c r="K7" s="23" t="s">
        <v>3</v>
      </c>
      <c r="L7" s="20" t="str">
        <f t="shared" si="7"/>
        <v>Arquitetura</v>
      </c>
      <c r="M7" s="20" t="str">
        <f t="shared" si="0"/>
        <v xml:space="preserve">Arqui </v>
      </c>
      <c r="N7" s="20" t="str">
        <f t="shared" si="1"/>
        <v xml:space="preserve">Componente </v>
      </c>
      <c r="O7" s="43" t="str">
        <f t="shared" si="2"/>
        <v xml:space="preserve">IFC </v>
      </c>
      <c r="P7" s="38" t="str">
        <f t="shared" si="3"/>
        <v>ifcSensor</v>
      </c>
      <c r="Q7" s="20" t="str">
        <f t="shared" si="4"/>
        <v>Arquitetura Arqui  Componente  IFC  ifcSensor</v>
      </c>
      <c r="R7" s="20" t="str">
        <f t="shared" si="5"/>
        <v>Consultar  -</v>
      </c>
      <c r="S7" s="39" t="s">
        <v>25</v>
      </c>
      <c r="T7" s="39" t="s">
        <v>25</v>
      </c>
      <c r="U7" s="22" t="str">
        <f t="shared" si="6"/>
        <v>Arqui-key_7</v>
      </c>
    </row>
    <row r="8" spans="1:21" ht="7.95" customHeight="1" x14ac:dyDescent="0.3">
      <c r="A8" s="33">
        <v>8</v>
      </c>
      <c r="B8" s="29" t="s">
        <v>51</v>
      </c>
      <c r="C8" s="32" t="s">
        <v>286</v>
      </c>
      <c r="D8" s="32" t="s">
        <v>331</v>
      </c>
      <c r="E8" s="32" t="s">
        <v>333</v>
      </c>
      <c r="F8" s="31" t="s">
        <v>117</v>
      </c>
      <c r="G8" s="23" t="s">
        <v>3</v>
      </c>
      <c r="H8" s="60" t="s">
        <v>3</v>
      </c>
      <c r="I8" s="58" t="s">
        <v>3</v>
      </c>
      <c r="J8" s="23" t="s">
        <v>3</v>
      </c>
      <c r="K8" s="23" t="s">
        <v>3</v>
      </c>
      <c r="L8" s="20" t="str">
        <f t="shared" si="7"/>
        <v>Arquitetura</v>
      </c>
      <c r="M8" s="20" t="str">
        <f t="shared" si="0"/>
        <v xml:space="preserve">Arqui </v>
      </c>
      <c r="N8" s="20" t="str">
        <f t="shared" si="1"/>
        <v xml:space="preserve">Componente </v>
      </c>
      <c r="O8" s="43" t="str">
        <f t="shared" si="2"/>
        <v xml:space="preserve">IFC </v>
      </c>
      <c r="P8" s="38" t="str">
        <f t="shared" si="3"/>
        <v>ifcRoof</v>
      </c>
      <c r="Q8" s="20" t="str">
        <f t="shared" si="4"/>
        <v>Arquitetura Arqui  Componente  IFC  ifcRoof</v>
      </c>
      <c r="R8" s="20" t="str">
        <f t="shared" si="5"/>
        <v>Consultar  -</v>
      </c>
      <c r="S8" s="39" t="s">
        <v>25</v>
      </c>
      <c r="T8" s="39" t="s">
        <v>25</v>
      </c>
      <c r="U8" s="22" t="str">
        <f t="shared" si="6"/>
        <v>Arqui-key_8</v>
      </c>
    </row>
    <row r="9" spans="1:21" ht="7.95" customHeight="1" x14ac:dyDescent="0.3">
      <c r="A9" s="33">
        <v>9</v>
      </c>
      <c r="B9" s="29" t="s">
        <v>51</v>
      </c>
      <c r="C9" s="32" t="s">
        <v>286</v>
      </c>
      <c r="D9" s="32" t="s">
        <v>331</v>
      </c>
      <c r="E9" s="32" t="s">
        <v>333</v>
      </c>
      <c r="F9" s="31" t="s">
        <v>118</v>
      </c>
      <c r="G9" s="23" t="s">
        <v>3</v>
      </c>
      <c r="H9" s="60" t="s">
        <v>3</v>
      </c>
      <c r="I9" s="58" t="s">
        <v>3</v>
      </c>
      <c r="J9" s="23" t="s">
        <v>3</v>
      </c>
      <c r="K9" s="23" t="s">
        <v>3</v>
      </c>
      <c r="L9" s="20" t="str">
        <f t="shared" si="7"/>
        <v>Arquitetura</v>
      </c>
      <c r="M9" s="20" t="str">
        <f t="shared" si="0"/>
        <v xml:space="preserve">Arqui </v>
      </c>
      <c r="N9" s="20" t="str">
        <f t="shared" si="1"/>
        <v xml:space="preserve">Componente </v>
      </c>
      <c r="O9" s="43" t="str">
        <f t="shared" si="2"/>
        <v xml:space="preserve">IFC </v>
      </c>
      <c r="P9" s="38" t="str">
        <f t="shared" si="3"/>
        <v>ifcCurtainWaII</v>
      </c>
      <c r="Q9" s="20" t="str">
        <f t="shared" si="4"/>
        <v>Arquitetura Arqui  Componente  IFC  ifcCurtainWaII</v>
      </c>
      <c r="R9" s="20" t="str">
        <f t="shared" si="5"/>
        <v>Consultar  -</v>
      </c>
      <c r="S9" s="39" t="s">
        <v>25</v>
      </c>
      <c r="T9" s="39" t="s">
        <v>25</v>
      </c>
      <c r="U9" s="22" t="str">
        <f t="shared" si="6"/>
        <v>Arqui-key_9</v>
      </c>
    </row>
    <row r="10" spans="1:21" ht="7.95" customHeight="1" x14ac:dyDescent="0.3">
      <c r="A10" s="33">
        <v>10</v>
      </c>
      <c r="B10" s="29" t="s">
        <v>51</v>
      </c>
      <c r="C10" s="32" t="s">
        <v>286</v>
      </c>
      <c r="D10" s="32" t="s">
        <v>331</v>
      </c>
      <c r="E10" s="32" t="s">
        <v>333</v>
      </c>
      <c r="F10" s="31" t="s">
        <v>120</v>
      </c>
      <c r="G10" s="23" t="s">
        <v>3</v>
      </c>
      <c r="H10" s="60" t="s">
        <v>3</v>
      </c>
      <c r="I10" s="58" t="s">
        <v>3</v>
      </c>
      <c r="J10" s="23" t="s">
        <v>3</v>
      </c>
      <c r="K10" s="23" t="s">
        <v>3</v>
      </c>
      <c r="L10" s="20" t="str">
        <f t="shared" si="7"/>
        <v>Arquitetura</v>
      </c>
      <c r="M10" s="20" t="str">
        <f t="shared" si="0"/>
        <v xml:space="preserve">Arqui </v>
      </c>
      <c r="N10" s="20" t="str">
        <f t="shared" si="1"/>
        <v xml:space="preserve">Componente </v>
      </c>
      <c r="O10" s="43" t="str">
        <f t="shared" si="2"/>
        <v xml:space="preserve">IFC </v>
      </c>
      <c r="P10" s="38" t="str">
        <f t="shared" si="3"/>
        <v>ifcDoor</v>
      </c>
      <c r="Q10" s="20" t="str">
        <f t="shared" si="4"/>
        <v>Arquitetura Arqui  Componente  IFC  ifcDoor</v>
      </c>
      <c r="R10" s="20" t="str">
        <f t="shared" si="5"/>
        <v>Consultar  -</v>
      </c>
      <c r="S10" s="39" t="s">
        <v>25</v>
      </c>
      <c r="T10" s="39" t="s">
        <v>25</v>
      </c>
      <c r="U10" s="22" t="str">
        <f t="shared" si="6"/>
        <v>Arqui-key_10</v>
      </c>
    </row>
    <row r="11" spans="1:21" ht="7.95" customHeight="1" x14ac:dyDescent="0.3">
      <c r="A11" s="33">
        <v>11</v>
      </c>
      <c r="B11" s="29" t="s">
        <v>51</v>
      </c>
      <c r="C11" s="32" t="s">
        <v>286</v>
      </c>
      <c r="D11" s="32" t="s">
        <v>331</v>
      </c>
      <c r="E11" s="32" t="s">
        <v>333</v>
      </c>
      <c r="F11" s="37" t="s">
        <v>139</v>
      </c>
      <c r="G11" s="23" t="s">
        <v>3</v>
      </c>
      <c r="H11" s="60" t="s">
        <v>3</v>
      </c>
      <c r="I11" s="58" t="s">
        <v>3</v>
      </c>
      <c r="J11" s="23" t="s">
        <v>3</v>
      </c>
      <c r="K11" s="23" t="s">
        <v>3</v>
      </c>
      <c r="L11" s="20" t="str">
        <f t="shared" si="7"/>
        <v>Arquitetura</v>
      </c>
      <c r="M11" s="20" t="str">
        <f t="shared" si="0"/>
        <v xml:space="preserve">Arqui </v>
      </c>
      <c r="N11" s="20" t="str">
        <f t="shared" si="1"/>
        <v xml:space="preserve">Componente </v>
      </c>
      <c r="O11" s="43" t="str">
        <f t="shared" si="2"/>
        <v xml:space="preserve">IFC </v>
      </c>
      <c r="P11" s="38" t="str">
        <f t="shared" si="3"/>
        <v>ifcElectricAppliance</v>
      </c>
      <c r="Q11" s="20" t="str">
        <f t="shared" si="4"/>
        <v>Arquitetura Arqui  Componente  IFC  ifcElectricAppliance</v>
      </c>
      <c r="R11" s="20" t="str">
        <f t="shared" si="5"/>
        <v>Consultar  -</v>
      </c>
      <c r="S11" s="39" t="s">
        <v>25</v>
      </c>
      <c r="T11" s="39" t="s">
        <v>25</v>
      </c>
      <c r="U11" s="22" t="str">
        <f t="shared" si="6"/>
        <v>Arqui-key_11</v>
      </c>
    </row>
    <row r="12" spans="1:21" ht="7.95" customHeight="1" x14ac:dyDescent="0.3">
      <c r="A12" s="33">
        <v>12</v>
      </c>
      <c r="B12" s="29" t="s">
        <v>51</v>
      </c>
      <c r="C12" s="32" t="s">
        <v>286</v>
      </c>
      <c r="D12" s="32" t="s">
        <v>331</v>
      </c>
      <c r="E12" s="32" t="s">
        <v>333</v>
      </c>
      <c r="F12" s="31" t="s">
        <v>140</v>
      </c>
      <c r="G12" s="23" t="s">
        <v>3</v>
      </c>
      <c r="H12" s="60" t="s">
        <v>3</v>
      </c>
      <c r="I12" s="58" t="s">
        <v>3</v>
      </c>
      <c r="J12" s="23" t="s">
        <v>3</v>
      </c>
      <c r="K12" s="23" t="s">
        <v>3</v>
      </c>
      <c r="L12" s="20" t="str">
        <f t="shared" si="7"/>
        <v>Arquitetura</v>
      </c>
      <c r="M12" s="20" t="str">
        <f t="shared" si="0"/>
        <v xml:space="preserve">Arqui </v>
      </c>
      <c r="N12" s="20" t="str">
        <f t="shared" si="1"/>
        <v xml:space="preserve">Componente </v>
      </c>
      <c r="O12" s="43" t="str">
        <f t="shared" si="2"/>
        <v xml:space="preserve">IFC </v>
      </c>
      <c r="P12" s="38" t="str">
        <f t="shared" si="3"/>
        <v>ifcFireSuppressionTerminaI</v>
      </c>
      <c r="Q12" s="20" t="str">
        <f t="shared" si="4"/>
        <v>Arquitetura Arqui  Componente  IFC  ifcFireSuppressionTerminaI</v>
      </c>
      <c r="R12" s="20" t="str">
        <f t="shared" si="5"/>
        <v>Consultar  -</v>
      </c>
      <c r="S12" s="39" t="s">
        <v>25</v>
      </c>
      <c r="T12" s="39" t="s">
        <v>25</v>
      </c>
      <c r="U12" s="22" t="str">
        <f t="shared" si="6"/>
        <v>Arqui-key_12</v>
      </c>
    </row>
    <row r="13" spans="1:21" ht="7.95" customHeight="1" x14ac:dyDescent="0.3">
      <c r="A13" s="33">
        <v>13</v>
      </c>
      <c r="B13" s="29" t="s">
        <v>51</v>
      </c>
      <c r="C13" s="32" t="s">
        <v>286</v>
      </c>
      <c r="D13" s="32" t="s">
        <v>331</v>
      </c>
      <c r="E13" s="32" t="s">
        <v>333</v>
      </c>
      <c r="F13" s="31" t="s">
        <v>147</v>
      </c>
      <c r="G13" s="23" t="s">
        <v>3</v>
      </c>
      <c r="H13" s="60" t="s">
        <v>3</v>
      </c>
      <c r="I13" s="58" t="s">
        <v>3</v>
      </c>
      <c r="J13" s="23" t="s">
        <v>3</v>
      </c>
      <c r="K13" s="23" t="s">
        <v>3</v>
      </c>
      <c r="L13" s="20" t="str">
        <f t="shared" si="7"/>
        <v>Arquitetura</v>
      </c>
      <c r="M13" s="20" t="str">
        <f t="shared" si="0"/>
        <v xml:space="preserve">Arqui </v>
      </c>
      <c r="N13" s="20" t="str">
        <f t="shared" si="1"/>
        <v xml:space="preserve">Componente </v>
      </c>
      <c r="O13" s="43" t="str">
        <f t="shared" si="2"/>
        <v xml:space="preserve">IFC </v>
      </c>
      <c r="P13" s="38" t="str">
        <f t="shared" si="3"/>
        <v>ifcSystemFurnitureElement</v>
      </c>
      <c r="Q13" s="20" t="str">
        <f t="shared" si="4"/>
        <v>Arquitetura Arqui  Componente  IFC  ifcSystemFurnitureElement</v>
      </c>
      <c r="R13" s="20" t="str">
        <f t="shared" si="5"/>
        <v>Consultar  -</v>
      </c>
      <c r="S13" s="39" t="s">
        <v>25</v>
      </c>
      <c r="T13" s="39" t="s">
        <v>25</v>
      </c>
      <c r="U13" s="22" t="str">
        <f t="shared" si="6"/>
        <v>Arqui-key_13</v>
      </c>
    </row>
    <row r="14" spans="1:21" ht="7.95" customHeight="1" x14ac:dyDescent="0.3">
      <c r="A14" s="33">
        <v>14</v>
      </c>
      <c r="B14" s="29" t="s">
        <v>51</v>
      </c>
      <c r="C14" s="32" t="s">
        <v>286</v>
      </c>
      <c r="D14" s="32" t="s">
        <v>331</v>
      </c>
      <c r="E14" s="32" t="s">
        <v>333</v>
      </c>
      <c r="F14" s="31" t="s">
        <v>123</v>
      </c>
      <c r="G14" s="23" t="s">
        <v>3</v>
      </c>
      <c r="H14" s="60" t="s">
        <v>3</v>
      </c>
      <c r="I14" s="58" t="s">
        <v>3</v>
      </c>
      <c r="J14" s="23" t="s">
        <v>3</v>
      </c>
      <c r="K14" s="23" t="s">
        <v>3</v>
      </c>
      <c r="L14" s="20" t="str">
        <f t="shared" si="7"/>
        <v>Arquitetura</v>
      </c>
      <c r="M14" s="20" t="str">
        <f t="shared" si="0"/>
        <v xml:space="preserve">Arqui </v>
      </c>
      <c r="N14" s="20" t="str">
        <f t="shared" si="1"/>
        <v xml:space="preserve">Componente </v>
      </c>
      <c r="O14" s="43" t="str">
        <f t="shared" si="2"/>
        <v xml:space="preserve">IFC </v>
      </c>
      <c r="P14" s="38" t="str">
        <f t="shared" si="3"/>
        <v>ifcBuiIdingEIementProxy</v>
      </c>
      <c r="Q14" s="20" t="str">
        <f t="shared" si="4"/>
        <v>Arquitetura Arqui  Componente  IFC  ifcBuiIdingEIementProxy</v>
      </c>
      <c r="R14" s="20" t="str">
        <f t="shared" si="5"/>
        <v>Consultar  -</v>
      </c>
      <c r="S14" s="39" t="s">
        <v>25</v>
      </c>
      <c r="T14" s="39" t="s">
        <v>25</v>
      </c>
      <c r="U14" s="22" t="str">
        <f t="shared" si="6"/>
        <v>Arqui-key_14</v>
      </c>
    </row>
    <row r="15" spans="1:21" ht="7.95" customHeight="1" x14ac:dyDescent="0.3">
      <c r="A15" s="33">
        <v>15</v>
      </c>
      <c r="B15" s="29" t="s">
        <v>51</v>
      </c>
      <c r="C15" s="32" t="s">
        <v>286</v>
      </c>
      <c r="D15" s="32" t="s">
        <v>331</v>
      </c>
      <c r="E15" s="32" t="s">
        <v>333</v>
      </c>
      <c r="F15" s="31" t="s">
        <v>150</v>
      </c>
      <c r="G15" s="23" t="s">
        <v>3</v>
      </c>
      <c r="H15" s="60" t="s">
        <v>3</v>
      </c>
      <c r="I15" s="58" t="s">
        <v>3</v>
      </c>
      <c r="J15" s="23" t="s">
        <v>3</v>
      </c>
      <c r="K15" s="23" t="s">
        <v>3</v>
      </c>
      <c r="L15" s="20" t="str">
        <f t="shared" si="7"/>
        <v>Arquitetura</v>
      </c>
      <c r="M15" s="20" t="str">
        <f t="shared" si="0"/>
        <v xml:space="preserve">Arqui </v>
      </c>
      <c r="N15" s="20" t="str">
        <f t="shared" si="1"/>
        <v xml:space="preserve">Componente </v>
      </c>
      <c r="O15" s="43" t="str">
        <f t="shared" si="2"/>
        <v xml:space="preserve">IFC </v>
      </c>
      <c r="P15" s="38" t="str">
        <f t="shared" si="3"/>
        <v>ifcGrid</v>
      </c>
      <c r="Q15" s="20" t="str">
        <f t="shared" si="4"/>
        <v>Arquitetura Arqui  Componente  IFC  ifcGrid</v>
      </c>
      <c r="R15" s="20" t="str">
        <f t="shared" si="5"/>
        <v>Consultar  -</v>
      </c>
      <c r="S15" s="39" t="s">
        <v>25</v>
      </c>
      <c r="T15" s="39" t="s">
        <v>25</v>
      </c>
      <c r="U15" s="22" t="str">
        <f t="shared" si="6"/>
        <v>Arqui-key_15</v>
      </c>
    </row>
    <row r="16" spans="1:21" ht="7.95" customHeight="1" x14ac:dyDescent="0.3">
      <c r="A16" s="33">
        <v>16</v>
      </c>
      <c r="B16" s="29" t="s">
        <v>51</v>
      </c>
      <c r="C16" s="32" t="s">
        <v>286</v>
      </c>
      <c r="D16" s="32" t="s">
        <v>331</v>
      </c>
      <c r="E16" s="32" t="s">
        <v>333</v>
      </c>
      <c r="F16" s="31" t="s">
        <v>122</v>
      </c>
      <c r="G16" s="23" t="s">
        <v>3</v>
      </c>
      <c r="H16" s="60" t="s">
        <v>3</v>
      </c>
      <c r="I16" s="58" t="s">
        <v>3</v>
      </c>
      <c r="J16" s="23" t="s">
        <v>3</v>
      </c>
      <c r="K16" s="23" t="s">
        <v>3</v>
      </c>
      <c r="L16" s="20" t="str">
        <f t="shared" si="7"/>
        <v>Arquitetura</v>
      </c>
      <c r="M16" s="20" t="str">
        <f t="shared" si="0"/>
        <v xml:space="preserve">Arqui </v>
      </c>
      <c r="N16" s="20" t="str">
        <f t="shared" si="1"/>
        <v xml:space="preserve">Componente </v>
      </c>
      <c r="O16" s="43" t="str">
        <f t="shared" si="2"/>
        <v xml:space="preserve">IFC </v>
      </c>
      <c r="P16" s="38" t="str">
        <f t="shared" si="3"/>
        <v>ifcMember</v>
      </c>
      <c r="Q16" s="20" t="str">
        <f t="shared" si="4"/>
        <v>Arquitetura Arqui  Componente  IFC  ifcMember</v>
      </c>
      <c r="R16" s="20" t="str">
        <f t="shared" si="5"/>
        <v>Consultar  -</v>
      </c>
      <c r="S16" s="39" t="s">
        <v>25</v>
      </c>
      <c r="T16" s="39" t="s">
        <v>25</v>
      </c>
      <c r="U16" s="22" t="str">
        <f t="shared" si="6"/>
        <v>Arqui-key_16</v>
      </c>
    </row>
    <row r="17" spans="1:21" ht="7.95" customHeight="1" x14ac:dyDescent="0.3">
      <c r="A17" s="33">
        <v>17</v>
      </c>
      <c r="B17" s="29" t="s">
        <v>51</v>
      </c>
      <c r="C17" s="32" t="s">
        <v>286</v>
      </c>
      <c r="D17" s="32" t="s">
        <v>331</v>
      </c>
      <c r="E17" s="32" t="s">
        <v>333</v>
      </c>
      <c r="F17" s="31" t="s">
        <v>151</v>
      </c>
      <c r="G17" s="23" t="s">
        <v>3</v>
      </c>
      <c r="H17" s="60" t="s">
        <v>3</v>
      </c>
      <c r="I17" s="58" t="s">
        <v>3</v>
      </c>
      <c r="J17" s="23" t="s">
        <v>3</v>
      </c>
      <c r="K17" s="23" t="s">
        <v>3</v>
      </c>
      <c r="L17" s="20" t="str">
        <f t="shared" si="7"/>
        <v>Arquitetura</v>
      </c>
      <c r="M17" s="20" t="str">
        <f t="shared" si="0"/>
        <v xml:space="preserve">Arqui </v>
      </c>
      <c r="N17" s="20" t="str">
        <f t="shared" si="1"/>
        <v xml:space="preserve">Componente </v>
      </c>
      <c r="O17" s="43" t="str">
        <f t="shared" si="2"/>
        <v xml:space="preserve">IFC </v>
      </c>
      <c r="P17" s="38" t="str">
        <f t="shared" si="3"/>
        <v>ifcBuildingStorey</v>
      </c>
      <c r="Q17" s="20" t="str">
        <f t="shared" si="4"/>
        <v>Arquitetura Arqui  Componente  IFC  ifcBuildingStorey</v>
      </c>
      <c r="R17" s="20" t="str">
        <f t="shared" si="5"/>
        <v>Consultar  -</v>
      </c>
      <c r="S17" s="39" t="s">
        <v>25</v>
      </c>
      <c r="T17" s="39" t="s">
        <v>25</v>
      </c>
      <c r="U17" s="22" t="str">
        <f t="shared" si="6"/>
        <v>Arqui-key_17</v>
      </c>
    </row>
    <row r="18" spans="1:21" ht="7.95" customHeight="1" x14ac:dyDescent="0.3">
      <c r="A18" s="33">
        <v>18</v>
      </c>
      <c r="B18" s="29" t="s">
        <v>51</v>
      </c>
      <c r="C18" s="32" t="s">
        <v>286</v>
      </c>
      <c r="D18" s="32" t="s">
        <v>331</v>
      </c>
      <c r="E18" s="32" t="s">
        <v>333</v>
      </c>
      <c r="F18" s="31" t="s">
        <v>132</v>
      </c>
      <c r="G18" s="23" t="s">
        <v>3</v>
      </c>
      <c r="H18" s="60" t="s">
        <v>3</v>
      </c>
      <c r="I18" s="58" t="s">
        <v>3</v>
      </c>
      <c r="J18" s="23" t="s">
        <v>3</v>
      </c>
      <c r="K18" s="23" t="s">
        <v>3</v>
      </c>
      <c r="L18" s="20" t="str">
        <f t="shared" si="7"/>
        <v>Arquitetura</v>
      </c>
      <c r="M18" s="20" t="str">
        <f t="shared" si="0"/>
        <v xml:space="preserve">Arqui </v>
      </c>
      <c r="N18" s="20" t="str">
        <f t="shared" si="1"/>
        <v xml:space="preserve">Componente </v>
      </c>
      <c r="O18" s="43" t="str">
        <f t="shared" si="2"/>
        <v xml:space="preserve">IFC </v>
      </c>
      <c r="P18" s="38" t="str">
        <f t="shared" si="3"/>
        <v>ifcSwitchingDevice</v>
      </c>
      <c r="Q18" s="20" t="str">
        <f t="shared" si="4"/>
        <v>Arquitetura Arqui  Componente  IFC  ifcSwitchingDevice</v>
      </c>
      <c r="R18" s="20" t="str">
        <f t="shared" si="5"/>
        <v>Consultar  -</v>
      </c>
      <c r="S18" s="39" t="s">
        <v>25</v>
      </c>
      <c r="T18" s="39" t="s">
        <v>25</v>
      </c>
      <c r="U18" s="22" t="str">
        <f t="shared" si="6"/>
        <v>Arqui-key_18</v>
      </c>
    </row>
    <row r="19" spans="1:21" ht="7.95" customHeight="1" x14ac:dyDescent="0.3">
      <c r="A19" s="33">
        <v>19</v>
      </c>
      <c r="B19" s="29" t="s">
        <v>51</v>
      </c>
      <c r="C19" s="32" t="s">
        <v>286</v>
      </c>
      <c r="D19" s="32" t="s">
        <v>331</v>
      </c>
      <c r="E19" s="32" t="s">
        <v>333</v>
      </c>
      <c r="F19" s="31" t="s">
        <v>141</v>
      </c>
      <c r="G19" s="23" t="s">
        <v>3</v>
      </c>
      <c r="H19" s="60" t="s">
        <v>3</v>
      </c>
      <c r="I19" s="58" t="s">
        <v>3</v>
      </c>
      <c r="J19" s="23" t="s">
        <v>3</v>
      </c>
      <c r="K19" s="23" t="s">
        <v>3</v>
      </c>
      <c r="L19" s="20" t="str">
        <f t="shared" si="7"/>
        <v>Arquitetura</v>
      </c>
      <c r="M19" s="20" t="str">
        <f t="shared" si="0"/>
        <v xml:space="preserve">Arqui </v>
      </c>
      <c r="N19" s="20" t="str">
        <f t="shared" si="1"/>
        <v xml:space="preserve">Componente </v>
      </c>
      <c r="O19" s="43" t="str">
        <f t="shared" si="2"/>
        <v xml:space="preserve">IFC </v>
      </c>
      <c r="P19" s="38" t="str">
        <f t="shared" si="3"/>
        <v>ifcLightFixture</v>
      </c>
      <c r="Q19" s="20" t="str">
        <f t="shared" si="4"/>
        <v>Arquitetura Arqui  Componente  IFC  ifcLightFixture</v>
      </c>
      <c r="R19" s="20" t="str">
        <f t="shared" si="5"/>
        <v>Consultar  -</v>
      </c>
      <c r="S19" s="39" t="s">
        <v>25</v>
      </c>
      <c r="T19" s="39" t="s">
        <v>25</v>
      </c>
      <c r="U19" s="22" t="str">
        <f t="shared" si="6"/>
        <v>Arqui-key_19</v>
      </c>
    </row>
    <row r="20" spans="1:21" ht="7.95" customHeight="1" x14ac:dyDescent="0.3">
      <c r="A20" s="33">
        <v>20</v>
      </c>
      <c r="B20" s="29" t="s">
        <v>51</v>
      </c>
      <c r="C20" s="32" t="s">
        <v>286</v>
      </c>
      <c r="D20" s="32" t="s">
        <v>331</v>
      </c>
      <c r="E20" s="32" t="s">
        <v>333</v>
      </c>
      <c r="F20" s="31" t="s">
        <v>149</v>
      </c>
      <c r="G20" s="23" t="s">
        <v>3</v>
      </c>
      <c r="H20" s="60" t="s">
        <v>3</v>
      </c>
      <c r="I20" s="58" t="s">
        <v>3</v>
      </c>
      <c r="J20" s="23" t="s">
        <v>3</v>
      </c>
      <c r="K20" s="23" t="s">
        <v>3</v>
      </c>
      <c r="L20" s="20" t="str">
        <f t="shared" si="7"/>
        <v>Arquitetura</v>
      </c>
      <c r="M20" s="20" t="str">
        <f t="shared" si="0"/>
        <v xml:space="preserve">Arqui </v>
      </c>
      <c r="N20" s="20" t="str">
        <f t="shared" si="1"/>
        <v xml:space="preserve">Componente </v>
      </c>
      <c r="O20" s="43" t="str">
        <f t="shared" si="2"/>
        <v xml:space="preserve">IFC </v>
      </c>
      <c r="P20" s="38" t="str">
        <f t="shared" si="3"/>
        <v>ifcMaterial</v>
      </c>
      <c r="Q20" s="20" t="str">
        <f t="shared" si="4"/>
        <v>Arquitetura Arqui  Componente  IFC  ifcMaterial</v>
      </c>
      <c r="R20" s="20" t="str">
        <f t="shared" si="5"/>
        <v>Consultar  -</v>
      </c>
      <c r="S20" s="39" t="s">
        <v>25</v>
      </c>
      <c r="T20" s="39" t="s">
        <v>25</v>
      </c>
      <c r="U20" s="22" t="str">
        <f t="shared" si="6"/>
        <v>Arqui-key_20</v>
      </c>
    </row>
    <row r="21" spans="1:21" ht="7.95" customHeight="1" x14ac:dyDescent="0.3">
      <c r="A21" s="33">
        <v>21</v>
      </c>
      <c r="B21" s="29" t="s">
        <v>51</v>
      </c>
      <c r="C21" s="32" t="s">
        <v>286</v>
      </c>
      <c r="D21" s="32" t="s">
        <v>331</v>
      </c>
      <c r="E21" s="32" t="s">
        <v>333</v>
      </c>
      <c r="F21" s="31" t="s">
        <v>134</v>
      </c>
      <c r="G21" s="23" t="s">
        <v>3</v>
      </c>
      <c r="H21" s="60" t="s">
        <v>3</v>
      </c>
      <c r="I21" s="58" t="s">
        <v>3</v>
      </c>
      <c r="J21" s="23" t="s">
        <v>3</v>
      </c>
      <c r="K21" s="23" t="s">
        <v>3</v>
      </c>
      <c r="L21" s="20" t="str">
        <f t="shared" si="7"/>
        <v>Arquitetura</v>
      </c>
      <c r="M21" s="20" t="str">
        <f t="shared" si="0"/>
        <v xml:space="preserve">Arqui </v>
      </c>
      <c r="N21" s="20" t="str">
        <f t="shared" si="1"/>
        <v xml:space="preserve">Componente </v>
      </c>
      <c r="O21" s="43" t="str">
        <f t="shared" si="2"/>
        <v xml:space="preserve">IFC </v>
      </c>
      <c r="P21" s="38" t="str">
        <f t="shared" si="3"/>
        <v>ifcBoiIer</v>
      </c>
      <c r="Q21" s="20" t="str">
        <f t="shared" si="4"/>
        <v>Arquitetura Arqui  Componente  IFC  ifcBoiIer</v>
      </c>
      <c r="R21" s="20" t="str">
        <f t="shared" si="5"/>
        <v>Consultar  -</v>
      </c>
      <c r="S21" s="39" t="s">
        <v>25</v>
      </c>
      <c r="T21" s="39" t="s">
        <v>25</v>
      </c>
      <c r="U21" s="22" t="str">
        <f t="shared" si="6"/>
        <v>Arqui-key_21</v>
      </c>
    </row>
    <row r="22" spans="1:21" ht="7.95" customHeight="1" x14ac:dyDescent="0.3">
      <c r="A22" s="33">
        <v>22</v>
      </c>
      <c r="B22" s="29" t="s">
        <v>51</v>
      </c>
      <c r="C22" s="32" t="s">
        <v>286</v>
      </c>
      <c r="D22" s="32" t="s">
        <v>331</v>
      </c>
      <c r="E22" s="32" t="s">
        <v>333</v>
      </c>
      <c r="F22" s="31" t="s">
        <v>142</v>
      </c>
      <c r="G22" s="23" t="s">
        <v>3</v>
      </c>
      <c r="H22" s="60" t="s">
        <v>3</v>
      </c>
      <c r="I22" s="58" t="s">
        <v>3</v>
      </c>
      <c r="J22" s="23" t="s">
        <v>3</v>
      </c>
      <c r="K22" s="23" t="s">
        <v>3</v>
      </c>
      <c r="L22" s="20" t="str">
        <f t="shared" si="7"/>
        <v>Arquitetura</v>
      </c>
      <c r="M22" s="20" t="str">
        <f t="shared" si="0"/>
        <v xml:space="preserve">Arqui </v>
      </c>
      <c r="N22" s="20" t="str">
        <f t="shared" si="1"/>
        <v xml:space="preserve">Componente </v>
      </c>
      <c r="O22" s="43" t="str">
        <f t="shared" si="2"/>
        <v xml:space="preserve">IFC </v>
      </c>
      <c r="P22" s="38" t="str">
        <f t="shared" si="3"/>
        <v>ifcMedicaIDevice</v>
      </c>
      <c r="Q22" s="20" t="str">
        <f t="shared" si="4"/>
        <v>Arquitetura Arqui  Componente  IFC  ifcMedicaIDevice</v>
      </c>
      <c r="R22" s="20" t="str">
        <f t="shared" si="5"/>
        <v>Consultar  -</v>
      </c>
      <c r="S22" s="39" t="s">
        <v>25</v>
      </c>
      <c r="T22" s="39" t="s">
        <v>25</v>
      </c>
      <c r="U22" s="22" t="str">
        <f t="shared" si="6"/>
        <v>Arqui-key_22</v>
      </c>
    </row>
    <row r="23" spans="1:21" ht="7.95" customHeight="1" x14ac:dyDescent="0.3">
      <c r="A23" s="33">
        <v>23</v>
      </c>
      <c r="B23" s="29" t="s">
        <v>51</v>
      </c>
      <c r="C23" s="32" t="s">
        <v>286</v>
      </c>
      <c r="D23" s="32" t="s">
        <v>331</v>
      </c>
      <c r="E23" s="32" t="s">
        <v>333</v>
      </c>
      <c r="F23" s="31" t="s">
        <v>148</v>
      </c>
      <c r="G23" s="23" t="s">
        <v>3</v>
      </c>
      <c r="H23" s="60" t="s">
        <v>3</v>
      </c>
      <c r="I23" s="58" t="s">
        <v>3</v>
      </c>
      <c r="J23" s="23" t="s">
        <v>3</v>
      </c>
      <c r="K23" s="23" t="s">
        <v>3</v>
      </c>
      <c r="L23" s="20" t="str">
        <f t="shared" si="7"/>
        <v>Arquitetura</v>
      </c>
      <c r="M23" s="20" t="str">
        <f t="shared" si="0"/>
        <v xml:space="preserve">Arqui </v>
      </c>
      <c r="N23" s="20" t="str">
        <f t="shared" si="1"/>
        <v xml:space="preserve">Componente </v>
      </c>
      <c r="O23" s="43" t="str">
        <f t="shared" si="2"/>
        <v xml:space="preserve">IFC </v>
      </c>
      <c r="P23" s="38" t="str">
        <f t="shared" si="3"/>
        <v>ifcGeographicEIement</v>
      </c>
      <c r="Q23" s="20" t="str">
        <f t="shared" si="4"/>
        <v>Arquitetura Arqui  Componente  IFC  ifcGeographicEIement</v>
      </c>
      <c r="R23" s="20" t="str">
        <f t="shared" si="5"/>
        <v>Consultar  -</v>
      </c>
      <c r="S23" s="39" t="s">
        <v>25</v>
      </c>
      <c r="T23" s="39" t="s">
        <v>25</v>
      </c>
      <c r="U23" s="22" t="str">
        <f t="shared" si="6"/>
        <v>Arqui-key_23</v>
      </c>
    </row>
    <row r="24" spans="1:21" ht="7.95" customHeight="1" x14ac:dyDescent="0.3">
      <c r="A24" s="33">
        <v>24</v>
      </c>
      <c r="B24" s="29" t="s">
        <v>51</v>
      </c>
      <c r="C24" s="32" t="s">
        <v>286</v>
      </c>
      <c r="D24" s="32" t="s">
        <v>331</v>
      </c>
      <c r="E24" s="32" t="s">
        <v>333</v>
      </c>
      <c r="F24" s="31" t="s">
        <v>144</v>
      </c>
      <c r="G24" s="23" t="s">
        <v>3</v>
      </c>
      <c r="H24" s="60" t="s">
        <v>3</v>
      </c>
      <c r="I24" s="58" t="s">
        <v>3</v>
      </c>
      <c r="J24" s="23" t="s">
        <v>3</v>
      </c>
      <c r="K24" s="23" t="s">
        <v>3</v>
      </c>
      <c r="L24" s="20" t="str">
        <f t="shared" si="7"/>
        <v>Arquitetura</v>
      </c>
      <c r="M24" s="20" t="str">
        <f t="shared" si="0"/>
        <v xml:space="preserve">Arqui </v>
      </c>
      <c r="N24" s="20" t="str">
        <f t="shared" si="1"/>
        <v xml:space="preserve">Componente </v>
      </c>
      <c r="O24" s="43" t="str">
        <f t="shared" si="2"/>
        <v xml:space="preserve">IFC </v>
      </c>
      <c r="P24" s="38" t="str">
        <f t="shared" si="3"/>
        <v>ifcSanitaryTerminaI</v>
      </c>
      <c r="Q24" s="20" t="str">
        <f t="shared" si="4"/>
        <v>Arquitetura Arqui  Componente  IFC  ifcSanitaryTerminaI</v>
      </c>
      <c r="R24" s="20" t="str">
        <f t="shared" si="5"/>
        <v>Consultar  -</v>
      </c>
      <c r="S24" s="39" t="s">
        <v>25</v>
      </c>
      <c r="T24" s="39" t="s">
        <v>25</v>
      </c>
      <c r="U24" s="22" t="str">
        <f t="shared" si="6"/>
        <v>Arqui-key_24</v>
      </c>
    </row>
    <row r="25" spans="1:21" ht="7.95" customHeight="1" x14ac:dyDescent="0.3">
      <c r="A25" s="33">
        <v>25</v>
      </c>
      <c r="B25" s="29" t="s">
        <v>51</v>
      </c>
      <c r="C25" s="32" t="s">
        <v>286</v>
      </c>
      <c r="D25" s="32" t="s">
        <v>331</v>
      </c>
      <c r="E25" s="32" t="s">
        <v>333</v>
      </c>
      <c r="F25" s="31" t="s">
        <v>145</v>
      </c>
      <c r="G25" s="23" t="s">
        <v>3</v>
      </c>
      <c r="H25" s="60" t="s">
        <v>3</v>
      </c>
      <c r="I25" s="58" t="s">
        <v>3</v>
      </c>
      <c r="J25" s="23" t="s">
        <v>3</v>
      </c>
      <c r="K25" s="23" t="s">
        <v>3</v>
      </c>
      <c r="L25" s="20" t="str">
        <f t="shared" si="7"/>
        <v>Arquitetura</v>
      </c>
      <c r="M25" s="20" t="str">
        <f t="shared" si="0"/>
        <v xml:space="preserve">Arqui </v>
      </c>
      <c r="N25" s="20" t="str">
        <f t="shared" si="1"/>
        <v xml:space="preserve">Componente </v>
      </c>
      <c r="O25" s="43" t="str">
        <f t="shared" si="2"/>
        <v xml:space="preserve">IFC </v>
      </c>
      <c r="P25" s="38" t="str">
        <f t="shared" si="3"/>
        <v>ifcWasteTerminal</v>
      </c>
      <c r="Q25" s="20" t="str">
        <f t="shared" si="4"/>
        <v>Arquitetura Arqui  Componente  IFC  ifcWasteTerminal</v>
      </c>
      <c r="R25" s="20" t="str">
        <f t="shared" si="5"/>
        <v>Consultar  -</v>
      </c>
      <c r="S25" s="39" t="s">
        <v>25</v>
      </c>
      <c r="T25" s="39" t="s">
        <v>25</v>
      </c>
      <c r="U25" s="22" t="str">
        <f t="shared" si="6"/>
        <v>Arqui-key_25</v>
      </c>
    </row>
    <row r="26" spans="1:21" ht="7.95" customHeight="1" x14ac:dyDescent="0.3">
      <c r="A26" s="33">
        <v>26</v>
      </c>
      <c r="B26" s="29" t="s">
        <v>51</v>
      </c>
      <c r="C26" s="32" t="s">
        <v>286</v>
      </c>
      <c r="D26" s="32" t="s">
        <v>331</v>
      </c>
      <c r="E26" s="32" t="s">
        <v>333</v>
      </c>
      <c r="F26" s="31" t="s">
        <v>125</v>
      </c>
      <c r="G26" s="23" t="s">
        <v>3</v>
      </c>
      <c r="H26" s="60" t="s">
        <v>3</v>
      </c>
      <c r="I26" s="58" t="s">
        <v>3</v>
      </c>
      <c r="J26" s="23" t="s">
        <v>3</v>
      </c>
      <c r="K26" s="23" t="s">
        <v>3</v>
      </c>
      <c r="L26" s="20" t="str">
        <f t="shared" si="7"/>
        <v>Arquitetura</v>
      </c>
      <c r="M26" s="20" t="str">
        <f t="shared" si="0"/>
        <v xml:space="preserve">Arqui </v>
      </c>
      <c r="N26" s="20" t="str">
        <f t="shared" si="1"/>
        <v xml:space="preserve">Componente </v>
      </c>
      <c r="O26" s="43" t="str">
        <f t="shared" si="2"/>
        <v xml:space="preserve">IFC </v>
      </c>
      <c r="P26" s="38" t="str">
        <f t="shared" si="3"/>
        <v>ifcRailing</v>
      </c>
      <c r="Q26" s="20" t="str">
        <f t="shared" si="4"/>
        <v>Arquitetura Arqui  Componente  IFC  ifcRailing</v>
      </c>
      <c r="R26" s="20" t="str">
        <f t="shared" si="5"/>
        <v>Consultar  -</v>
      </c>
      <c r="S26" s="39" t="s">
        <v>25</v>
      </c>
      <c r="T26" s="39" t="s">
        <v>25</v>
      </c>
      <c r="U26" s="22" t="str">
        <f t="shared" si="6"/>
        <v>Arqui-key_26</v>
      </c>
    </row>
    <row r="27" spans="1:21" ht="7.95" customHeight="1" x14ac:dyDescent="0.3">
      <c r="A27" s="33">
        <v>27</v>
      </c>
      <c r="B27" s="29" t="s">
        <v>51</v>
      </c>
      <c r="C27" s="32" t="s">
        <v>286</v>
      </c>
      <c r="D27" s="32" t="s">
        <v>331</v>
      </c>
      <c r="E27" s="32" t="s">
        <v>333</v>
      </c>
      <c r="F27" s="31" t="s">
        <v>128</v>
      </c>
      <c r="G27" s="23" t="s">
        <v>3</v>
      </c>
      <c r="H27" s="60" t="s">
        <v>3</v>
      </c>
      <c r="I27" s="58" t="s">
        <v>3</v>
      </c>
      <c r="J27" s="23" t="s">
        <v>3</v>
      </c>
      <c r="K27" s="23" t="s">
        <v>3</v>
      </c>
      <c r="L27" s="20" t="str">
        <f t="shared" si="7"/>
        <v>Arquitetura</v>
      </c>
      <c r="M27" s="20" t="str">
        <f t="shared" si="0"/>
        <v xml:space="preserve">Arqui </v>
      </c>
      <c r="N27" s="20" t="str">
        <f t="shared" si="1"/>
        <v xml:space="preserve">Componente </v>
      </c>
      <c r="O27" s="43" t="str">
        <f t="shared" si="2"/>
        <v xml:space="preserve">IFC </v>
      </c>
      <c r="P27" s="38" t="str">
        <f t="shared" si="3"/>
        <v>ifcStair</v>
      </c>
      <c r="Q27" s="20" t="str">
        <f t="shared" si="4"/>
        <v>Arquitetura Arqui  Componente  IFC  ifcStair</v>
      </c>
      <c r="R27" s="20" t="str">
        <f t="shared" si="5"/>
        <v>Consultar  -</v>
      </c>
      <c r="S27" s="39" t="s">
        <v>25</v>
      </c>
      <c r="T27" s="39" t="s">
        <v>25</v>
      </c>
      <c r="U27" s="22" t="str">
        <f t="shared" si="6"/>
        <v>Arqui-key_27</v>
      </c>
    </row>
    <row r="28" spans="1:21" ht="7.95" customHeight="1" x14ac:dyDescent="0.3">
      <c r="A28" s="33">
        <v>28</v>
      </c>
      <c r="B28" s="29" t="s">
        <v>51</v>
      </c>
      <c r="C28" s="32" t="s">
        <v>286</v>
      </c>
      <c r="D28" s="32" t="s">
        <v>331</v>
      </c>
      <c r="E28" s="32" t="s">
        <v>333</v>
      </c>
      <c r="F28" s="31" t="s">
        <v>126</v>
      </c>
      <c r="G28" s="23" t="s">
        <v>3</v>
      </c>
      <c r="H28" s="60" t="s">
        <v>3</v>
      </c>
      <c r="I28" s="58" t="s">
        <v>3</v>
      </c>
      <c r="J28" s="23" t="s">
        <v>3</v>
      </c>
      <c r="K28" s="23" t="s">
        <v>3</v>
      </c>
      <c r="L28" s="20" t="str">
        <f t="shared" si="7"/>
        <v>Arquitetura</v>
      </c>
      <c r="M28" s="20" t="str">
        <f t="shared" si="0"/>
        <v xml:space="preserve">Arqui </v>
      </c>
      <c r="N28" s="20" t="str">
        <f t="shared" si="1"/>
        <v xml:space="preserve">Componente </v>
      </c>
      <c r="O28" s="43" t="str">
        <f t="shared" si="2"/>
        <v xml:space="preserve">IFC </v>
      </c>
      <c r="P28" s="38" t="str">
        <f t="shared" si="3"/>
        <v>ifcRamp</v>
      </c>
      <c r="Q28" s="20" t="str">
        <f t="shared" si="4"/>
        <v>Arquitetura Arqui  Componente  IFC  ifcRamp</v>
      </c>
      <c r="R28" s="20" t="str">
        <f t="shared" si="5"/>
        <v>Consultar  -</v>
      </c>
      <c r="S28" s="39" t="s">
        <v>25</v>
      </c>
      <c r="T28" s="39" t="s">
        <v>25</v>
      </c>
      <c r="U28" s="22" t="str">
        <f t="shared" si="6"/>
        <v>Arqui-key_28</v>
      </c>
    </row>
    <row r="29" spans="1:21" ht="7.95" customHeight="1" x14ac:dyDescent="0.3">
      <c r="A29" s="33">
        <v>29</v>
      </c>
      <c r="B29" s="29" t="s">
        <v>51</v>
      </c>
      <c r="C29" s="32" t="s">
        <v>286</v>
      </c>
      <c r="D29" s="32" t="s">
        <v>331</v>
      </c>
      <c r="E29" s="32" t="s">
        <v>333</v>
      </c>
      <c r="F29" s="31" t="s">
        <v>130</v>
      </c>
      <c r="G29" s="23" t="s">
        <v>3</v>
      </c>
      <c r="H29" s="60" t="s">
        <v>3</v>
      </c>
      <c r="I29" s="58" t="s">
        <v>3</v>
      </c>
      <c r="J29" s="23" t="s">
        <v>3</v>
      </c>
      <c r="K29" s="23" t="s">
        <v>3</v>
      </c>
      <c r="L29" s="20" t="str">
        <f t="shared" si="7"/>
        <v>Arquitetura</v>
      </c>
      <c r="M29" s="20" t="str">
        <f t="shared" si="0"/>
        <v xml:space="preserve">Arqui </v>
      </c>
      <c r="N29" s="20" t="str">
        <f t="shared" si="1"/>
        <v xml:space="preserve">Componente </v>
      </c>
      <c r="O29" s="43" t="str">
        <f t="shared" si="2"/>
        <v xml:space="preserve">IFC </v>
      </c>
      <c r="P29" s="38" t="str">
        <f t="shared" si="3"/>
        <v>ifcAIarm</v>
      </c>
      <c r="Q29" s="20" t="str">
        <f t="shared" si="4"/>
        <v>Arquitetura Arqui  Componente  IFC  ifcAIarm</v>
      </c>
      <c r="R29" s="20" t="str">
        <f t="shared" si="5"/>
        <v>Consultar  -</v>
      </c>
      <c r="S29" s="39" t="s">
        <v>25</v>
      </c>
      <c r="T29" s="39" t="s">
        <v>25</v>
      </c>
      <c r="U29" s="22" t="str">
        <f t="shared" si="6"/>
        <v>Arqui-key_29</v>
      </c>
    </row>
    <row r="30" spans="1:21" ht="7.95" customHeight="1" x14ac:dyDescent="0.3">
      <c r="A30" s="33">
        <v>30</v>
      </c>
      <c r="B30" s="29" t="s">
        <v>51</v>
      </c>
      <c r="C30" s="32" t="s">
        <v>286</v>
      </c>
      <c r="D30" s="32" t="s">
        <v>331</v>
      </c>
      <c r="E30" s="32" t="s">
        <v>333</v>
      </c>
      <c r="F30" s="31" t="s">
        <v>131</v>
      </c>
      <c r="G30" s="23" t="s">
        <v>3</v>
      </c>
      <c r="H30" s="60" t="s">
        <v>3</v>
      </c>
      <c r="I30" s="58" t="s">
        <v>3</v>
      </c>
      <c r="J30" s="23" t="s">
        <v>3</v>
      </c>
      <c r="K30" s="23" t="s">
        <v>3</v>
      </c>
      <c r="L30" s="20" t="str">
        <f t="shared" si="7"/>
        <v>Arquitetura</v>
      </c>
      <c r="M30" s="20" t="str">
        <f t="shared" si="0"/>
        <v xml:space="preserve">Arqui </v>
      </c>
      <c r="N30" s="20" t="str">
        <f t="shared" si="1"/>
        <v xml:space="preserve">Componente </v>
      </c>
      <c r="O30" s="43" t="str">
        <f t="shared" si="2"/>
        <v xml:space="preserve">IFC </v>
      </c>
      <c r="P30" s="38" t="str">
        <f t="shared" si="3"/>
        <v>ifcProtectiveDevice</v>
      </c>
      <c r="Q30" s="20" t="str">
        <f t="shared" si="4"/>
        <v>Arquitetura Arqui  Componente  IFC  ifcProtectiveDevice</v>
      </c>
      <c r="R30" s="20" t="str">
        <f t="shared" si="5"/>
        <v>Consultar  -</v>
      </c>
      <c r="S30" s="39" t="s">
        <v>25</v>
      </c>
      <c r="T30" s="39" t="s">
        <v>25</v>
      </c>
      <c r="U30" s="22" t="str">
        <f t="shared" si="6"/>
        <v>Arqui-key_30</v>
      </c>
    </row>
    <row r="31" spans="1:21" ht="7.95" customHeight="1" x14ac:dyDescent="0.3">
      <c r="A31" s="33">
        <v>31</v>
      </c>
      <c r="B31" s="29" t="s">
        <v>51</v>
      </c>
      <c r="C31" s="32" t="s">
        <v>286</v>
      </c>
      <c r="D31" s="32" t="s">
        <v>331</v>
      </c>
      <c r="E31" s="32" t="s">
        <v>333</v>
      </c>
      <c r="F31" s="31" t="s">
        <v>152</v>
      </c>
      <c r="G31" s="23" t="s">
        <v>3</v>
      </c>
      <c r="H31" s="60" t="s">
        <v>3</v>
      </c>
      <c r="I31" s="58" t="s">
        <v>3</v>
      </c>
      <c r="J31" s="23" t="s">
        <v>3</v>
      </c>
      <c r="K31" s="23" t="s">
        <v>3</v>
      </c>
      <c r="L31" s="20" t="str">
        <f t="shared" si="7"/>
        <v>Arquitetura</v>
      </c>
      <c r="M31" s="20" t="str">
        <f t="shared" si="0"/>
        <v xml:space="preserve">Arqui </v>
      </c>
      <c r="N31" s="20" t="str">
        <f t="shared" si="1"/>
        <v xml:space="preserve">Componente </v>
      </c>
      <c r="O31" s="43" t="str">
        <f t="shared" si="2"/>
        <v xml:space="preserve">IFC </v>
      </c>
      <c r="P31" s="38" t="str">
        <f t="shared" si="3"/>
        <v>ifcSite</v>
      </c>
      <c r="Q31" s="20" t="str">
        <f t="shared" si="4"/>
        <v>Arquitetura Arqui  Componente  IFC  ifcSite</v>
      </c>
      <c r="R31" s="20" t="str">
        <f t="shared" si="5"/>
        <v>Consultar  -</v>
      </c>
      <c r="S31" s="39" t="s">
        <v>25</v>
      </c>
      <c r="T31" s="39" t="s">
        <v>25</v>
      </c>
      <c r="U31" s="22" t="str">
        <f t="shared" si="6"/>
        <v>Arqui-key_31</v>
      </c>
    </row>
    <row r="32" spans="1:21" ht="7.95" customHeight="1" x14ac:dyDescent="0.3">
      <c r="A32" s="33">
        <v>32</v>
      </c>
      <c r="B32" s="29" t="s">
        <v>51</v>
      </c>
      <c r="C32" s="32" t="s">
        <v>286</v>
      </c>
      <c r="D32" s="32" t="s">
        <v>331</v>
      </c>
      <c r="E32" s="32" t="s">
        <v>333</v>
      </c>
      <c r="F32" s="37" t="s">
        <v>135</v>
      </c>
      <c r="G32" s="23" t="s">
        <v>3</v>
      </c>
      <c r="H32" s="60" t="s">
        <v>3</v>
      </c>
      <c r="I32" s="58" t="s">
        <v>3</v>
      </c>
      <c r="J32" s="23" t="s">
        <v>3</v>
      </c>
      <c r="K32" s="23" t="s">
        <v>3</v>
      </c>
      <c r="L32" s="20" t="str">
        <f t="shared" si="7"/>
        <v>Arquitetura</v>
      </c>
      <c r="M32" s="20" t="str">
        <f t="shared" si="0"/>
        <v xml:space="preserve">Arqui </v>
      </c>
      <c r="N32" s="20" t="str">
        <f t="shared" si="1"/>
        <v xml:space="preserve">Componente </v>
      </c>
      <c r="O32" s="43" t="str">
        <f t="shared" si="2"/>
        <v xml:space="preserve">IFC </v>
      </c>
      <c r="P32" s="38" t="str">
        <f t="shared" si="3"/>
        <v>ifcElectricMotor</v>
      </c>
      <c r="Q32" s="20" t="str">
        <f t="shared" si="4"/>
        <v>Arquitetura Arqui  Componente  IFC  ifcElectricMotor</v>
      </c>
      <c r="R32" s="20" t="str">
        <f t="shared" si="5"/>
        <v>Consultar  -</v>
      </c>
      <c r="S32" s="39" t="s">
        <v>25</v>
      </c>
      <c r="T32" s="39" t="s">
        <v>25</v>
      </c>
      <c r="U32" s="22" t="str">
        <f t="shared" si="6"/>
        <v>Arqui-key_32</v>
      </c>
    </row>
    <row r="33" spans="1:21" ht="7.95" customHeight="1" x14ac:dyDescent="0.3">
      <c r="A33" s="33">
        <v>33</v>
      </c>
      <c r="B33" s="29" t="s">
        <v>51</v>
      </c>
      <c r="C33" s="32" t="s">
        <v>286</v>
      </c>
      <c r="D33" s="32" t="s">
        <v>331</v>
      </c>
      <c r="E33" s="32" t="s">
        <v>333</v>
      </c>
      <c r="F33" s="31" t="s">
        <v>136</v>
      </c>
      <c r="G33" s="23" t="s">
        <v>3</v>
      </c>
      <c r="H33" s="60" t="s">
        <v>3</v>
      </c>
      <c r="I33" s="58" t="s">
        <v>3</v>
      </c>
      <c r="J33" s="23" t="s">
        <v>3</v>
      </c>
      <c r="K33" s="23" t="s">
        <v>3</v>
      </c>
      <c r="L33" s="20" t="str">
        <f t="shared" si="7"/>
        <v>Arquitetura</v>
      </c>
      <c r="M33" s="20" t="str">
        <f t="shared" si="0"/>
        <v xml:space="preserve">Arqui </v>
      </c>
      <c r="N33" s="20" t="str">
        <f t="shared" si="1"/>
        <v xml:space="preserve">Componente </v>
      </c>
      <c r="O33" s="43" t="str">
        <f t="shared" si="2"/>
        <v xml:space="preserve">IFC </v>
      </c>
      <c r="P33" s="38" t="str">
        <f t="shared" si="3"/>
        <v>ifcEngine</v>
      </c>
      <c r="Q33" s="20" t="str">
        <f t="shared" si="4"/>
        <v>Arquitetura Arqui  Componente  IFC  ifcEngine</v>
      </c>
      <c r="R33" s="20" t="str">
        <f t="shared" si="5"/>
        <v>Consultar  -</v>
      </c>
      <c r="S33" s="39" t="s">
        <v>25</v>
      </c>
      <c r="T33" s="39" t="s">
        <v>25</v>
      </c>
      <c r="U33" s="22" t="str">
        <f t="shared" si="6"/>
        <v>Arqui-key_33</v>
      </c>
    </row>
    <row r="34" spans="1:21" ht="7.95" customHeight="1" x14ac:dyDescent="0.3">
      <c r="A34" s="33">
        <v>34</v>
      </c>
      <c r="B34" s="29" t="s">
        <v>51</v>
      </c>
      <c r="C34" s="32" t="s">
        <v>286</v>
      </c>
      <c r="D34" s="32" t="s">
        <v>331</v>
      </c>
      <c r="E34" s="32" t="s">
        <v>333</v>
      </c>
      <c r="F34" s="31" t="s">
        <v>137</v>
      </c>
      <c r="G34" s="23" t="s">
        <v>3</v>
      </c>
      <c r="H34" s="60" t="s">
        <v>3</v>
      </c>
      <c r="I34" s="58" t="s">
        <v>3</v>
      </c>
      <c r="J34" s="23" t="s">
        <v>3</v>
      </c>
      <c r="K34" s="23" t="s">
        <v>3</v>
      </c>
      <c r="L34" s="20" t="str">
        <f t="shared" si="7"/>
        <v>Arquitetura</v>
      </c>
      <c r="M34" s="20" t="str">
        <f t="shared" si="0"/>
        <v xml:space="preserve">Arqui </v>
      </c>
      <c r="N34" s="20" t="str">
        <f t="shared" si="1"/>
        <v xml:space="preserve">Componente </v>
      </c>
      <c r="O34" s="43" t="str">
        <f t="shared" si="2"/>
        <v xml:space="preserve">IFC </v>
      </c>
      <c r="P34" s="38" t="str">
        <f t="shared" si="3"/>
        <v>ifcSolarDevice</v>
      </c>
      <c r="Q34" s="20" t="str">
        <f t="shared" si="4"/>
        <v>Arquitetura Arqui  Componente  IFC  ifcSolarDevice</v>
      </c>
      <c r="R34" s="20" t="str">
        <f t="shared" si="5"/>
        <v>Consultar  -</v>
      </c>
      <c r="S34" s="39" t="s">
        <v>25</v>
      </c>
      <c r="T34" s="39" t="s">
        <v>25</v>
      </c>
      <c r="U34" s="22" t="str">
        <f t="shared" si="6"/>
        <v>Arqui-key_34</v>
      </c>
    </row>
    <row r="35" spans="1:21" ht="7.95" customHeight="1" x14ac:dyDescent="0.3">
      <c r="A35" s="33">
        <v>35</v>
      </c>
      <c r="B35" s="29" t="s">
        <v>51</v>
      </c>
      <c r="C35" s="32" t="s">
        <v>286</v>
      </c>
      <c r="D35" s="32" t="s">
        <v>331</v>
      </c>
      <c r="E35" s="32" t="s">
        <v>333</v>
      </c>
      <c r="F35" s="31" t="s">
        <v>127</v>
      </c>
      <c r="G35" s="23" t="s">
        <v>3</v>
      </c>
      <c r="H35" s="60" t="s">
        <v>3</v>
      </c>
      <c r="I35" s="58" t="s">
        <v>3</v>
      </c>
      <c r="J35" s="23" t="s">
        <v>3</v>
      </c>
      <c r="K35" s="23" t="s">
        <v>3</v>
      </c>
      <c r="L35" s="20" t="str">
        <f t="shared" si="7"/>
        <v>Arquitetura</v>
      </c>
      <c r="M35" s="20" t="str">
        <f t="shared" si="0"/>
        <v xml:space="preserve">Arqui </v>
      </c>
      <c r="N35" s="20" t="str">
        <f t="shared" si="1"/>
        <v xml:space="preserve">Componente </v>
      </c>
      <c r="O35" s="43" t="str">
        <f t="shared" si="2"/>
        <v xml:space="preserve">IFC </v>
      </c>
      <c r="P35" s="38" t="str">
        <f t="shared" si="3"/>
        <v>ifcRampFIight</v>
      </c>
      <c r="Q35" s="20" t="str">
        <f t="shared" si="4"/>
        <v>Arquitetura Arqui  Componente  IFC  ifcRampFIight</v>
      </c>
      <c r="R35" s="20" t="str">
        <f t="shared" si="5"/>
        <v>Consultar  -</v>
      </c>
      <c r="S35" s="39" t="s">
        <v>25</v>
      </c>
      <c r="T35" s="39" t="s">
        <v>25</v>
      </c>
      <c r="U35" s="22" t="str">
        <f t="shared" si="6"/>
        <v>Arqui-key_35</v>
      </c>
    </row>
    <row r="36" spans="1:21" ht="7.95" customHeight="1" x14ac:dyDescent="0.3">
      <c r="A36" s="33">
        <v>36</v>
      </c>
      <c r="B36" s="29" t="s">
        <v>51</v>
      </c>
      <c r="C36" s="32" t="s">
        <v>286</v>
      </c>
      <c r="D36" s="32" t="s">
        <v>331</v>
      </c>
      <c r="E36" s="32" t="s">
        <v>333</v>
      </c>
      <c r="F36" s="31" t="s">
        <v>143</v>
      </c>
      <c r="G36" s="23" t="s">
        <v>3</v>
      </c>
      <c r="H36" s="60" t="s">
        <v>3</v>
      </c>
      <c r="I36" s="58" t="s">
        <v>3</v>
      </c>
      <c r="J36" s="23" t="s">
        <v>3</v>
      </c>
      <c r="K36" s="23" t="s">
        <v>3</v>
      </c>
      <c r="L36" s="20" t="str">
        <f t="shared" si="7"/>
        <v>Arquitetura</v>
      </c>
      <c r="M36" s="20" t="str">
        <f t="shared" si="0"/>
        <v xml:space="preserve">Arqui </v>
      </c>
      <c r="N36" s="20" t="str">
        <f t="shared" si="1"/>
        <v xml:space="preserve">Componente </v>
      </c>
      <c r="O36" s="43" t="str">
        <f t="shared" si="2"/>
        <v xml:space="preserve">IFC </v>
      </c>
      <c r="P36" s="38" t="str">
        <f t="shared" si="3"/>
        <v>ifcCommunicationsAppliance</v>
      </c>
      <c r="Q36" s="20" t="str">
        <f t="shared" si="4"/>
        <v>Arquitetura Arqui  Componente  IFC  ifcCommunicationsAppliance</v>
      </c>
      <c r="R36" s="20" t="str">
        <f t="shared" si="5"/>
        <v>Consultar  -</v>
      </c>
      <c r="S36" s="39" t="s">
        <v>25</v>
      </c>
      <c r="T36" s="39" t="s">
        <v>25</v>
      </c>
      <c r="U36" s="22" t="str">
        <f t="shared" si="6"/>
        <v>Arqui-key_36</v>
      </c>
    </row>
    <row r="37" spans="1:21" ht="7.95" customHeight="1" x14ac:dyDescent="0.3">
      <c r="A37" s="33">
        <v>37</v>
      </c>
      <c r="B37" s="29" t="s">
        <v>51</v>
      </c>
      <c r="C37" s="32" t="s">
        <v>286</v>
      </c>
      <c r="D37" s="32" t="s">
        <v>331</v>
      </c>
      <c r="E37" s="32" t="s">
        <v>333</v>
      </c>
      <c r="F37" s="32" t="s">
        <v>153</v>
      </c>
      <c r="G37" s="23" t="s">
        <v>3</v>
      </c>
      <c r="H37" s="60" t="s">
        <v>3</v>
      </c>
      <c r="I37" s="58" t="s">
        <v>3</v>
      </c>
      <c r="J37" s="23" t="s">
        <v>3</v>
      </c>
      <c r="K37" s="23" t="s">
        <v>3</v>
      </c>
      <c r="L37" s="20" t="str">
        <f t="shared" si="7"/>
        <v>Arquitetura</v>
      </c>
      <c r="M37" s="20" t="str">
        <f t="shared" si="0"/>
        <v xml:space="preserve">Arqui </v>
      </c>
      <c r="N37" s="20" t="str">
        <f t="shared" si="1"/>
        <v xml:space="preserve">Componente </v>
      </c>
      <c r="O37" s="43" t="str">
        <f t="shared" si="2"/>
        <v xml:space="preserve">IFC </v>
      </c>
      <c r="P37" s="38" t="str">
        <f t="shared" si="3"/>
        <v>ifcTransportElement</v>
      </c>
      <c r="Q37" s="20" t="str">
        <f t="shared" si="4"/>
        <v>Arquitetura Arqui  Componente  IFC  ifcTransportElement</v>
      </c>
      <c r="R37" s="20" t="str">
        <f t="shared" si="5"/>
        <v>Consultar  -</v>
      </c>
      <c r="S37" s="39" t="s">
        <v>25</v>
      </c>
      <c r="T37" s="39" t="s">
        <v>25</v>
      </c>
      <c r="U37" s="22" t="str">
        <f t="shared" si="6"/>
        <v>Arqui-key_37</v>
      </c>
    </row>
    <row r="38" spans="1:21" ht="7.95" customHeight="1" x14ac:dyDescent="0.3">
      <c r="A38" s="33">
        <v>38</v>
      </c>
      <c r="B38" s="29" t="s">
        <v>51</v>
      </c>
      <c r="C38" s="32" t="s">
        <v>286</v>
      </c>
      <c r="D38" s="32" t="s">
        <v>331</v>
      </c>
      <c r="E38" s="32" t="s">
        <v>333</v>
      </c>
      <c r="F38" s="37" t="s">
        <v>154</v>
      </c>
      <c r="G38" s="23" t="s">
        <v>3</v>
      </c>
      <c r="H38" s="60" t="s">
        <v>3</v>
      </c>
      <c r="I38" s="58" t="s">
        <v>3</v>
      </c>
      <c r="J38" s="23" t="s">
        <v>3</v>
      </c>
      <c r="K38" s="23" t="s">
        <v>3</v>
      </c>
      <c r="L38" s="20" t="str">
        <f t="shared" si="7"/>
        <v>Arquitetura</v>
      </c>
      <c r="M38" s="20" t="str">
        <f t="shared" si="0"/>
        <v xml:space="preserve">Arqui </v>
      </c>
      <c r="N38" s="20" t="str">
        <f t="shared" si="1"/>
        <v xml:space="preserve">Componente </v>
      </c>
      <c r="O38" s="43" t="str">
        <f t="shared" si="2"/>
        <v xml:space="preserve">IFC </v>
      </c>
      <c r="P38" s="38" t="str">
        <f t="shared" si="3"/>
        <v>ifcWall</v>
      </c>
      <c r="Q38" s="20" t="str">
        <f t="shared" si="4"/>
        <v>Arquitetura Arqui  Componente  IFC  ifcWall</v>
      </c>
      <c r="R38" s="20" t="str">
        <f t="shared" si="5"/>
        <v>Consultar  -</v>
      </c>
      <c r="S38" s="39" t="s">
        <v>25</v>
      </c>
      <c r="T38" s="39" t="s">
        <v>25</v>
      </c>
      <c r="U38" s="22" t="str">
        <f t="shared" si="6"/>
        <v>Arqui-key_38</v>
      </c>
    </row>
    <row r="39" spans="1:21" ht="7.95" customHeight="1" x14ac:dyDescent="0.3">
      <c r="A39" s="33">
        <v>39</v>
      </c>
      <c r="B39" s="29" t="s">
        <v>51</v>
      </c>
      <c r="C39" s="32" t="s">
        <v>286</v>
      </c>
      <c r="D39" s="32" t="s">
        <v>331</v>
      </c>
      <c r="E39" s="32" t="s">
        <v>333</v>
      </c>
      <c r="F39" s="31" t="s">
        <v>119</v>
      </c>
      <c r="G39" s="23" t="s">
        <v>3</v>
      </c>
      <c r="H39" s="60" t="s">
        <v>3</v>
      </c>
      <c r="I39" s="58" t="s">
        <v>3</v>
      </c>
      <c r="J39" s="23" t="s">
        <v>3</v>
      </c>
      <c r="K39" s="23" t="s">
        <v>3</v>
      </c>
      <c r="L39" s="20" t="str">
        <f t="shared" si="7"/>
        <v>Arquitetura</v>
      </c>
      <c r="M39" s="20" t="str">
        <f t="shared" si="0"/>
        <v xml:space="preserve">Arqui </v>
      </c>
      <c r="N39" s="20" t="str">
        <f t="shared" si="1"/>
        <v xml:space="preserve">Componente </v>
      </c>
      <c r="O39" s="43" t="str">
        <f t="shared" si="2"/>
        <v xml:space="preserve">IFC </v>
      </c>
      <c r="P39" s="38" t="str">
        <f t="shared" si="3"/>
        <v>ifcShadingDevice</v>
      </c>
      <c r="Q39" s="20" t="str">
        <f t="shared" si="4"/>
        <v>Arquitetura Arqui  Componente  IFC  ifcShadingDevice</v>
      </c>
      <c r="R39" s="20" t="str">
        <f t="shared" si="5"/>
        <v>Consultar  -</v>
      </c>
      <c r="S39" s="39" t="s">
        <v>25</v>
      </c>
      <c r="T39" s="39" t="s">
        <v>25</v>
      </c>
      <c r="U39" s="22" t="str">
        <f t="shared" si="6"/>
        <v>Arqui-key_39</v>
      </c>
    </row>
    <row r="40" spans="1:21" ht="7.95" customHeight="1" x14ac:dyDescent="0.3">
      <c r="A40" s="33">
        <v>40</v>
      </c>
      <c r="B40" s="29" t="s">
        <v>51</v>
      </c>
      <c r="C40" s="32" t="s">
        <v>286</v>
      </c>
      <c r="D40" s="32" t="s">
        <v>331</v>
      </c>
      <c r="E40" s="32" t="s">
        <v>333</v>
      </c>
      <c r="F40" s="31" t="s">
        <v>121</v>
      </c>
      <c r="G40" s="23" t="s">
        <v>3</v>
      </c>
      <c r="H40" s="60" t="s">
        <v>3</v>
      </c>
      <c r="I40" s="58" t="s">
        <v>3</v>
      </c>
      <c r="J40" s="23" t="s">
        <v>3</v>
      </c>
      <c r="K40" s="23" t="s">
        <v>3</v>
      </c>
      <c r="L40" s="20" t="str">
        <f t="shared" si="7"/>
        <v>Arquitetura</v>
      </c>
      <c r="M40" s="20" t="str">
        <f t="shared" si="0"/>
        <v xml:space="preserve">Arqui </v>
      </c>
      <c r="N40" s="20" t="str">
        <f t="shared" si="1"/>
        <v xml:space="preserve">Componente </v>
      </c>
      <c r="O40" s="43" t="str">
        <f t="shared" si="2"/>
        <v xml:space="preserve">IFC </v>
      </c>
      <c r="P40" s="38" t="str">
        <f t="shared" si="3"/>
        <v>ifcWindow</v>
      </c>
      <c r="Q40" s="20" t="str">
        <f t="shared" si="4"/>
        <v>Arquitetura Arqui  Componente  IFC  ifcWindow</v>
      </c>
      <c r="R40" s="20" t="str">
        <f t="shared" si="5"/>
        <v>Consultar  -</v>
      </c>
      <c r="S40" s="39" t="s">
        <v>25</v>
      </c>
      <c r="T40" s="39" t="s">
        <v>25</v>
      </c>
      <c r="U40" s="22" t="str">
        <f t="shared" si="6"/>
        <v>Arqui-key_40</v>
      </c>
    </row>
    <row r="41" spans="1:21" ht="7.95" customHeight="1" x14ac:dyDescent="0.3">
      <c r="A41" s="33">
        <v>41</v>
      </c>
      <c r="B41" s="29" t="s">
        <v>51</v>
      </c>
      <c r="C41" s="32" t="s">
        <v>286</v>
      </c>
      <c r="D41" s="32" t="s">
        <v>331</v>
      </c>
      <c r="E41" s="32" t="s">
        <v>334</v>
      </c>
      <c r="F41" s="31" t="s">
        <v>57</v>
      </c>
      <c r="G41" s="23" t="s">
        <v>3</v>
      </c>
      <c r="H41" s="60" t="s">
        <v>3</v>
      </c>
      <c r="I41" s="58" t="s">
        <v>3</v>
      </c>
      <c r="J41" s="23" t="s">
        <v>3</v>
      </c>
      <c r="K41" s="23" t="s">
        <v>3</v>
      </c>
      <c r="L41" s="20" t="str">
        <f t="shared" si="7"/>
        <v>Arquitetura</v>
      </c>
      <c r="M41" s="20" t="str">
        <f t="shared" si="0"/>
        <v xml:space="preserve">Arqui </v>
      </c>
      <c r="N41" s="20" t="str">
        <f t="shared" si="1"/>
        <v xml:space="preserve">Componente </v>
      </c>
      <c r="O41" s="43" t="str">
        <f t="shared" si="2"/>
        <v xml:space="preserve">RVT </v>
      </c>
      <c r="P41" s="38" t="str">
        <f t="shared" si="3"/>
        <v>OST_Assemblies</v>
      </c>
      <c r="Q41" s="20" t="str">
        <f t="shared" si="4"/>
        <v>Arquitetura Arqui  Componente  RVT  OST_Assemblies</v>
      </c>
      <c r="R41" s="20" t="str">
        <f t="shared" si="5"/>
        <v>Consultar  -</v>
      </c>
      <c r="S41" s="39" t="s">
        <v>25</v>
      </c>
      <c r="T41" s="39" t="s">
        <v>25</v>
      </c>
      <c r="U41" s="22" t="str">
        <f t="shared" si="6"/>
        <v>Arqui-key_41</v>
      </c>
    </row>
    <row r="42" spans="1:21" ht="7.95" customHeight="1" x14ac:dyDescent="0.3">
      <c r="A42" s="33">
        <v>42</v>
      </c>
      <c r="B42" s="29" t="s">
        <v>51</v>
      </c>
      <c r="C42" s="32" t="s">
        <v>286</v>
      </c>
      <c r="D42" s="32" t="s">
        <v>331</v>
      </c>
      <c r="E42" s="32" t="s">
        <v>334</v>
      </c>
      <c r="F42" s="31" t="s">
        <v>52</v>
      </c>
      <c r="G42" s="23" t="s">
        <v>3</v>
      </c>
      <c r="H42" s="60" t="s">
        <v>3</v>
      </c>
      <c r="I42" s="58" t="s">
        <v>3</v>
      </c>
      <c r="J42" s="23" t="s">
        <v>3</v>
      </c>
      <c r="K42" s="23" t="s">
        <v>3</v>
      </c>
      <c r="L42" s="20" t="str">
        <f t="shared" si="7"/>
        <v>Arquitetura</v>
      </c>
      <c r="M42" s="20" t="str">
        <f t="shared" si="0"/>
        <v xml:space="preserve">Arqui </v>
      </c>
      <c r="N42" s="20" t="str">
        <f t="shared" si="1"/>
        <v xml:space="preserve">Componente </v>
      </c>
      <c r="O42" s="43" t="str">
        <f t="shared" si="2"/>
        <v xml:space="preserve">RVT </v>
      </c>
      <c r="P42" s="38" t="str">
        <f t="shared" si="3"/>
        <v>OST_AudioVisualDevices</v>
      </c>
      <c r="Q42" s="20" t="str">
        <f t="shared" si="4"/>
        <v>Arquitetura Arqui  Componente  RVT  OST_AudioVisualDevices</v>
      </c>
      <c r="R42" s="20" t="str">
        <f t="shared" si="5"/>
        <v>Consultar  -</v>
      </c>
      <c r="S42" s="39" t="s">
        <v>25</v>
      </c>
      <c r="T42" s="39" t="s">
        <v>25</v>
      </c>
      <c r="U42" s="22" t="str">
        <f t="shared" si="6"/>
        <v>Arqui-key_42</v>
      </c>
    </row>
    <row r="43" spans="1:21" ht="7.95" customHeight="1" x14ac:dyDescent="0.3">
      <c r="A43" s="33">
        <v>43</v>
      </c>
      <c r="B43" s="29" t="s">
        <v>51</v>
      </c>
      <c r="C43" s="32" t="s">
        <v>286</v>
      </c>
      <c r="D43" s="32" t="s">
        <v>331</v>
      </c>
      <c r="E43" s="32" t="s">
        <v>334</v>
      </c>
      <c r="F43" s="31" t="s">
        <v>82</v>
      </c>
      <c r="G43" s="23" t="s">
        <v>3</v>
      </c>
      <c r="H43" s="60" t="s">
        <v>3</v>
      </c>
      <c r="I43" s="58" t="s">
        <v>3</v>
      </c>
      <c r="J43" s="23" t="s">
        <v>3</v>
      </c>
      <c r="K43" s="23" t="s">
        <v>3</v>
      </c>
      <c r="L43" s="20" t="str">
        <f t="shared" si="7"/>
        <v>Arquitetura</v>
      </c>
      <c r="M43" s="20" t="str">
        <f t="shared" si="0"/>
        <v xml:space="preserve">Arqui </v>
      </c>
      <c r="N43" s="20" t="str">
        <f t="shared" si="1"/>
        <v xml:space="preserve">Componente </v>
      </c>
      <c r="O43" s="43" t="str">
        <f t="shared" si="2"/>
        <v xml:space="preserve">RVT </v>
      </c>
      <c r="P43" s="38" t="str">
        <f t="shared" si="3"/>
        <v>OST_BuildingPad</v>
      </c>
      <c r="Q43" s="20" t="str">
        <f t="shared" si="4"/>
        <v>Arquitetura Arqui  Componente  RVT  OST_BuildingPad</v>
      </c>
      <c r="R43" s="20" t="str">
        <f t="shared" si="5"/>
        <v>Consultar  -</v>
      </c>
      <c r="S43" s="39" t="s">
        <v>25</v>
      </c>
      <c r="T43" s="39" t="s">
        <v>25</v>
      </c>
      <c r="U43" s="22" t="str">
        <f t="shared" si="6"/>
        <v>Arqui-key_43</v>
      </c>
    </row>
    <row r="44" spans="1:21" ht="7.95" customHeight="1" x14ac:dyDescent="0.3">
      <c r="A44" s="33">
        <v>44</v>
      </c>
      <c r="B44" s="29" t="s">
        <v>51</v>
      </c>
      <c r="C44" s="32" t="s">
        <v>286</v>
      </c>
      <c r="D44" s="32" t="s">
        <v>331</v>
      </c>
      <c r="E44" s="32" t="s">
        <v>334</v>
      </c>
      <c r="F44" s="31" t="s">
        <v>74</v>
      </c>
      <c r="G44" s="23" t="s">
        <v>3</v>
      </c>
      <c r="H44" s="60" t="s">
        <v>3</v>
      </c>
      <c r="I44" s="58" t="s">
        <v>3</v>
      </c>
      <c r="J44" s="23" t="s">
        <v>3</v>
      </c>
      <c r="K44" s="23" t="s">
        <v>3</v>
      </c>
      <c r="L44" s="20" t="str">
        <f t="shared" si="7"/>
        <v>Arquitetura</v>
      </c>
      <c r="M44" s="20" t="str">
        <f t="shared" si="0"/>
        <v xml:space="preserve">Arqui </v>
      </c>
      <c r="N44" s="20" t="str">
        <f t="shared" si="1"/>
        <v xml:space="preserve">Componente </v>
      </c>
      <c r="O44" s="43" t="str">
        <f t="shared" si="2"/>
        <v xml:space="preserve">RVT </v>
      </c>
      <c r="P44" s="38" t="str">
        <f t="shared" si="3"/>
        <v>OST_Casework</v>
      </c>
      <c r="Q44" s="20" t="str">
        <f t="shared" si="4"/>
        <v>Arquitetura Arqui  Componente  RVT  OST_Casework</v>
      </c>
      <c r="R44" s="20" t="str">
        <f t="shared" si="5"/>
        <v>Consultar  -</v>
      </c>
      <c r="S44" s="39" t="s">
        <v>25</v>
      </c>
      <c r="T44" s="39" t="s">
        <v>25</v>
      </c>
      <c r="U44" s="22" t="str">
        <f t="shared" si="6"/>
        <v>Arqui-key_44</v>
      </c>
    </row>
    <row r="45" spans="1:21" ht="7.95" customHeight="1" x14ac:dyDescent="0.3">
      <c r="A45" s="33">
        <v>45</v>
      </c>
      <c r="B45" s="29" t="s">
        <v>51</v>
      </c>
      <c r="C45" s="32" t="s">
        <v>286</v>
      </c>
      <c r="D45" s="32" t="s">
        <v>331</v>
      </c>
      <c r="E45" s="32" t="s">
        <v>334</v>
      </c>
      <c r="F45" s="31" t="s">
        <v>78</v>
      </c>
      <c r="G45" s="23" t="s">
        <v>3</v>
      </c>
      <c r="H45" s="60" t="s">
        <v>3</v>
      </c>
      <c r="I45" s="58" t="s">
        <v>3</v>
      </c>
      <c r="J45" s="23" t="s">
        <v>3</v>
      </c>
      <c r="K45" s="23" t="s">
        <v>3</v>
      </c>
      <c r="L45" s="20" t="str">
        <f t="shared" si="7"/>
        <v>Arquitetura</v>
      </c>
      <c r="M45" s="20" t="str">
        <f t="shared" si="0"/>
        <v xml:space="preserve">Arqui </v>
      </c>
      <c r="N45" s="20" t="str">
        <f t="shared" si="1"/>
        <v xml:space="preserve">Componente </v>
      </c>
      <c r="O45" s="43" t="str">
        <f t="shared" si="2"/>
        <v xml:space="preserve">RVT </v>
      </c>
      <c r="P45" s="38" t="str">
        <f t="shared" si="3"/>
        <v>OST_Ceilings</v>
      </c>
      <c r="Q45" s="20" t="str">
        <f t="shared" si="4"/>
        <v>Arquitetura Arqui  Componente  RVT  OST_Ceilings</v>
      </c>
      <c r="R45" s="20" t="str">
        <f t="shared" si="5"/>
        <v>Consultar  -</v>
      </c>
      <c r="S45" s="39" t="s">
        <v>25</v>
      </c>
      <c r="T45" s="39" t="s">
        <v>25</v>
      </c>
      <c r="U45" s="22" t="str">
        <f t="shared" si="6"/>
        <v>Arqui-key_45</v>
      </c>
    </row>
    <row r="46" spans="1:21" ht="7.95" customHeight="1" x14ac:dyDescent="0.3">
      <c r="A46" s="33">
        <v>46</v>
      </c>
      <c r="B46" s="29" t="s">
        <v>51</v>
      </c>
      <c r="C46" s="32" t="s">
        <v>286</v>
      </c>
      <c r="D46" s="32" t="s">
        <v>331</v>
      </c>
      <c r="E46" s="32" t="s">
        <v>334</v>
      </c>
      <c r="F46" s="31" t="s">
        <v>95</v>
      </c>
      <c r="G46" s="23" t="s">
        <v>3</v>
      </c>
      <c r="H46" s="60" t="s">
        <v>3</v>
      </c>
      <c r="I46" s="58" t="s">
        <v>3</v>
      </c>
      <c r="J46" s="23" t="s">
        <v>3</v>
      </c>
      <c r="K46" s="23" t="s">
        <v>3</v>
      </c>
      <c r="L46" s="20" t="str">
        <f t="shared" si="7"/>
        <v>Arquitetura</v>
      </c>
      <c r="M46" s="20" t="str">
        <f t="shared" si="0"/>
        <v xml:space="preserve">Arqui </v>
      </c>
      <c r="N46" s="20" t="str">
        <f t="shared" si="1"/>
        <v xml:space="preserve">Componente </v>
      </c>
      <c r="O46" s="43" t="str">
        <f t="shared" si="2"/>
        <v xml:space="preserve">RVT </v>
      </c>
      <c r="P46" s="38" t="str">
        <f t="shared" si="3"/>
        <v>OST_CommunicationDevices</v>
      </c>
      <c r="Q46" s="20" t="str">
        <f t="shared" si="4"/>
        <v>Arquitetura Arqui  Componente  RVT  OST_CommunicationDevices</v>
      </c>
      <c r="R46" s="20" t="str">
        <f t="shared" si="5"/>
        <v>Consultar  -</v>
      </c>
      <c r="S46" s="39" t="s">
        <v>25</v>
      </c>
      <c r="T46" s="39" t="s">
        <v>25</v>
      </c>
      <c r="U46" s="22" t="str">
        <f t="shared" si="6"/>
        <v>Arqui-key_46</v>
      </c>
    </row>
    <row r="47" spans="1:21" ht="7.95" customHeight="1" x14ac:dyDescent="0.3">
      <c r="A47" s="33">
        <v>47</v>
      </c>
      <c r="B47" s="29" t="s">
        <v>51</v>
      </c>
      <c r="C47" s="32" t="s">
        <v>286</v>
      </c>
      <c r="D47" s="32" t="s">
        <v>331</v>
      </c>
      <c r="E47" s="32" t="s">
        <v>334</v>
      </c>
      <c r="F47" s="31" t="s">
        <v>87</v>
      </c>
      <c r="G47" s="23" t="s">
        <v>3</v>
      </c>
      <c r="H47" s="60" t="s">
        <v>3</v>
      </c>
      <c r="I47" s="58" t="s">
        <v>3</v>
      </c>
      <c r="J47" s="23" t="s">
        <v>3</v>
      </c>
      <c r="K47" s="23" t="s">
        <v>3</v>
      </c>
      <c r="L47" s="20" t="str">
        <f t="shared" si="7"/>
        <v>Arquitetura</v>
      </c>
      <c r="M47" s="20" t="str">
        <f t="shared" si="0"/>
        <v xml:space="preserve">Arqui </v>
      </c>
      <c r="N47" s="20" t="str">
        <f t="shared" si="1"/>
        <v xml:space="preserve">Componente </v>
      </c>
      <c r="O47" s="43" t="str">
        <f t="shared" si="2"/>
        <v xml:space="preserve">RVT </v>
      </c>
      <c r="P47" s="38" t="str">
        <f t="shared" si="3"/>
        <v>OST_Cornices</v>
      </c>
      <c r="Q47" s="20" t="str">
        <f t="shared" si="4"/>
        <v>Arquitetura Arqui  Componente  RVT  OST_Cornices</v>
      </c>
      <c r="R47" s="20" t="str">
        <f t="shared" si="5"/>
        <v>Consultar  -</v>
      </c>
      <c r="S47" s="39" t="s">
        <v>25</v>
      </c>
      <c r="T47" s="39" t="s">
        <v>25</v>
      </c>
      <c r="U47" s="22" t="str">
        <f t="shared" si="6"/>
        <v>Arqui-key_47</v>
      </c>
    </row>
    <row r="48" spans="1:21" ht="7.95" customHeight="1" x14ac:dyDescent="0.3">
      <c r="A48" s="33">
        <v>48</v>
      </c>
      <c r="B48" s="29" t="s">
        <v>51</v>
      </c>
      <c r="C48" s="32" t="s">
        <v>286</v>
      </c>
      <c r="D48" s="32" t="s">
        <v>331</v>
      </c>
      <c r="E48" s="32" t="s">
        <v>334</v>
      </c>
      <c r="F48" s="31" t="s">
        <v>58</v>
      </c>
      <c r="G48" s="23" t="s">
        <v>3</v>
      </c>
      <c r="H48" s="60" t="s">
        <v>3</v>
      </c>
      <c r="I48" s="58" t="s">
        <v>3</v>
      </c>
      <c r="J48" s="23" t="s">
        <v>3</v>
      </c>
      <c r="K48" s="23" t="s">
        <v>3</v>
      </c>
      <c r="L48" s="20" t="str">
        <f t="shared" si="7"/>
        <v>Arquitetura</v>
      </c>
      <c r="M48" s="20" t="str">
        <f t="shared" si="0"/>
        <v xml:space="preserve">Arqui </v>
      </c>
      <c r="N48" s="20" t="str">
        <f t="shared" si="1"/>
        <v xml:space="preserve">Componente </v>
      </c>
      <c r="O48" s="43" t="str">
        <f t="shared" si="2"/>
        <v xml:space="preserve">RVT </v>
      </c>
      <c r="P48" s="38" t="str">
        <f t="shared" si="3"/>
        <v>OST_CurtainWallMullions</v>
      </c>
      <c r="Q48" s="20" t="str">
        <f t="shared" si="4"/>
        <v>Arquitetura Arqui  Componente  RVT  OST_CurtainWallMullions</v>
      </c>
      <c r="R48" s="20" t="str">
        <f t="shared" si="5"/>
        <v>Consultar  -</v>
      </c>
      <c r="S48" s="39" t="s">
        <v>25</v>
      </c>
      <c r="T48" s="39" t="s">
        <v>25</v>
      </c>
      <c r="U48" s="22" t="str">
        <f t="shared" si="6"/>
        <v>Arqui-key_48</v>
      </c>
    </row>
    <row r="49" spans="1:21" ht="7.95" customHeight="1" x14ac:dyDescent="0.3">
      <c r="A49" s="33">
        <v>49</v>
      </c>
      <c r="B49" s="29" t="s">
        <v>51</v>
      </c>
      <c r="C49" s="32" t="s">
        <v>286</v>
      </c>
      <c r="D49" s="32" t="s">
        <v>331</v>
      </c>
      <c r="E49" s="32" t="s">
        <v>334</v>
      </c>
      <c r="F49" s="31" t="s">
        <v>59</v>
      </c>
      <c r="G49" s="23" t="s">
        <v>3</v>
      </c>
      <c r="H49" s="60" t="s">
        <v>3</v>
      </c>
      <c r="I49" s="58" t="s">
        <v>3</v>
      </c>
      <c r="J49" s="23" t="s">
        <v>3</v>
      </c>
      <c r="K49" s="23" t="s">
        <v>3</v>
      </c>
      <c r="L49" s="20" t="str">
        <f t="shared" si="7"/>
        <v>Arquitetura</v>
      </c>
      <c r="M49" s="20" t="str">
        <f t="shared" si="0"/>
        <v xml:space="preserve">Arqui </v>
      </c>
      <c r="N49" s="20" t="str">
        <f t="shared" si="1"/>
        <v xml:space="preserve">Componente </v>
      </c>
      <c r="O49" s="43" t="str">
        <f t="shared" si="2"/>
        <v xml:space="preserve">RVT </v>
      </c>
      <c r="P49" s="38" t="str">
        <f t="shared" si="3"/>
        <v>OST_CurtainWallPanels</v>
      </c>
      <c r="Q49" s="20" t="str">
        <f t="shared" si="4"/>
        <v>Arquitetura Arqui  Componente  RVT  OST_CurtainWallPanels</v>
      </c>
      <c r="R49" s="20" t="str">
        <f t="shared" si="5"/>
        <v>Consultar  -</v>
      </c>
      <c r="S49" s="39" t="s">
        <v>25</v>
      </c>
      <c r="T49" s="39" t="s">
        <v>25</v>
      </c>
      <c r="U49" s="22" t="str">
        <f t="shared" si="6"/>
        <v>Arqui-key_49</v>
      </c>
    </row>
    <row r="50" spans="1:21" ht="7.95" customHeight="1" x14ac:dyDescent="0.3">
      <c r="A50" s="33">
        <v>50</v>
      </c>
      <c r="B50" s="29" t="s">
        <v>51</v>
      </c>
      <c r="C50" s="32" t="s">
        <v>286</v>
      </c>
      <c r="D50" s="32" t="s">
        <v>331</v>
      </c>
      <c r="E50" s="32" t="s">
        <v>334</v>
      </c>
      <c r="F50" s="31" t="s">
        <v>60</v>
      </c>
      <c r="G50" s="23" t="s">
        <v>3</v>
      </c>
      <c r="H50" s="60" t="s">
        <v>3</v>
      </c>
      <c r="I50" s="58" t="s">
        <v>3</v>
      </c>
      <c r="J50" s="23" t="s">
        <v>3</v>
      </c>
      <c r="K50" s="23" t="s">
        <v>3</v>
      </c>
      <c r="L50" s="20" t="str">
        <f t="shared" si="7"/>
        <v>Arquitetura</v>
      </c>
      <c r="M50" s="20" t="str">
        <f t="shared" si="0"/>
        <v xml:space="preserve">Arqui </v>
      </c>
      <c r="N50" s="20" t="str">
        <f t="shared" si="1"/>
        <v xml:space="preserve">Componente </v>
      </c>
      <c r="O50" s="43" t="str">
        <f t="shared" si="2"/>
        <v xml:space="preserve">RVT </v>
      </c>
      <c r="P50" s="38" t="str">
        <f t="shared" si="3"/>
        <v>OST_CurtaSystem</v>
      </c>
      <c r="Q50" s="20" t="str">
        <f t="shared" si="4"/>
        <v>Arquitetura Arqui  Componente  RVT  OST_CurtaSystem</v>
      </c>
      <c r="R50" s="20" t="str">
        <f t="shared" si="5"/>
        <v>Consultar  -</v>
      </c>
      <c r="S50" s="39" t="s">
        <v>25</v>
      </c>
      <c r="T50" s="39" t="s">
        <v>25</v>
      </c>
      <c r="U50" s="22" t="str">
        <f t="shared" si="6"/>
        <v>Arqui-key_50</v>
      </c>
    </row>
    <row r="51" spans="1:21" ht="7.95" customHeight="1" x14ac:dyDescent="0.3">
      <c r="A51" s="33">
        <v>51</v>
      </c>
      <c r="B51" s="29" t="s">
        <v>51</v>
      </c>
      <c r="C51" s="32" t="s">
        <v>286</v>
      </c>
      <c r="D51" s="32" t="s">
        <v>331</v>
      </c>
      <c r="E51" s="32" t="s">
        <v>334</v>
      </c>
      <c r="F51" s="31" t="s">
        <v>96</v>
      </c>
      <c r="G51" s="23" t="s">
        <v>3</v>
      </c>
      <c r="H51" s="60" t="s">
        <v>3</v>
      </c>
      <c r="I51" s="58" t="s">
        <v>3</v>
      </c>
      <c r="J51" s="23" t="s">
        <v>3</v>
      </c>
      <c r="K51" s="23" t="s">
        <v>3</v>
      </c>
      <c r="L51" s="20" t="str">
        <f t="shared" si="7"/>
        <v>Arquitetura</v>
      </c>
      <c r="M51" s="20" t="str">
        <f t="shared" si="0"/>
        <v xml:space="preserve">Arqui </v>
      </c>
      <c r="N51" s="20" t="str">
        <f t="shared" si="1"/>
        <v xml:space="preserve">Componente </v>
      </c>
      <c r="O51" s="43" t="str">
        <f t="shared" si="2"/>
        <v xml:space="preserve">RVT </v>
      </c>
      <c r="P51" s="38" t="str">
        <f t="shared" si="3"/>
        <v>OST_DataDevices</v>
      </c>
      <c r="Q51" s="20" t="str">
        <f t="shared" si="4"/>
        <v>Arquitetura Arqui  Componente  RVT  OST_DataDevices</v>
      </c>
      <c r="R51" s="20" t="str">
        <f t="shared" si="5"/>
        <v>Consultar  -</v>
      </c>
      <c r="S51" s="39" t="s">
        <v>25</v>
      </c>
      <c r="T51" s="39" t="s">
        <v>25</v>
      </c>
      <c r="U51" s="22" t="str">
        <f t="shared" si="6"/>
        <v>Arqui-key_51</v>
      </c>
    </row>
    <row r="52" spans="1:21" ht="7.95" customHeight="1" x14ac:dyDescent="0.3">
      <c r="A52" s="33">
        <v>52</v>
      </c>
      <c r="B52" s="29" t="s">
        <v>51</v>
      </c>
      <c r="C52" s="32" t="s">
        <v>286</v>
      </c>
      <c r="D52" s="32" t="s">
        <v>331</v>
      </c>
      <c r="E52" s="32" t="s">
        <v>334</v>
      </c>
      <c r="F52" s="31" t="s">
        <v>61</v>
      </c>
      <c r="G52" s="23" t="s">
        <v>3</v>
      </c>
      <c r="H52" s="60" t="s">
        <v>3</v>
      </c>
      <c r="I52" s="58" t="s">
        <v>3</v>
      </c>
      <c r="J52" s="23" t="s">
        <v>3</v>
      </c>
      <c r="K52" s="23" t="s">
        <v>3</v>
      </c>
      <c r="L52" s="20" t="str">
        <f t="shared" si="7"/>
        <v>Arquitetura</v>
      </c>
      <c r="M52" s="20" t="str">
        <f t="shared" si="0"/>
        <v xml:space="preserve">Arqui </v>
      </c>
      <c r="N52" s="20" t="str">
        <f t="shared" si="1"/>
        <v xml:space="preserve">Componente </v>
      </c>
      <c r="O52" s="43" t="str">
        <f t="shared" si="2"/>
        <v xml:space="preserve">RVT </v>
      </c>
      <c r="P52" s="38" t="str">
        <f t="shared" si="3"/>
        <v>OST_Doors</v>
      </c>
      <c r="Q52" s="20" t="str">
        <f t="shared" si="4"/>
        <v>Arquitetura Arqui  Componente  RVT  OST_Doors</v>
      </c>
      <c r="R52" s="20" t="str">
        <f t="shared" si="5"/>
        <v>Consultar  -</v>
      </c>
      <c r="S52" s="39" t="s">
        <v>25</v>
      </c>
      <c r="T52" s="39" t="s">
        <v>25</v>
      </c>
      <c r="U52" s="22" t="str">
        <f t="shared" si="6"/>
        <v>Arqui-key_52</v>
      </c>
    </row>
    <row r="53" spans="1:21" ht="7.95" customHeight="1" x14ac:dyDescent="0.3">
      <c r="A53" s="33">
        <v>53</v>
      </c>
      <c r="B53" s="29" t="s">
        <v>51</v>
      </c>
      <c r="C53" s="32" t="s">
        <v>286</v>
      </c>
      <c r="D53" s="32" t="s">
        <v>331</v>
      </c>
      <c r="E53" s="32" t="s">
        <v>334</v>
      </c>
      <c r="F53" s="31" t="s">
        <v>79</v>
      </c>
      <c r="G53" s="23" t="s">
        <v>3</v>
      </c>
      <c r="H53" s="60" t="s">
        <v>3</v>
      </c>
      <c r="I53" s="58" t="s">
        <v>3</v>
      </c>
      <c r="J53" s="23" t="s">
        <v>3</v>
      </c>
      <c r="K53" s="23" t="s">
        <v>3</v>
      </c>
      <c r="L53" s="20" t="str">
        <f t="shared" si="7"/>
        <v>Arquitetura</v>
      </c>
      <c r="M53" s="20" t="str">
        <f t="shared" si="0"/>
        <v xml:space="preserve">Arqui </v>
      </c>
      <c r="N53" s="20" t="str">
        <f t="shared" si="1"/>
        <v xml:space="preserve">Componente </v>
      </c>
      <c r="O53" s="43" t="str">
        <f t="shared" si="2"/>
        <v xml:space="preserve">RVT </v>
      </c>
      <c r="P53" s="38" t="str">
        <f t="shared" si="3"/>
        <v>OST_Entourage</v>
      </c>
      <c r="Q53" s="20" t="str">
        <f t="shared" si="4"/>
        <v>Arquitetura Arqui  Componente  RVT  OST_Entourage</v>
      </c>
      <c r="R53" s="20" t="str">
        <f t="shared" si="5"/>
        <v>Consultar  -</v>
      </c>
      <c r="S53" s="39" t="s">
        <v>25</v>
      </c>
      <c r="T53" s="39" t="s">
        <v>25</v>
      </c>
      <c r="U53" s="22" t="str">
        <f t="shared" si="6"/>
        <v>Arqui-key_53</v>
      </c>
    </row>
    <row r="54" spans="1:21" ht="7.95" customHeight="1" x14ac:dyDescent="0.3">
      <c r="A54" s="33">
        <v>54</v>
      </c>
      <c r="B54" s="29" t="s">
        <v>51</v>
      </c>
      <c r="C54" s="32" t="s">
        <v>286</v>
      </c>
      <c r="D54" s="32" t="s">
        <v>331</v>
      </c>
      <c r="E54" s="32" t="s">
        <v>334</v>
      </c>
      <c r="F54" s="31" t="s">
        <v>53</v>
      </c>
      <c r="G54" s="23" t="s">
        <v>3</v>
      </c>
      <c r="H54" s="60" t="s">
        <v>3</v>
      </c>
      <c r="I54" s="58" t="s">
        <v>3</v>
      </c>
      <c r="J54" s="23" t="s">
        <v>3</v>
      </c>
      <c r="K54" s="23" t="s">
        <v>3</v>
      </c>
      <c r="L54" s="20" t="str">
        <f t="shared" si="7"/>
        <v>Arquitetura</v>
      </c>
      <c r="M54" s="20" t="str">
        <f t="shared" si="0"/>
        <v xml:space="preserve">Arqui </v>
      </c>
      <c r="N54" s="20" t="str">
        <f t="shared" si="1"/>
        <v xml:space="preserve">Componente </v>
      </c>
      <c r="O54" s="43" t="str">
        <f t="shared" si="2"/>
        <v xml:space="preserve">RVT </v>
      </c>
      <c r="P54" s="38" t="str">
        <f t="shared" si="3"/>
        <v>OST_Fascia</v>
      </c>
      <c r="Q54" s="20" t="str">
        <f t="shared" si="4"/>
        <v>Arquitetura Arqui  Componente  RVT  OST_Fascia</v>
      </c>
      <c r="R54" s="20" t="str">
        <f t="shared" si="5"/>
        <v>Consultar  -</v>
      </c>
      <c r="S54" s="39" t="s">
        <v>25</v>
      </c>
      <c r="T54" s="39" t="s">
        <v>25</v>
      </c>
      <c r="U54" s="22" t="str">
        <f t="shared" si="6"/>
        <v>Arqui-key_54</v>
      </c>
    </row>
    <row r="55" spans="1:21" ht="7.95" customHeight="1" x14ac:dyDescent="0.3">
      <c r="A55" s="33">
        <v>55</v>
      </c>
      <c r="B55" s="29" t="s">
        <v>51</v>
      </c>
      <c r="C55" s="32" t="s">
        <v>286</v>
      </c>
      <c r="D55" s="32" t="s">
        <v>331</v>
      </c>
      <c r="E55" s="32" t="s">
        <v>334</v>
      </c>
      <c r="F55" s="31" t="s">
        <v>64</v>
      </c>
      <c r="G55" s="23" t="s">
        <v>3</v>
      </c>
      <c r="H55" s="60" t="s">
        <v>3</v>
      </c>
      <c r="I55" s="58" t="s">
        <v>3</v>
      </c>
      <c r="J55" s="23" t="s">
        <v>3</v>
      </c>
      <c r="K55" s="23" t="s">
        <v>3</v>
      </c>
      <c r="L55" s="20" t="str">
        <f t="shared" si="7"/>
        <v>Arquitetura</v>
      </c>
      <c r="M55" s="20" t="str">
        <f t="shared" si="0"/>
        <v xml:space="preserve">Arqui </v>
      </c>
      <c r="N55" s="20" t="str">
        <f t="shared" si="1"/>
        <v xml:space="preserve">Componente </v>
      </c>
      <c r="O55" s="43" t="str">
        <f t="shared" si="2"/>
        <v xml:space="preserve">RVT </v>
      </c>
      <c r="P55" s="38" t="str">
        <f t="shared" si="3"/>
        <v>OST_FireAlarmDevices</v>
      </c>
      <c r="Q55" s="20" t="str">
        <f t="shared" si="4"/>
        <v>Arquitetura Arqui  Componente  RVT  OST_FireAlarmDevices</v>
      </c>
      <c r="R55" s="20" t="str">
        <f t="shared" si="5"/>
        <v>Consultar  -</v>
      </c>
      <c r="S55" s="39" t="s">
        <v>25</v>
      </c>
      <c r="T55" s="39" t="s">
        <v>25</v>
      </c>
      <c r="U55" s="22" t="str">
        <f t="shared" si="6"/>
        <v>Arqui-key_55</v>
      </c>
    </row>
    <row r="56" spans="1:21" ht="7.95" customHeight="1" x14ac:dyDescent="0.3">
      <c r="A56" s="33">
        <v>56</v>
      </c>
      <c r="B56" s="29" t="s">
        <v>51</v>
      </c>
      <c r="C56" s="32" t="s">
        <v>286</v>
      </c>
      <c r="D56" s="32" t="s">
        <v>331</v>
      </c>
      <c r="E56" s="32" t="s">
        <v>334</v>
      </c>
      <c r="F56" s="31" t="s">
        <v>65</v>
      </c>
      <c r="G56" s="23" t="s">
        <v>3</v>
      </c>
      <c r="H56" s="60" t="s">
        <v>3</v>
      </c>
      <c r="I56" s="58" t="s">
        <v>3</v>
      </c>
      <c r="J56" s="23" t="s">
        <v>3</v>
      </c>
      <c r="K56" s="23" t="s">
        <v>3</v>
      </c>
      <c r="L56" s="20" t="str">
        <f t="shared" si="7"/>
        <v>Arquitetura</v>
      </c>
      <c r="M56" s="20" t="str">
        <f t="shared" si="0"/>
        <v xml:space="preserve">Arqui </v>
      </c>
      <c r="N56" s="20" t="str">
        <f t="shared" si="1"/>
        <v xml:space="preserve">Componente </v>
      </c>
      <c r="O56" s="43" t="str">
        <f t="shared" si="2"/>
        <v xml:space="preserve">RVT </v>
      </c>
      <c r="P56" s="38" t="str">
        <f t="shared" si="3"/>
        <v>OST_FireProtection</v>
      </c>
      <c r="Q56" s="20" t="str">
        <f t="shared" si="4"/>
        <v>Arquitetura Arqui  Componente  RVT  OST_FireProtection</v>
      </c>
      <c r="R56" s="20" t="str">
        <f t="shared" si="5"/>
        <v>Consultar  -</v>
      </c>
      <c r="S56" s="39" t="s">
        <v>25</v>
      </c>
      <c r="T56" s="39" t="s">
        <v>25</v>
      </c>
      <c r="U56" s="22" t="str">
        <f t="shared" si="6"/>
        <v>Arqui-key_56</v>
      </c>
    </row>
    <row r="57" spans="1:21" ht="7.95" customHeight="1" x14ac:dyDescent="0.3">
      <c r="A57" s="33">
        <v>57</v>
      </c>
      <c r="B57" s="29" t="s">
        <v>51</v>
      </c>
      <c r="C57" s="32" t="s">
        <v>286</v>
      </c>
      <c r="D57" s="32" t="s">
        <v>331</v>
      </c>
      <c r="E57" s="32" t="s">
        <v>334</v>
      </c>
      <c r="F57" s="31" t="s">
        <v>46</v>
      </c>
      <c r="G57" s="23" t="s">
        <v>3</v>
      </c>
      <c r="H57" s="60" t="s">
        <v>3</v>
      </c>
      <c r="I57" s="58" t="s">
        <v>3</v>
      </c>
      <c r="J57" s="23" t="s">
        <v>3</v>
      </c>
      <c r="K57" s="23" t="s">
        <v>3</v>
      </c>
      <c r="L57" s="20" t="str">
        <f t="shared" si="7"/>
        <v>Arquitetura</v>
      </c>
      <c r="M57" s="20" t="str">
        <f t="shared" si="0"/>
        <v xml:space="preserve">Arqui </v>
      </c>
      <c r="N57" s="20" t="str">
        <f t="shared" si="1"/>
        <v xml:space="preserve">Componente </v>
      </c>
      <c r="O57" s="43" t="str">
        <f t="shared" si="2"/>
        <v xml:space="preserve">RVT </v>
      </c>
      <c r="P57" s="38" t="str">
        <f t="shared" si="3"/>
        <v>OST_Floors</v>
      </c>
      <c r="Q57" s="20" t="str">
        <f t="shared" si="4"/>
        <v>Arquitetura Arqui  Componente  RVT  OST_Floors</v>
      </c>
      <c r="R57" s="20" t="str">
        <f t="shared" si="5"/>
        <v>Consultar  -</v>
      </c>
      <c r="S57" s="39" t="s">
        <v>25</v>
      </c>
      <c r="T57" s="39" t="s">
        <v>25</v>
      </c>
      <c r="U57" s="22" t="str">
        <f t="shared" si="6"/>
        <v>Arqui-key_57</v>
      </c>
    </row>
    <row r="58" spans="1:21" ht="7.95" customHeight="1" x14ac:dyDescent="0.3">
      <c r="A58" s="33">
        <v>58</v>
      </c>
      <c r="B58" s="29" t="s">
        <v>51</v>
      </c>
      <c r="C58" s="32" t="s">
        <v>286</v>
      </c>
      <c r="D58" s="32" t="s">
        <v>331</v>
      </c>
      <c r="E58" s="32" t="s">
        <v>334</v>
      </c>
      <c r="F58" s="31" t="s">
        <v>75</v>
      </c>
      <c r="G58" s="23" t="s">
        <v>3</v>
      </c>
      <c r="H58" s="60" t="s">
        <v>3</v>
      </c>
      <c r="I58" s="58" t="s">
        <v>3</v>
      </c>
      <c r="J58" s="23" t="s">
        <v>3</v>
      </c>
      <c r="K58" s="23" t="s">
        <v>3</v>
      </c>
      <c r="L58" s="20" t="str">
        <f t="shared" si="7"/>
        <v>Arquitetura</v>
      </c>
      <c r="M58" s="20" t="str">
        <f t="shared" si="0"/>
        <v xml:space="preserve">Arqui </v>
      </c>
      <c r="N58" s="20" t="str">
        <f t="shared" si="1"/>
        <v xml:space="preserve">Componente </v>
      </c>
      <c r="O58" s="43" t="str">
        <f t="shared" si="2"/>
        <v xml:space="preserve">RVT </v>
      </c>
      <c r="P58" s="38" t="str">
        <f t="shared" si="3"/>
        <v>OST_FoodServiceEquipment</v>
      </c>
      <c r="Q58" s="20" t="str">
        <f t="shared" si="4"/>
        <v>Arquitetura Arqui  Componente  RVT  OST_FoodServiceEquipment</v>
      </c>
      <c r="R58" s="20" t="str">
        <f t="shared" si="5"/>
        <v>Consultar  -</v>
      </c>
      <c r="S58" s="39" t="s">
        <v>25</v>
      </c>
      <c r="T58" s="39" t="s">
        <v>25</v>
      </c>
      <c r="U58" s="22" t="str">
        <f t="shared" si="6"/>
        <v>Arqui-key_58</v>
      </c>
    </row>
    <row r="59" spans="1:21" ht="7.95" customHeight="1" x14ac:dyDescent="0.3">
      <c r="A59" s="33">
        <v>59</v>
      </c>
      <c r="B59" s="29" t="s">
        <v>51</v>
      </c>
      <c r="C59" s="32" t="s">
        <v>286</v>
      </c>
      <c r="D59" s="32" t="s">
        <v>331</v>
      </c>
      <c r="E59" s="32" t="s">
        <v>334</v>
      </c>
      <c r="F59" s="31" t="s">
        <v>77</v>
      </c>
      <c r="G59" s="23" t="s">
        <v>3</v>
      </c>
      <c r="H59" s="60" t="s">
        <v>3</v>
      </c>
      <c r="I59" s="58" t="s">
        <v>3</v>
      </c>
      <c r="J59" s="23" t="s">
        <v>3</v>
      </c>
      <c r="K59" s="23" t="s">
        <v>3</v>
      </c>
      <c r="L59" s="20" t="str">
        <f t="shared" si="7"/>
        <v>Arquitetura</v>
      </c>
      <c r="M59" s="20" t="str">
        <f t="shared" si="0"/>
        <v xml:space="preserve">Arqui </v>
      </c>
      <c r="N59" s="20" t="str">
        <f t="shared" si="1"/>
        <v xml:space="preserve">Componente </v>
      </c>
      <c r="O59" s="43" t="str">
        <f t="shared" si="2"/>
        <v xml:space="preserve">RVT </v>
      </c>
      <c r="P59" s="38" t="str">
        <f t="shared" si="3"/>
        <v>OST_Furniture</v>
      </c>
      <c r="Q59" s="20" t="str">
        <f t="shared" si="4"/>
        <v>Arquitetura Arqui  Componente  RVT  OST_Furniture</v>
      </c>
      <c r="R59" s="20" t="str">
        <f t="shared" si="5"/>
        <v>Consultar  -</v>
      </c>
      <c r="S59" s="39" t="s">
        <v>25</v>
      </c>
      <c r="T59" s="39" t="s">
        <v>25</v>
      </c>
      <c r="U59" s="22" t="str">
        <f t="shared" si="6"/>
        <v>Arqui-key_59</v>
      </c>
    </row>
    <row r="60" spans="1:21" ht="7.95" customHeight="1" x14ac:dyDescent="0.3">
      <c r="A60" s="33">
        <v>60</v>
      </c>
      <c r="B60" s="29" t="s">
        <v>51</v>
      </c>
      <c r="C60" s="32" t="s">
        <v>286</v>
      </c>
      <c r="D60" s="32" t="s">
        <v>331</v>
      </c>
      <c r="E60" s="32" t="s">
        <v>334</v>
      </c>
      <c r="F60" s="31" t="s">
        <v>76</v>
      </c>
      <c r="G60" s="23" t="s">
        <v>3</v>
      </c>
      <c r="H60" s="60" t="s">
        <v>3</v>
      </c>
      <c r="I60" s="58" t="s">
        <v>3</v>
      </c>
      <c r="J60" s="23" t="s">
        <v>3</v>
      </c>
      <c r="K60" s="23" t="s">
        <v>3</v>
      </c>
      <c r="L60" s="20" t="str">
        <f t="shared" si="7"/>
        <v>Arquitetura</v>
      </c>
      <c r="M60" s="20" t="str">
        <f t="shared" si="0"/>
        <v xml:space="preserve">Arqui </v>
      </c>
      <c r="N60" s="20" t="str">
        <f t="shared" si="1"/>
        <v xml:space="preserve">Componente </v>
      </c>
      <c r="O60" s="43" t="str">
        <f t="shared" si="2"/>
        <v xml:space="preserve">RVT </v>
      </c>
      <c r="P60" s="38" t="str">
        <f t="shared" si="3"/>
        <v>OST_FurnitureSystems</v>
      </c>
      <c r="Q60" s="20" t="str">
        <f t="shared" si="4"/>
        <v>Arquitetura Arqui  Componente  RVT  OST_FurnitureSystems</v>
      </c>
      <c r="R60" s="20" t="str">
        <f t="shared" si="5"/>
        <v>Consultar  -</v>
      </c>
      <c r="S60" s="39" t="s">
        <v>25</v>
      </c>
      <c r="T60" s="39" t="s">
        <v>25</v>
      </c>
      <c r="U60" s="22" t="str">
        <f t="shared" si="6"/>
        <v>Arqui-key_60</v>
      </c>
    </row>
    <row r="61" spans="1:21" ht="7.95" customHeight="1" x14ac:dyDescent="0.3">
      <c r="A61" s="33">
        <v>61</v>
      </c>
      <c r="B61" s="29" t="s">
        <v>51</v>
      </c>
      <c r="C61" s="32" t="s">
        <v>286</v>
      </c>
      <c r="D61" s="32" t="s">
        <v>331</v>
      </c>
      <c r="E61" s="32" t="s">
        <v>334</v>
      </c>
      <c r="F61" s="31" t="s">
        <v>63</v>
      </c>
      <c r="G61" s="23" t="s">
        <v>3</v>
      </c>
      <c r="H61" s="60" t="s">
        <v>3</v>
      </c>
      <c r="I61" s="58" t="s">
        <v>3</v>
      </c>
      <c r="J61" s="23" t="s">
        <v>3</v>
      </c>
      <c r="K61" s="23" t="s">
        <v>3</v>
      </c>
      <c r="L61" s="20" t="str">
        <f t="shared" si="7"/>
        <v>Arquitetura</v>
      </c>
      <c r="M61" s="20" t="str">
        <f t="shared" si="0"/>
        <v xml:space="preserve">Arqui </v>
      </c>
      <c r="N61" s="20" t="str">
        <f t="shared" si="1"/>
        <v xml:space="preserve">Componente </v>
      </c>
      <c r="O61" s="43" t="str">
        <f t="shared" si="2"/>
        <v xml:space="preserve">RVT </v>
      </c>
      <c r="P61" s="38" t="str">
        <f t="shared" si="3"/>
        <v>OST_GenericModel</v>
      </c>
      <c r="Q61" s="20" t="str">
        <f t="shared" si="4"/>
        <v>Arquitetura Arqui  Componente  RVT  OST_GenericModel</v>
      </c>
      <c r="R61" s="20" t="str">
        <f t="shared" si="5"/>
        <v>Consultar  -</v>
      </c>
      <c r="S61" s="39" t="s">
        <v>25</v>
      </c>
      <c r="T61" s="39" t="s">
        <v>25</v>
      </c>
      <c r="U61" s="22" t="str">
        <f t="shared" si="6"/>
        <v>Arqui-key_61</v>
      </c>
    </row>
    <row r="62" spans="1:21" ht="7.95" customHeight="1" x14ac:dyDescent="0.3">
      <c r="A62" s="33">
        <v>62</v>
      </c>
      <c r="B62" s="29" t="s">
        <v>51</v>
      </c>
      <c r="C62" s="32" t="s">
        <v>286</v>
      </c>
      <c r="D62" s="32" t="s">
        <v>331</v>
      </c>
      <c r="E62" s="32" t="s">
        <v>334</v>
      </c>
      <c r="F62" s="31" t="s">
        <v>115</v>
      </c>
      <c r="G62" s="23" t="s">
        <v>3</v>
      </c>
      <c r="H62" s="60" t="s">
        <v>3</v>
      </c>
      <c r="I62" s="58" t="s">
        <v>3</v>
      </c>
      <c r="J62" s="23" t="s">
        <v>3</v>
      </c>
      <c r="K62" s="23" t="s">
        <v>3</v>
      </c>
      <c r="L62" s="20" t="str">
        <f t="shared" si="7"/>
        <v>Arquitetura</v>
      </c>
      <c r="M62" s="20" t="str">
        <f t="shared" si="0"/>
        <v xml:space="preserve">Arqui </v>
      </c>
      <c r="N62" s="20" t="str">
        <f t="shared" si="1"/>
        <v xml:space="preserve">Componente </v>
      </c>
      <c r="O62" s="43" t="str">
        <f t="shared" si="2"/>
        <v xml:space="preserve">RVT </v>
      </c>
      <c r="P62" s="38" t="str">
        <f t="shared" si="3"/>
        <v>OST_Grids</v>
      </c>
      <c r="Q62" s="20" t="str">
        <f t="shared" si="4"/>
        <v>Arquitetura Arqui  Componente  RVT  OST_Grids</v>
      </c>
      <c r="R62" s="20" t="str">
        <f t="shared" si="5"/>
        <v>Consultar  -</v>
      </c>
      <c r="S62" s="39" t="s">
        <v>25</v>
      </c>
      <c r="T62" s="39" t="s">
        <v>25</v>
      </c>
      <c r="U62" s="22" t="str">
        <f t="shared" si="6"/>
        <v>Arqui-key_62</v>
      </c>
    </row>
    <row r="63" spans="1:21" ht="7.95" customHeight="1" x14ac:dyDescent="0.3">
      <c r="A63" s="33">
        <v>63</v>
      </c>
      <c r="B63" s="29" t="s">
        <v>51</v>
      </c>
      <c r="C63" s="32" t="s">
        <v>286</v>
      </c>
      <c r="D63" s="32" t="s">
        <v>331</v>
      </c>
      <c r="E63" s="32" t="s">
        <v>334</v>
      </c>
      <c r="F63" s="31" t="s">
        <v>54</v>
      </c>
      <c r="G63" s="23" t="s">
        <v>3</v>
      </c>
      <c r="H63" s="60" t="s">
        <v>3</v>
      </c>
      <c r="I63" s="58" t="s">
        <v>3</v>
      </c>
      <c r="J63" s="23" t="s">
        <v>3</v>
      </c>
      <c r="K63" s="23" t="s">
        <v>3</v>
      </c>
      <c r="L63" s="20" t="str">
        <f t="shared" si="7"/>
        <v>Arquitetura</v>
      </c>
      <c r="M63" s="20" t="str">
        <f t="shared" si="0"/>
        <v xml:space="preserve">Arqui </v>
      </c>
      <c r="N63" s="20" t="str">
        <f t="shared" si="1"/>
        <v xml:space="preserve">Componente </v>
      </c>
      <c r="O63" s="43" t="str">
        <f t="shared" si="2"/>
        <v xml:space="preserve">RVT </v>
      </c>
      <c r="P63" s="38" t="str">
        <f t="shared" si="3"/>
        <v>OST_Gutter</v>
      </c>
      <c r="Q63" s="20" t="str">
        <f t="shared" si="4"/>
        <v>Arquitetura Arqui  Componente  RVT  OST_Gutter</v>
      </c>
      <c r="R63" s="20" t="str">
        <f t="shared" si="5"/>
        <v>Consultar  -</v>
      </c>
      <c r="S63" s="39" t="s">
        <v>25</v>
      </c>
      <c r="T63" s="39" t="s">
        <v>25</v>
      </c>
      <c r="U63" s="22" t="str">
        <f t="shared" si="6"/>
        <v>Arqui-key_63</v>
      </c>
    </row>
    <row r="64" spans="1:21" ht="7.95" customHeight="1" x14ac:dyDescent="0.3">
      <c r="A64" s="33">
        <v>64</v>
      </c>
      <c r="B64" s="29" t="s">
        <v>51</v>
      </c>
      <c r="C64" s="32" t="s">
        <v>286</v>
      </c>
      <c r="D64" s="32" t="s">
        <v>331</v>
      </c>
      <c r="E64" s="32" t="s">
        <v>334</v>
      </c>
      <c r="F64" s="31" t="s">
        <v>99</v>
      </c>
      <c r="G64" s="23" t="s">
        <v>3</v>
      </c>
      <c r="H64" s="60" t="s">
        <v>3</v>
      </c>
      <c r="I64" s="58" t="s">
        <v>3</v>
      </c>
      <c r="J64" s="23" t="s">
        <v>3</v>
      </c>
      <c r="K64" s="23" t="s">
        <v>3</v>
      </c>
      <c r="L64" s="20" t="str">
        <f t="shared" si="7"/>
        <v>Arquitetura</v>
      </c>
      <c r="M64" s="20" t="str">
        <f t="shared" si="0"/>
        <v xml:space="preserve">Arqui </v>
      </c>
      <c r="N64" s="20" t="str">
        <f t="shared" si="1"/>
        <v xml:space="preserve">Componente </v>
      </c>
      <c r="O64" s="43" t="str">
        <f t="shared" si="2"/>
        <v xml:space="preserve">RVT </v>
      </c>
      <c r="P64" s="38" t="str">
        <f t="shared" si="3"/>
        <v>OST_Hardscape</v>
      </c>
      <c r="Q64" s="20" t="str">
        <f t="shared" si="4"/>
        <v>Arquitetura Arqui  Componente  RVT  OST_Hardscape</v>
      </c>
      <c r="R64" s="20" t="str">
        <f t="shared" si="5"/>
        <v>Consultar  -</v>
      </c>
      <c r="S64" s="39" t="s">
        <v>25</v>
      </c>
      <c r="T64" s="39" t="s">
        <v>25</v>
      </c>
      <c r="U64" s="22" t="str">
        <f t="shared" si="6"/>
        <v>Arqui-key_64</v>
      </c>
    </row>
    <row r="65" spans="1:21" ht="7.95" customHeight="1" x14ac:dyDescent="0.3">
      <c r="A65" s="33">
        <v>65</v>
      </c>
      <c r="B65" s="29" t="s">
        <v>51</v>
      </c>
      <c r="C65" s="32" t="s">
        <v>286</v>
      </c>
      <c r="D65" s="32" t="s">
        <v>331</v>
      </c>
      <c r="E65" s="32" t="s">
        <v>334</v>
      </c>
      <c r="F65" s="31" t="s">
        <v>100</v>
      </c>
      <c r="G65" s="23" t="s">
        <v>3</v>
      </c>
      <c r="H65" s="60" t="s">
        <v>3</v>
      </c>
      <c r="I65" s="58" t="s">
        <v>3</v>
      </c>
      <c r="J65" s="23" t="s">
        <v>3</v>
      </c>
      <c r="K65" s="23" t="s">
        <v>3</v>
      </c>
      <c r="L65" s="20" t="str">
        <f t="shared" si="7"/>
        <v>Arquitetura</v>
      </c>
      <c r="M65" s="20" t="str">
        <f t="shared" si="0"/>
        <v xml:space="preserve">Arqui </v>
      </c>
      <c r="N65" s="20" t="str">
        <f t="shared" si="1"/>
        <v xml:space="preserve">Componente </v>
      </c>
      <c r="O65" s="43" t="str">
        <f t="shared" si="2"/>
        <v xml:space="preserve">RVT </v>
      </c>
      <c r="P65" s="38" t="str">
        <f t="shared" si="3"/>
        <v>OST_HostFin</v>
      </c>
      <c r="Q65" s="20" t="str">
        <f t="shared" si="4"/>
        <v>Arquitetura Arqui  Componente  RVT  OST_HostFin</v>
      </c>
      <c r="R65" s="20" t="str">
        <f t="shared" si="5"/>
        <v>Consultar  -</v>
      </c>
      <c r="S65" s="39" t="s">
        <v>25</v>
      </c>
      <c r="T65" s="39" t="s">
        <v>25</v>
      </c>
      <c r="U65" s="22" t="str">
        <f t="shared" si="6"/>
        <v>Arqui-key_65</v>
      </c>
    </row>
    <row r="66" spans="1:21" ht="7.95" customHeight="1" x14ac:dyDescent="0.3">
      <c r="A66" s="33">
        <v>66</v>
      </c>
      <c r="B66" s="29" t="s">
        <v>51</v>
      </c>
      <c r="C66" s="32" t="s">
        <v>286</v>
      </c>
      <c r="D66" s="32" t="s">
        <v>331</v>
      </c>
      <c r="E66" s="32" t="s">
        <v>334</v>
      </c>
      <c r="F66" s="31" t="s">
        <v>116</v>
      </c>
      <c r="G66" s="23" t="s">
        <v>3</v>
      </c>
      <c r="H66" s="60" t="s">
        <v>3</v>
      </c>
      <c r="I66" s="58" t="s">
        <v>3</v>
      </c>
      <c r="J66" s="23" t="s">
        <v>3</v>
      </c>
      <c r="K66" s="23" t="s">
        <v>3</v>
      </c>
      <c r="L66" s="20" t="str">
        <f t="shared" si="7"/>
        <v>Arquitetura</v>
      </c>
      <c r="M66" s="20" t="str">
        <f t="shared" ref="M66:M129" si="8">_xlfn.CONCAT(C66," ")</f>
        <v xml:space="preserve">Arqui </v>
      </c>
      <c r="N66" s="20" t="str">
        <f t="shared" ref="N66:N129" si="9">_xlfn.CONCAT(D66," ")</f>
        <v xml:space="preserve">Componente </v>
      </c>
      <c r="O66" s="43" t="str">
        <f t="shared" ref="O66:O129" si="10">_xlfn.CONCAT(E66," ")</f>
        <v xml:space="preserve">RVT </v>
      </c>
      <c r="P66" s="38" t="str">
        <f t="shared" ref="P66:P129" si="11">_xlfn.CONCAT(F66, )</f>
        <v>OST_Levels</v>
      </c>
      <c r="Q66" s="20" t="str">
        <f t="shared" ref="Q66:Q129" si="12">_xlfn.CONCAT(SUBSTITUTE(L66, "null", " ")," ",SUBSTITUTE(M66, "null", " ")," ",SUBSTITUTE(N66, "null", " ")," ",SUBSTITUTE(O66, "null", " ")," ", SUBSTITUTE(F66, "null", " "))</f>
        <v>Arquitetura Arqui  Componente  RVT  OST_Levels</v>
      </c>
      <c r="R66" s="20" t="str">
        <f t="shared" ref="R66:R129" si="13">_xlfn.CONCAT("Consultar  ",S66)</f>
        <v>Consultar  -</v>
      </c>
      <c r="S66" s="39" t="s">
        <v>25</v>
      </c>
      <c r="T66" s="39" t="s">
        <v>25</v>
      </c>
      <c r="U66" s="22" t="str">
        <f t="shared" ref="U66:U129" si="14">_xlfn.CONCAT("Arqui-key_",A66)</f>
        <v>Arqui-key_66</v>
      </c>
    </row>
    <row r="67" spans="1:21" ht="7.95" customHeight="1" x14ac:dyDescent="0.3">
      <c r="A67" s="33">
        <v>67</v>
      </c>
      <c r="B67" s="29" t="s">
        <v>51</v>
      </c>
      <c r="C67" s="32" t="s">
        <v>286</v>
      </c>
      <c r="D67" s="32" t="s">
        <v>331</v>
      </c>
      <c r="E67" s="32" t="s">
        <v>334</v>
      </c>
      <c r="F67" s="31" t="s">
        <v>70</v>
      </c>
      <c r="G67" s="23" t="s">
        <v>3</v>
      </c>
      <c r="H67" s="60" t="s">
        <v>3</v>
      </c>
      <c r="I67" s="58" t="s">
        <v>3</v>
      </c>
      <c r="J67" s="23" t="s">
        <v>3</v>
      </c>
      <c r="K67" s="23" t="s">
        <v>3</v>
      </c>
      <c r="L67" s="20" t="str">
        <f t="shared" ref="L67:L130" si="15">_xlfn.CONCAT("", B67)</f>
        <v>Arquitetura</v>
      </c>
      <c r="M67" s="20" t="str">
        <f t="shared" si="8"/>
        <v xml:space="preserve">Arqui </v>
      </c>
      <c r="N67" s="20" t="str">
        <f t="shared" si="9"/>
        <v xml:space="preserve">Componente </v>
      </c>
      <c r="O67" s="43" t="str">
        <f t="shared" si="10"/>
        <v xml:space="preserve">RVT </v>
      </c>
      <c r="P67" s="38" t="str">
        <f t="shared" si="11"/>
        <v>OST_LightingDevices</v>
      </c>
      <c r="Q67" s="20" t="str">
        <f t="shared" si="12"/>
        <v>Arquitetura Arqui  Componente  RVT  OST_LightingDevices</v>
      </c>
      <c r="R67" s="20" t="str">
        <f t="shared" si="13"/>
        <v>Consultar  -</v>
      </c>
      <c r="S67" s="39" t="s">
        <v>25</v>
      </c>
      <c r="T67" s="39" t="s">
        <v>25</v>
      </c>
      <c r="U67" s="22" t="str">
        <f t="shared" si="14"/>
        <v>Arqui-key_67</v>
      </c>
    </row>
    <row r="68" spans="1:21" ht="7.95" customHeight="1" x14ac:dyDescent="0.3">
      <c r="A68" s="33">
        <v>68</v>
      </c>
      <c r="B68" s="29" t="s">
        <v>51</v>
      </c>
      <c r="C68" s="32" t="s">
        <v>286</v>
      </c>
      <c r="D68" s="32" t="s">
        <v>331</v>
      </c>
      <c r="E68" s="32" t="s">
        <v>334</v>
      </c>
      <c r="F68" s="31" t="s">
        <v>71</v>
      </c>
      <c r="G68" s="23" t="s">
        <v>3</v>
      </c>
      <c r="H68" s="60" t="s">
        <v>3</v>
      </c>
      <c r="I68" s="58" t="s">
        <v>3</v>
      </c>
      <c r="J68" s="23" t="s">
        <v>3</v>
      </c>
      <c r="K68" s="23" t="s">
        <v>3</v>
      </c>
      <c r="L68" s="20" t="str">
        <f t="shared" si="15"/>
        <v>Arquitetura</v>
      </c>
      <c r="M68" s="20" t="str">
        <f t="shared" si="8"/>
        <v xml:space="preserve">Arqui </v>
      </c>
      <c r="N68" s="20" t="str">
        <f t="shared" si="9"/>
        <v xml:space="preserve">Componente </v>
      </c>
      <c r="O68" s="43" t="str">
        <f t="shared" si="10"/>
        <v xml:space="preserve">RVT </v>
      </c>
      <c r="P68" s="38" t="str">
        <f t="shared" si="11"/>
        <v>OST_LightingFixtures</v>
      </c>
      <c r="Q68" s="20" t="str">
        <f t="shared" si="12"/>
        <v>Arquitetura Arqui  Componente  RVT  OST_LightingFixtures</v>
      </c>
      <c r="R68" s="20" t="str">
        <f t="shared" si="13"/>
        <v>Consultar  -</v>
      </c>
      <c r="S68" s="39" t="s">
        <v>25</v>
      </c>
      <c r="T68" s="39" t="s">
        <v>25</v>
      </c>
      <c r="U68" s="22" t="str">
        <f t="shared" si="14"/>
        <v>Arqui-key_68</v>
      </c>
    </row>
    <row r="69" spans="1:21" ht="7.95" customHeight="1" x14ac:dyDescent="0.3">
      <c r="A69" s="33">
        <v>69</v>
      </c>
      <c r="B69" s="29" t="s">
        <v>51</v>
      </c>
      <c r="C69" s="32" t="s">
        <v>286</v>
      </c>
      <c r="D69" s="32" t="s">
        <v>331</v>
      </c>
      <c r="E69" s="32" t="s">
        <v>334</v>
      </c>
      <c r="F69" s="31" t="s">
        <v>81</v>
      </c>
      <c r="G69" s="23" t="s">
        <v>3</v>
      </c>
      <c r="H69" s="60" t="s">
        <v>3</v>
      </c>
      <c r="I69" s="58" t="s">
        <v>3</v>
      </c>
      <c r="J69" s="23" t="s">
        <v>3</v>
      </c>
      <c r="K69" s="23" t="s">
        <v>3</v>
      </c>
      <c r="L69" s="20" t="str">
        <f t="shared" si="15"/>
        <v>Arquitetura</v>
      </c>
      <c r="M69" s="20" t="str">
        <f t="shared" si="8"/>
        <v xml:space="preserve">Arqui </v>
      </c>
      <c r="N69" s="20" t="str">
        <f t="shared" si="9"/>
        <v xml:space="preserve">Componente </v>
      </c>
      <c r="O69" s="43" t="str">
        <f t="shared" si="10"/>
        <v xml:space="preserve">RVT </v>
      </c>
      <c r="P69" s="38" t="str">
        <f t="shared" si="11"/>
        <v>OST_Mass</v>
      </c>
      <c r="Q69" s="20" t="str">
        <f t="shared" si="12"/>
        <v>Arquitetura Arqui  Componente  RVT  OST_Mass</v>
      </c>
      <c r="R69" s="20" t="str">
        <f t="shared" si="13"/>
        <v>Consultar  -</v>
      </c>
      <c r="S69" s="39" t="s">
        <v>25</v>
      </c>
      <c r="T69" s="39" t="s">
        <v>25</v>
      </c>
      <c r="U69" s="22" t="str">
        <f t="shared" si="14"/>
        <v>Arqui-key_69</v>
      </c>
    </row>
    <row r="70" spans="1:21" ht="7.95" customHeight="1" x14ac:dyDescent="0.3">
      <c r="A70" s="33">
        <v>70</v>
      </c>
      <c r="B70" s="29" t="s">
        <v>51</v>
      </c>
      <c r="C70" s="32" t="s">
        <v>286</v>
      </c>
      <c r="D70" s="32" t="s">
        <v>331</v>
      </c>
      <c r="E70" s="32" t="s">
        <v>334</v>
      </c>
      <c r="F70" s="31" t="s">
        <v>80</v>
      </c>
      <c r="G70" s="23" t="s">
        <v>3</v>
      </c>
      <c r="H70" s="60" t="s">
        <v>3</v>
      </c>
      <c r="I70" s="58" t="s">
        <v>3</v>
      </c>
      <c r="J70" s="23" t="s">
        <v>3</v>
      </c>
      <c r="K70" s="23" t="s">
        <v>3</v>
      </c>
      <c r="L70" s="20" t="str">
        <f t="shared" si="15"/>
        <v>Arquitetura</v>
      </c>
      <c r="M70" s="20" t="str">
        <f t="shared" si="8"/>
        <v xml:space="preserve">Arqui </v>
      </c>
      <c r="N70" s="20" t="str">
        <f t="shared" si="9"/>
        <v xml:space="preserve">Componente </v>
      </c>
      <c r="O70" s="43" t="str">
        <f t="shared" si="10"/>
        <v xml:space="preserve">RVT </v>
      </c>
      <c r="P70" s="38" t="str">
        <f t="shared" si="11"/>
        <v>OST_MassFaceSplitter</v>
      </c>
      <c r="Q70" s="20" t="str">
        <f t="shared" si="12"/>
        <v>Arquitetura Arqui  Componente  RVT  OST_MassFaceSplitter</v>
      </c>
      <c r="R70" s="20" t="str">
        <f t="shared" si="13"/>
        <v>Consultar  -</v>
      </c>
      <c r="S70" s="39" t="s">
        <v>25</v>
      </c>
      <c r="T70" s="39" t="s">
        <v>25</v>
      </c>
      <c r="U70" s="22" t="str">
        <f t="shared" si="14"/>
        <v>Arqui-key_70</v>
      </c>
    </row>
    <row r="71" spans="1:21" ht="7.95" customHeight="1" x14ac:dyDescent="0.3">
      <c r="A71" s="33">
        <v>71</v>
      </c>
      <c r="B71" s="29" t="s">
        <v>51</v>
      </c>
      <c r="C71" s="32" t="s">
        <v>286</v>
      </c>
      <c r="D71" s="32" t="s">
        <v>331</v>
      </c>
      <c r="E71" s="32" t="s">
        <v>334</v>
      </c>
      <c r="F71" s="31" t="s">
        <v>72</v>
      </c>
      <c r="G71" s="23" t="s">
        <v>3</v>
      </c>
      <c r="H71" s="60" t="s">
        <v>3</v>
      </c>
      <c r="I71" s="58" t="s">
        <v>3</v>
      </c>
      <c r="J71" s="23" t="s">
        <v>3</v>
      </c>
      <c r="K71" s="23" t="s">
        <v>3</v>
      </c>
      <c r="L71" s="20" t="str">
        <f t="shared" si="15"/>
        <v>Arquitetura</v>
      </c>
      <c r="M71" s="20" t="str">
        <f t="shared" si="8"/>
        <v xml:space="preserve">Arqui </v>
      </c>
      <c r="N71" s="20" t="str">
        <f t="shared" si="9"/>
        <v xml:space="preserve">Componente </v>
      </c>
      <c r="O71" s="43" t="str">
        <f t="shared" si="10"/>
        <v xml:space="preserve">RVT </v>
      </c>
      <c r="P71" s="38" t="str">
        <f t="shared" si="11"/>
        <v>OST_Materials</v>
      </c>
      <c r="Q71" s="20" t="str">
        <f t="shared" si="12"/>
        <v>Arquitetura Arqui  Componente  RVT  OST_Materials</v>
      </c>
      <c r="R71" s="20" t="str">
        <f t="shared" si="13"/>
        <v>Consultar  -</v>
      </c>
      <c r="S71" s="39" t="s">
        <v>25</v>
      </c>
      <c r="T71" s="39" t="s">
        <v>25</v>
      </c>
      <c r="U71" s="22" t="str">
        <f t="shared" si="14"/>
        <v>Arqui-key_71</v>
      </c>
    </row>
    <row r="72" spans="1:21" ht="7.95" customHeight="1" x14ac:dyDescent="0.3">
      <c r="A72" s="33">
        <v>72</v>
      </c>
      <c r="B72" s="29" t="s">
        <v>51</v>
      </c>
      <c r="C72" s="32" t="s">
        <v>286</v>
      </c>
      <c r="D72" s="32" t="s">
        <v>331</v>
      </c>
      <c r="E72" s="32" t="s">
        <v>334</v>
      </c>
      <c r="F72" s="31" t="s">
        <v>73</v>
      </c>
      <c r="G72" s="23" t="s">
        <v>3</v>
      </c>
      <c r="H72" s="60" t="s">
        <v>3</v>
      </c>
      <c r="I72" s="58" t="s">
        <v>3</v>
      </c>
      <c r="J72" s="23" t="s">
        <v>3</v>
      </c>
      <c r="K72" s="23" t="s">
        <v>3</v>
      </c>
      <c r="L72" s="20" t="str">
        <f t="shared" si="15"/>
        <v>Arquitetura</v>
      </c>
      <c r="M72" s="20" t="str">
        <f t="shared" si="8"/>
        <v xml:space="preserve">Arqui </v>
      </c>
      <c r="N72" s="20" t="str">
        <f t="shared" si="9"/>
        <v xml:space="preserve">Componente </v>
      </c>
      <c r="O72" s="43" t="str">
        <f t="shared" si="10"/>
        <v xml:space="preserve">RVT </v>
      </c>
      <c r="P72" s="38" t="str">
        <f t="shared" si="11"/>
        <v>OST_MechanicalEquipment</v>
      </c>
      <c r="Q72" s="20" t="str">
        <f t="shared" si="12"/>
        <v>Arquitetura Arqui  Componente  RVT  OST_MechanicalEquipment</v>
      </c>
      <c r="R72" s="20" t="str">
        <f t="shared" si="13"/>
        <v>Consultar  -</v>
      </c>
      <c r="S72" s="39" t="s">
        <v>25</v>
      </c>
      <c r="T72" s="39" t="s">
        <v>25</v>
      </c>
      <c r="U72" s="22" t="str">
        <f t="shared" si="14"/>
        <v>Arqui-key_72</v>
      </c>
    </row>
    <row r="73" spans="1:21" ht="7.95" customHeight="1" x14ac:dyDescent="0.3">
      <c r="A73" s="33">
        <v>73</v>
      </c>
      <c r="B73" s="29" t="s">
        <v>51</v>
      </c>
      <c r="C73" s="32" t="s">
        <v>286</v>
      </c>
      <c r="D73" s="32" t="s">
        <v>331</v>
      </c>
      <c r="E73" s="32" t="s">
        <v>334</v>
      </c>
      <c r="F73" s="31" t="s">
        <v>88</v>
      </c>
      <c r="G73" s="23" t="s">
        <v>3</v>
      </c>
      <c r="H73" s="60" t="s">
        <v>3</v>
      </c>
      <c r="I73" s="58" t="s">
        <v>3</v>
      </c>
      <c r="J73" s="23" t="s">
        <v>3</v>
      </c>
      <c r="K73" s="23" t="s">
        <v>3</v>
      </c>
      <c r="L73" s="20" t="str">
        <f t="shared" si="15"/>
        <v>Arquitetura</v>
      </c>
      <c r="M73" s="20" t="str">
        <f t="shared" si="8"/>
        <v xml:space="preserve">Arqui </v>
      </c>
      <c r="N73" s="20" t="str">
        <f t="shared" si="9"/>
        <v xml:space="preserve">Componente </v>
      </c>
      <c r="O73" s="43" t="str">
        <f t="shared" si="10"/>
        <v xml:space="preserve">RVT </v>
      </c>
      <c r="P73" s="38" t="str">
        <f t="shared" si="11"/>
        <v>OST_MedicalEquipment</v>
      </c>
      <c r="Q73" s="20" t="str">
        <f t="shared" si="12"/>
        <v>Arquitetura Arqui  Componente  RVT  OST_MedicalEquipment</v>
      </c>
      <c r="R73" s="20" t="str">
        <f t="shared" si="13"/>
        <v>Consultar  -</v>
      </c>
      <c r="S73" s="39" t="s">
        <v>25</v>
      </c>
      <c r="T73" s="39" t="s">
        <v>25</v>
      </c>
      <c r="U73" s="22" t="str">
        <f t="shared" si="14"/>
        <v>Arqui-key_73</v>
      </c>
    </row>
    <row r="74" spans="1:21" ht="7.95" customHeight="1" x14ac:dyDescent="0.3">
      <c r="A74" s="33">
        <v>74</v>
      </c>
      <c r="B74" s="29" t="s">
        <v>51</v>
      </c>
      <c r="C74" s="32" t="s">
        <v>286</v>
      </c>
      <c r="D74" s="32" t="s">
        <v>331</v>
      </c>
      <c r="E74" s="32" t="s">
        <v>334</v>
      </c>
      <c r="F74" s="31" t="s">
        <v>89</v>
      </c>
      <c r="G74" s="23" t="s">
        <v>3</v>
      </c>
      <c r="H74" s="60" t="s">
        <v>3</v>
      </c>
      <c r="I74" s="58" t="s">
        <v>3</v>
      </c>
      <c r="J74" s="23" t="s">
        <v>3</v>
      </c>
      <c r="K74" s="23" t="s">
        <v>3</v>
      </c>
      <c r="L74" s="20" t="str">
        <f t="shared" si="15"/>
        <v>Arquitetura</v>
      </c>
      <c r="M74" s="20" t="str">
        <f t="shared" si="8"/>
        <v xml:space="preserve">Arqui </v>
      </c>
      <c r="N74" s="20" t="str">
        <f t="shared" si="9"/>
        <v xml:space="preserve">Componente </v>
      </c>
      <c r="O74" s="43" t="str">
        <f t="shared" si="10"/>
        <v xml:space="preserve">RVT </v>
      </c>
      <c r="P74" s="38" t="str">
        <f t="shared" si="11"/>
        <v>OST_NurseCallDevices</v>
      </c>
      <c r="Q74" s="20" t="str">
        <f t="shared" si="12"/>
        <v>Arquitetura Arqui  Componente  RVT  OST_NurseCallDevices</v>
      </c>
      <c r="R74" s="20" t="str">
        <f t="shared" si="13"/>
        <v>Consultar  -</v>
      </c>
      <c r="S74" s="39" t="s">
        <v>25</v>
      </c>
      <c r="T74" s="39" t="s">
        <v>25</v>
      </c>
      <c r="U74" s="22" t="str">
        <f t="shared" si="14"/>
        <v>Arqui-key_74</v>
      </c>
    </row>
    <row r="75" spans="1:21" ht="7.95" customHeight="1" x14ac:dyDescent="0.3">
      <c r="A75" s="33">
        <v>75</v>
      </c>
      <c r="B75" s="29" t="s">
        <v>51</v>
      </c>
      <c r="C75" s="32" t="s">
        <v>286</v>
      </c>
      <c r="D75" s="32" t="s">
        <v>331</v>
      </c>
      <c r="E75" s="32" t="s">
        <v>334</v>
      </c>
      <c r="F75" s="31" t="s">
        <v>83</v>
      </c>
      <c r="G75" s="23" t="s">
        <v>3</v>
      </c>
      <c r="H75" s="60" t="s">
        <v>3</v>
      </c>
      <c r="I75" s="58" t="s">
        <v>3</v>
      </c>
      <c r="J75" s="23" t="s">
        <v>3</v>
      </c>
      <c r="K75" s="23" t="s">
        <v>3</v>
      </c>
      <c r="L75" s="20" t="str">
        <f t="shared" si="15"/>
        <v>Arquitetura</v>
      </c>
      <c r="M75" s="20" t="str">
        <f t="shared" si="8"/>
        <v xml:space="preserve">Arqui </v>
      </c>
      <c r="N75" s="20" t="str">
        <f t="shared" si="9"/>
        <v xml:space="preserve">Componente </v>
      </c>
      <c r="O75" s="43" t="str">
        <f t="shared" si="10"/>
        <v xml:space="preserve">RVT </v>
      </c>
      <c r="P75" s="38" t="str">
        <f t="shared" si="11"/>
        <v>OST_Parking</v>
      </c>
      <c r="Q75" s="20" t="str">
        <f t="shared" si="12"/>
        <v>Arquitetura Arqui  Componente  RVT  OST_Parking</v>
      </c>
      <c r="R75" s="20" t="str">
        <f t="shared" si="13"/>
        <v>Consultar  -</v>
      </c>
      <c r="S75" s="39" t="s">
        <v>25</v>
      </c>
      <c r="T75" s="39" t="s">
        <v>25</v>
      </c>
      <c r="U75" s="22" t="str">
        <f t="shared" si="14"/>
        <v>Arqui-key_75</v>
      </c>
    </row>
    <row r="76" spans="1:21" ht="7.95" customHeight="1" x14ac:dyDescent="0.3">
      <c r="A76" s="33">
        <v>76</v>
      </c>
      <c r="B76" s="29" t="s">
        <v>51</v>
      </c>
      <c r="C76" s="32" t="s">
        <v>286</v>
      </c>
      <c r="D76" s="32" t="s">
        <v>331</v>
      </c>
      <c r="E76" s="32" t="s">
        <v>334</v>
      </c>
      <c r="F76" s="31" t="s">
        <v>84</v>
      </c>
      <c r="G76" s="23" t="s">
        <v>3</v>
      </c>
      <c r="H76" s="60" t="s">
        <v>3</v>
      </c>
      <c r="I76" s="58" t="s">
        <v>3</v>
      </c>
      <c r="J76" s="23" t="s">
        <v>3</v>
      </c>
      <c r="K76" s="23" t="s">
        <v>3</v>
      </c>
      <c r="L76" s="20" t="str">
        <f t="shared" si="15"/>
        <v>Arquitetura</v>
      </c>
      <c r="M76" s="20" t="str">
        <f t="shared" si="8"/>
        <v xml:space="preserve">Arqui </v>
      </c>
      <c r="N76" s="20" t="str">
        <f t="shared" si="9"/>
        <v xml:space="preserve">Componente </v>
      </c>
      <c r="O76" s="43" t="str">
        <f t="shared" si="10"/>
        <v xml:space="preserve">RVT </v>
      </c>
      <c r="P76" s="38" t="str">
        <f t="shared" si="11"/>
        <v>OST_Parts</v>
      </c>
      <c r="Q76" s="20" t="str">
        <f t="shared" si="12"/>
        <v>Arquitetura Arqui  Componente  RVT  OST_Parts</v>
      </c>
      <c r="R76" s="20" t="str">
        <f t="shared" si="13"/>
        <v>Consultar  -</v>
      </c>
      <c r="S76" s="39" t="s">
        <v>25</v>
      </c>
      <c r="T76" s="39" t="s">
        <v>25</v>
      </c>
      <c r="U76" s="22" t="str">
        <f t="shared" si="14"/>
        <v>Arqui-key_76</v>
      </c>
    </row>
    <row r="77" spans="1:21" ht="7.95" customHeight="1" x14ac:dyDescent="0.3">
      <c r="A77" s="33">
        <v>77</v>
      </c>
      <c r="B77" s="29" t="s">
        <v>51</v>
      </c>
      <c r="C77" s="32" t="s">
        <v>286</v>
      </c>
      <c r="D77" s="32" t="s">
        <v>331</v>
      </c>
      <c r="E77" s="32" t="s">
        <v>334</v>
      </c>
      <c r="F77" s="31" t="s">
        <v>101</v>
      </c>
      <c r="G77" s="23" t="s">
        <v>3</v>
      </c>
      <c r="H77" s="60" t="s">
        <v>3</v>
      </c>
      <c r="I77" s="58" t="s">
        <v>3</v>
      </c>
      <c r="J77" s="23" t="s">
        <v>3</v>
      </c>
      <c r="K77" s="23" t="s">
        <v>3</v>
      </c>
      <c r="L77" s="20" t="str">
        <f t="shared" si="15"/>
        <v>Arquitetura</v>
      </c>
      <c r="M77" s="20" t="str">
        <f t="shared" si="8"/>
        <v xml:space="preserve">Arqui </v>
      </c>
      <c r="N77" s="20" t="str">
        <f t="shared" si="9"/>
        <v xml:space="preserve">Componente </v>
      </c>
      <c r="O77" s="43" t="str">
        <f t="shared" si="10"/>
        <v xml:space="preserve">RVT </v>
      </c>
      <c r="P77" s="38" t="str">
        <f t="shared" si="11"/>
        <v>OST_PathOfTravelLines</v>
      </c>
      <c r="Q77" s="20" t="str">
        <f t="shared" si="12"/>
        <v>Arquitetura Arqui  Componente  RVT  OST_PathOfTravelLines</v>
      </c>
      <c r="R77" s="20" t="str">
        <f t="shared" si="13"/>
        <v>Consultar  -</v>
      </c>
      <c r="S77" s="39" t="s">
        <v>25</v>
      </c>
      <c r="T77" s="39" t="s">
        <v>25</v>
      </c>
      <c r="U77" s="22" t="str">
        <f t="shared" si="14"/>
        <v>Arqui-key_77</v>
      </c>
    </row>
    <row r="78" spans="1:21" ht="7.95" customHeight="1" x14ac:dyDescent="0.3">
      <c r="A78" s="33">
        <v>78</v>
      </c>
      <c r="B78" s="29" t="s">
        <v>51</v>
      </c>
      <c r="C78" s="32" t="s">
        <v>286</v>
      </c>
      <c r="D78" s="32" t="s">
        <v>331</v>
      </c>
      <c r="E78" s="32" t="s">
        <v>334</v>
      </c>
      <c r="F78" s="31" t="s">
        <v>85</v>
      </c>
      <c r="G78" s="23" t="s">
        <v>3</v>
      </c>
      <c r="H78" s="60" t="s">
        <v>3</v>
      </c>
      <c r="I78" s="58" t="s">
        <v>3</v>
      </c>
      <c r="J78" s="23" t="s">
        <v>3</v>
      </c>
      <c r="K78" s="23" t="s">
        <v>3</v>
      </c>
      <c r="L78" s="20" t="str">
        <f t="shared" si="15"/>
        <v>Arquitetura</v>
      </c>
      <c r="M78" s="20" t="str">
        <f t="shared" si="8"/>
        <v xml:space="preserve">Arqui </v>
      </c>
      <c r="N78" s="20" t="str">
        <f t="shared" si="9"/>
        <v xml:space="preserve">Componente </v>
      </c>
      <c r="O78" s="43" t="str">
        <f t="shared" si="10"/>
        <v xml:space="preserve">RVT </v>
      </c>
      <c r="P78" s="38" t="str">
        <f t="shared" si="11"/>
        <v>OST_Planting</v>
      </c>
      <c r="Q78" s="20" t="str">
        <f t="shared" si="12"/>
        <v>Arquitetura Arqui  Componente  RVT  OST_Planting</v>
      </c>
      <c r="R78" s="20" t="str">
        <f t="shared" si="13"/>
        <v>Consultar  -</v>
      </c>
      <c r="S78" s="39" t="s">
        <v>25</v>
      </c>
      <c r="T78" s="39" t="s">
        <v>25</v>
      </c>
      <c r="U78" s="22" t="str">
        <f t="shared" si="14"/>
        <v>Arqui-key_78</v>
      </c>
    </row>
    <row r="79" spans="1:21" ht="7.95" customHeight="1" x14ac:dyDescent="0.3">
      <c r="A79" s="33">
        <v>79</v>
      </c>
      <c r="B79" s="29" t="s">
        <v>51</v>
      </c>
      <c r="C79" s="32" t="s">
        <v>286</v>
      </c>
      <c r="D79" s="32" t="s">
        <v>331</v>
      </c>
      <c r="E79" s="32" t="s">
        <v>334</v>
      </c>
      <c r="F79" s="31" t="s">
        <v>112</v>
      </c>
      <c r="G79" s="23" t="s">
        <v>3</v>
      </c>
      <c r="H79" s="60" t="s">
        <v>3</v>
      </c>
      <c r="I79" s="58" t="s">
        <v>3</v>
      </c>
      <c r="J79" s="23" t="s">
        <v>3</v>
      </c>
      <c r="K79" s="23" t="s">
        <v>3</v>
      </c>
      <c r="L79" s="20" t="str">
        <f t="shared" si="15"/>
        <v>Arquitetura</v>
      </c>
      <c r="M79" s="20" t="str">
        <f t="shared" si="8"/>
        <v xml:space="preserve">Arqui </v>
      </c>
      <c r="N79" s="20" t="str">
        <f t="shared" si="9"/>
        <v xml:space="preserve">Componente </v>
      </c>
      <c r="O79" s="43" t="str">
        <f t="shared" si="10"/>
        <v xml:space="preserve">RVT </v>
      </c>
      <c r="P79" s="38" t="str">
        <f t="shared" si="11"/>
        <v>OST_PlumbingEquipment</v>
      </c>
      <c r="Q79" s="20" t="str">
        <f t="shared" si="12"/>
        <v>Arquitetura Arqui  Componente  RVT  OST_PlumbingEquipment</v>
      </c>
      <c r="R79" s="20" t="str">
        <f t="shared" si="13"/>
        <v>Consultar  -</v>
      </c>
      <c r="S79" s="39" t="s">
        <v>25</v>
      </c>
      <c r="T79" s="39" t="s">
        <v>25</v>
      </c>
      <c r="U79" s="22" t="str">
        <f t="shared" si="14"/>
        <v>Arqui-key_79</v>
      </c>
    </row>
    <row r="80" spans="1:21" ht="7.95" customHeight="1" x14ac:dyDescent="0.3">
      <c r="A80" s="33">
        <v>80</v>
      </c>
      <c r="B80" s="29" t="s">
        <v>51</v>
      </c>
      <c r="C80" s="32" t="s">
        <v>286</v>
      </c>
      <c r="D80" s="32" t="s">
        <v>331</v>
      </c>
      <c r="E80" s="32" t="s">
        <v>334</v>
      </c>
      <c r="F80" s="31" t="s">
        <v>113</v>
      </c>
      <c r="G80" s="23" t="s">
        <v>3</v>
      </c>
      <c r="H80" s="60" t="s">
        <v>3</v>
      </c>
      <c r="I80" s="58" t="s">
        <v>3</v>
      </c>
      <c r="J80" s="23" t="s">
        <v>3</v>
      </c>
      <c r="K80" s="23" t="s">
        <v>3</v>
      </c>
      <c r="L80" s="20" t="str">
        <f t="shared" si="15"/>
        <v>Arquitetura</v>
      </c>
      <c r="M80" s="20" t="str">
        <f t="shared" si="8"/>
        <v xml:space="preserve">Arqui </v>
      </c>
      <c r="N80" s="20" t="str">
        <f t="shared" si="9"/>
        <v xml:space="preserve">Componente </v>
      </c>
      <c r="O80" s="43" t="str">
        <f t="shared" si="10"/>
        <v xml:space="preserve">RVT </v>
      </c>
      <c r="P80" s="38" t="str">
        <f t="shared" si="11"/>
        <v>OST_PlumbingFixtures</v>
      </c>
      <c r="Q80" s="20" t="str">
        <f t="shared" si="12"/>
        <v>Arquitetura Arqui  Componente  RVT  OST_PlumbingFixtures</v>
      </c>
      <c r="R80" s="20" t="str">
        <f t="shared" si="13"/>
        <v>Consultar  -</v>
      </c>
      <c r="S80" s="39" t="s">
        <v>25</v>
      </c>
      <c r="T80" s="39" t="s">
        <v>25</v>
      </c>
      <c r="U80" s="22" t="str">
        <f t="shared" si="14"/>
        <v>Arqui-key_80</v>
      </c>
    </row>
    <row r="81" spans="1:21" ht="7.95" customHeight="1" x14ac:dyDescent="0.3">
      <c r="A81" s="33">
        <v>81</v>
      </c>
      <c r="B81" s="29" t="s">
        <v>51</v>
      </c>
      <c r="C81" s="32" t="s">
        <v>286</v>
      </c>
      <c r="D81" s="32" t="s">
        <v>331</v>
      </c>
      <c r="E81" s="32" t="s">
        <v>334</v>
      </c>
      <c r="F81" s="31" t="s">
        <v>114</v>
      </c>
      <c r="G81" s="23" t="s">
        <v>3</v>
      </c>
      <c r="H81" s="60" t="s">
        <v>3</v>
      </c>
      <c r="I81" s="58" t="s">
        <v>3</v>
      </c>
      <c r="J81" s="23" t="s">
        <v>3</v>
      </c>
      <c r="K81" s="23" t="s">
        <v>3</v>
      </c>
      <c r="L81" s="20" t="str">
        <f t="shared" si="15"/>
        <v>Arquitetura</v>
      </c>
      <c r="M81" s="20" t="str">
        <f t="shared" si="8"/>
        <v xml:space="preserve">Arqui </v>
      </c>
      <c r="N81" s="20" t="str">
        <f t="shared" si="9"/>
        <v xml:space="preserve">Componente </v>
      </c>
      <c r="O81" s="43" t="str">
        <f t="shared" si="10"/>
        <v xml:space="preserve">RVT </v>
      </c>
      <c r="P81" s="38" t="str">
        <f t="shared" si="11"/>
        <v>OST_PointClouds</v>
      </c>
      <c r="Q81" s="20" t="str">
        <f t="shared" si="12"/>
        <v>Arquitetura Arqui  Componente  RVT  OST_PointClouds</v>
      </c>
      <c r="R81" s="20" t="str">
        <f t="shared" si="13"/>
        <v>Consultar  -</v>
      </c>
      <c r="S81" s="39" t="s">
        <v>25</v>
      </c>
      <c r="T81" s="39" t="s">
        <v>25</v>
      </c>
      <c r="U81" s="22" t="str">
        <f t="shared" si="14"/>
        <v>Arqui-key_81</v>
      </c>
    </row>
    <row r="82" spans="1:21" ht="7.95" customHeight="1" x14ac:dyDescent="0.3">
      <c r="A82" s="33">
        <v>82</v>
      </c>
      <c r="B82" s="29" t="s">
        <v>51</v>
      </c>
      <c r="C82" s="32" t="s">
        <v>286</v>
      </c>
      <c r="D82" s="32" t="s">
        <v>331</v>
      </c>
      <c r="E82" s="32" t="s">
        <v>334</v>
      </c>
      <c r="F82" s="31" t="s">
        <v>98</v>
      </c>
      <c r="G82" s="23" t="s">
        <v>3</v>
      </c>
      <c r="H82" s="60" t="s">
        <v>3</v>
      </c>
      <c r="I82" s="58" t="s">
        <v>3</v>
      </c>
      <c r="J82" s="23" t="s">
        <v>3</v>
      </c>
      <c r="K82" s="23" t="s">
        <v>3</v>
      </c>
      <c r="L82" s="20" t="str">
        <f t="shared" si="15"/>
        <v>Arquitetura</v>
      </c>
      <c r="M82" s="20" t="str">
        <f t="shared" si="8"/>
        <v xml:space="preserve">Arqui </v>
      </c>
      <c r="N82" s="20" t="str">
        <f t="shared" si="9"/>
        <v xml:space="preserve">Componente </v>
      </c>
      <c r="O82" s="43" t="str">
        <f t="shared" si="10"/>
        <v xml:space="preserve">RVT </v>
      </c>
      <c r="P82" s="38" t="str">
        <f t="shared" si="11"/>
        <v>OST_RailingHandRail</v>
      </c>
      <c r="Q82" s="20" t="str">
        <f t="shared" si="12"/>
        <v>Arquitetura Arqui  Componente  RVT  OST_RailingHandRail</v>
      </c>
      <c r="R82" s="20" t="str">
        <f t="shared" si="13"/>
        <v>Consultar  -</v>
      </c>
      <c r="S82" s="39" t="s">
        <v>25</v>
      </c>
      <c r="T82" s="39" t="s">
        <v>25</v>
      </c>
      <c r="U82" s="22" t="str">
        <f t="shared" si="14"/>
        <v>Arqui-key_82</v>
      </c>
    </row>
    <row r="83" spans="1:21" ht="7.95" customHeight="1" x14ac:dyDescent="0.3">
      <c r="A83" s="33">
        <v>83</v>
      </c>
      <c r="B83" s="29" t="s">
        <v>51</v>
      </c>
      <c r="C83" s="32" t="s">
        <v>286</v>
      </c>
      <c r="D83" s="32" t="s">
        <v>331</v>
      </c>
      <c r="E83" s="32" t="s">
        <v>334</v>
      </c>
      <c r="F83" s="31" t="s">
        <v>102</v>
      </c>
      <c r="G83" s="23" t="s">
        <v>3</v>
      </c>
      <c r="H83" s="60" t="s">
        <v>3</v>
      </c>
      <c r="I83" s="58" t="s">
        <v>3</v>
      </c>
      <c r="J83" s="23" t="s">
        <v>3</v>
      </c>
      <c r="K83" s="23" t="s">
        <v>3</v>
      </c>
      <c r="L83" s="20" t="str">
        <f t="shared" si="15"/>
        <v>Arquitetura</v>
      </c>
      <c r="M83" s="20" t="str">
        <f t="shared" si="8"/>
        <v xml:space="preserve">Arqui </v>
      </c>
      <c r="N83" s="20" t="str">
        <f t="shared" si="9"/>
        <v xml:space="preserve">Componente </v>
      </c>
      <c r="O83" s="43" t="str">
        <f t="shared" si="10"/>
        <v xml:space="preserve">RVT </v>
      </c>
      <c r="P83" s="38" t="str">
        <f t="shared" si="11"/>
        <v>OST_RailingSystem</v>
      </c>
      <c r="Q83" s="20" t="str">
        <f t="shared" si="12"/>
        <v>Arquitetura Arqui  Componente  RVT  OST_RailingSystem</v>
      </c>
      <c r="R83" s="20" t="str">
        <f t="shared" si="13"/>
        <v>Consultar  -</v>
      </c>
      <c r="S83" s="39" t="s">
        <v>25</v>
      </c>
      <c r="T83" s="39" t="s">
        <v>25</v>
      </c>
      <c r="U83" s="22" t="str">
        <f t="shared" si="14"/>
        <v>Arqui-key_83</v>
      </c>
    </row>
    <row r="84" spans="1:21" ht="7.95" customHeight="1" x14ac:dyDescent="0.3">
      <c r="A84" s="33">
        <v>84</v>
      </c>
      <c r="B84" s="29" t="s">
        <v>51</v>
      </c>
      <c r="C84" s="32" t="s">
        <v>286</v>
      </c>
      <c r="D84" s="32" t="s">
        <v>331</v>
      </c>
      <c r="E84" s="32" t="s">
        <v>334</v>
      </c>
      <c r="F84" s="31" t="s">
        <v>110</v>
      </c>
      <c r="G84" s="23" t="s">
        <v>3</v>
      </c>
      <c r="H84" s="60" t="s">
        <v>3</v>
      </c>
      <c r="I84" s="58" t="s">
        <v>3</v>
      </c>
      <c r="J84" s="23" t="s">
        <v>3</v>
      </c>
      <c r="K84" s="23" t="s">
        <v>3</v>
      </c>
      <c r="L84" s="20" t="str">
        <f t="shared" si="15"/>
        <v>Arquitetura</v>
      </c>
      <c r="M84" s="20" t="str">
        <f t="shared" si="8"/>
        <v xml:space="preserve">Arqui </v>
      </c>
      <c r="N84" s="20" t="str">
        <f t="shared" si="9"/>
        <v xml:space="preserve">Componente </v>
      </c>
      <c r="O84" s="43" t="str">
        <f t="shared" si="10"/>
        <v xml:space="preserve">RVT </v>
      </c>
      <c r="P84" s="38" t="str">
        <f t="shared" si="11"/>
        <v>OST_RailingTopRail</v>
      </c>
      <c r="Q84" s="20" t="str">
        <f t="shared" si="12"/>
        <v>Arquitetura Arqui  Componente  RVT  OST_RailingTopRail</v>
      </c>
      <c r="R84" s="20" t="str">
        <f t="shared" si="13"/>
        <v>Consultar  -</v>
      </c>
      <c r="S84" s="39" t="s">
        <v>25</v>
      </c>
      <c r="T84" s="39" t="s">
        <v>25</v>
      </c>
      <c r="U84" s="22" t="str">
        <f t="shared" si="14"/>
        <v>Arqui-key_84</v>
      </c>
    </row>
    <row r="85" spans="1:21" ht="7.95" customHeight="1" x14ac:dyDescent="0.3">
      <c r="A85" s="33">
        <v>85</v>
      </c>
      <c r="B85" s="29" t="s">
        <v>51</v>
      </c>
      <c r="C85" s="32" t="s">
        <v>286</v>
      </c>
      <c r="D85" s="32" t="s">
        <v>331</v>
      </c>
      <c r="E85" s="32" t="s">
        <v>334</v>
      </c>
      <c r="F85" s="31" t="s">
        <v>103</v>
      </c>
      <c r="G85" s="23" t="s">
        <v>3</v>
      </c>
      <c r="H85" s="60" t="s">
        <v>3</v>
      </c>
      <c r="I85" s="58" t="s">
        <v>3</v>
      </c>
      <c r="J85" s="23" t="s">
        <v>3</v>
      </c>
      <c r="K85" s="23" t="s">
        <v>3</v>
      </c>
      <c r="L85" s="20" t="str">
        <f t="shared" si="15"/>
        <v>Arquitetura</v>
      </c>
      <c r="M85" s="20" t="str">
        <f t="shared" si="8"/>
        <v xml:space="preserve">Arqui </v>
      </c>
      <c r="N85" s="20" t="str">
        <f t="shared" si="9"/>
        <v xml:space="preserve">Componente </v>
      </c>
      <c r="O85" s="43" t="str">
        <f t="shared" si="10"/>
        <v xml:space="preserve">RVT </v>
      </c>
      <c r="P85" s="38" t="str">
        <f t="shared" si="11"/>
        <v>OST_Ramps</v>
      </c>
      <c r="Q85" s="20" t="str">
        <f t="shared" si="12"/>
        <v>Arquitetura Arqui  Componente  RVT  OST_Ramps</v>
      </c>
      <c r="R85" s="20" t="str">
        <f t="shared" si="13"/>
        <v>Consultar  -</v>
      </c>
      <c r="S85" s="39" t="s">
        <v>25</v>
      </c>
      <c r="T85" s="39" t="s">
        <v>25</v>
      </c>
      <c r="U85" s="22" t="str">
        <f t="shared" si="14"/>
        <v>Arqui-key_85</v>
      </c>
    </row>
    <row r="86" spans="1:21" ht="7.95" customHeight="1" x14ac:dyDescent="0.3">
      <c r="A86" s="33">
        <v>86</v>
      </c>
      <c r="B86" s="29" t="s">
        <v>51</v>
      </c>
      <c r="C86" s="32" t="s">
        <v>286</v>
      </c>
      <c r="D86" s="32" t="s">
        <v>331</v>
      </c>
      <c r="E86" s="32" t="s">
        <v>334</v>
      </c>
      <c r="F86" s="31" t="s">
        <v>56</v>
      </c>
      <c r="G86" s="23" t="s">
        <v>3</v>
      </c>
      <c r="H86" s="60" t="s">
        <v>3</v>
      </c>
      <c r="I86" s="58" t="s">
        <v>3</v>
      </c>
      <c r="J86" s="23" t="s">
        <v>3</v>
      </c>
      <c r="K86" s="23" t="s">
        <v>3</v>
      </c>
      <c r="L86" s="20" t="str">
        <f t="shared" si="15"/>
        <v>Arquitetura</v>
      </c>
      <c r="M86" s="20" t="str">
        <f t="shared" si="8"/>
        <v xml:space="preserve">Arqui </v>
      </c>
      <c r="N86" s="20" t="str">
        <f t="shared" si="9"/>
        <v xml:space="preserve">Componente </v>
      </c>
      <c r="O86" s="43" t="str">
        <f t="shared" si="10"/>
        <v xml:space="preserve">RVT </v>
      </c>
      <c r="P86" s="38" t="str">
        <f t="shared" si="11"/>
        <v>OST_Roofs</v>
      </c>
      <c r="Q86" s="20" t="str">
        <f t="shared" si="12"/>
        <v>Arquitetura Arqui  Componente  RVT  OST_Roofs</v>
      </c>
      <c r="R86" s="20" t="str">
        <f t="shared" si="13"/>
        <v>Consultar  -</v>
      </c>
      <c r="S86" s="39" t="s">
        <v>25</v>
      </c>
      <c r="T86" s="39" t="s">
        <v>25</v>
      </c>
      <c r="U86" s="22" t="str">
        <f t="shared" si="14"/>
        <v>Arqui-key_86</v>
      </c>
    </row>
    <row r="87" spans="1:21" ht="7.95" customHeight="1" x14ac:dyDescent="0.3">
      <c r="A87" s="33">
        <v>87</v>
      </c>
      <c r="B87" s="29" t="s">
        <v>51</v>
      </c>
      <c r="C87" s="32" t="s">
        <v>286</v>
      </c>
      <c r="D87" s="32" t="s">
        <v>331</v>
      </c>
      <c r="E87" s="32" t="s">
        <v>334</v>
      </c>
      <c r="F87" s="31" t="s">
        <v>55</v>
      </c>
      <c r="G87" s="23" t="s">
        <v>3</v>
      </c>
      <c r="H87" s="60" t="s">
        <v>3</v>
      </c>
      <c r="I87" s="58" t="s">
        <v>3</v>
      </c>
      <c r="J87" s="23" t="s">
        <v>3</v>
      </c>
      <c r="K87" s="23" t="s">
        <v>3</v>
      </c>
      <c r="L87" s="20" t="str">
        <f t="shared" si="15"/>
        <v>Arquitetura</v>
      </c>
      <c r="M87" s="20" t="str">
        <f t="shared" si="8"/>
        <v xml:space="preserve">Arqui </v>
      </c>
      <c r="N87" s="20" t="str">
        <f t="shared" si="9"/>
        <v xml:space="preserve">Componente </v>
      </c>
      <c r="O87" s="43" t="str">
        <f t="shared" si="10"/>
        <v xml:space="preserve">RVT </v>
      </c>
      <c r="P87" s="38" t="str">
        <f t="shared" si="11"/>
        <v>OST_RoofSoffit</v>
      </c>
      <c r="Q87" s="20" t="str">
        <f t="shared" si="12"/>
        <v>Arquitetura Arqui  Componente  RVT  OST_RoofSoffit</v>
      </c>
      <c r="R87" s="20" t="str">
        <f t="shared" si="13"/>
        <v>Consultar  -</v>
      </c>
      <c r="S87" s="39" t="s">
        <v>25</v>
      </c>
      <c r="T87" s="39" t="s">
        <v>25</v>
      </c>
      <c r="U87" s="22" t="str">
        <f t="shared" si="14"/>
        <v>Arqui-key_87</v>
      </c>
    </row>
    <row r="88" spans="1:21" ht="7.95" customHeight="1" x14ac:dyDescent="0.3">
      <c r="A88" s="33">
        <v>88</v>
      </c>
      <c r="B88" s="29" t="s">
        <v>51</v>
      </c>
      <c r="C88" s="32" t="s">
        <v>286</v>
      </c>
      <c r="D88" s="32" t="s">
        <v>331</v>
      </c>
      <c r="E88" s="32" t="s">
        <v>334</v>
      </c>
      <c r="F88" s="31" t="s">
        <v>86</v>
      </c>
      <c r="G88" s="23" t="s">
        <v>3</v>
      </c>
      <c r="H88" s="60" t="s">
        <v>3</v>
      </c>
      <c r="I88" s="58" t="s">
        <v>3</v>
      </c>
      <c r="J88" s="23" t="s">
        <v>3</v>
      </c>
      <c r="K88" s="23" t="s">
        <v>3</v>
      </c>
      <c r="L88" s="20" t="str">
        <f t="shared" si="15"/>
        <v>Arquitetura</v>
      </c>
      <c r="M88" s="20" t="str">
        <f t="shared" si="8"/>
        <v xml:space="preserve">Arqui </v>
      </c>
      <c r="N88" s="20" t="str">
        <f t="shared" si="9"/>
        <v xml:space="preserve">Componente </v>
      </c>
      <c r="O88" s="43" t="str">
        <f t="shared" si="10"/>
        <v xml:space="preserve">RVT </v>
      </c>
      <c r="P88" s="38" t="str">
        <f t="shared" si="11"/>
        <v>OST_RvtLinks</v>
      </c>
      <c r="Q88" s="20" t="str">
        <f t="shared" si="12"/>
        <v>Arquitetura Arqui  Componente  RVT  OST_RvtLinks</v>
      </c>
      <c r="R88" s="20" t="str">
        <f t="shared" si="13"/>
        <v>Consultar  -</v>
      </c>
      <c r="S88" s="39" t="s">
        <v>25</v>
      </c>
      <c r="T88" s="39" t="s">
        <v>25</v>
      </c>
      <c r="U88" s="22" t="str">
        <f t="shared" si="14"/>
        <v>Arqui-key_88</v>
      </c>
    </row>
    <row r="89" spans="1:21" ht="7.95" customHeight="1" x14ac:dyDescent="0.3">
      <c r="A89" s="33">
        <v>89</v>
      </c>
      <c r="B89" s="29" t="s">
        <v>51</v>
      </c>
      <c r="C89" s="32" t="s">
        <v>286</v>
      </c>
      <c r="D89" s="32" t="s">
        <v>331</v>
      </c>
      <c r="E89" s="32" t="s">
        <v>334</v>
      </c>
      <c r="F89" s="31" t="s">
        <v>66</v>
      </c>
      <c r="G89" s="23" t="s">
        <v>3</v>
      </c>
      <c r="H89" s="60" t="s">
        <v>3</v>
      </c>
      <c r="I89" s="58" t="s">
        <v>3</v>
      </c>
      <c r="J89" s="23" t="s">
        <v>3</v>
      </c>
      <c r="K89" s="23" t="s">
        <v>3</v>
      </c>
      <c r="L89" s="20" t="str">
        <f t="shared" si="15"/>
        <v>Arquitetura</v>
      </c>
      <c r="M89" s="20" t="str">
        <f t="shared" si="8"/>
        <v xml:space="preserve">Arqui </v>
      </c>
      <c r="N89" s="20" t="str">
        <f t="shared" si="9"/>
        <v xml:space="preserve">Componente </v>
      </c>
      <c r="O89" s="43" t="str">
        <f t="shared" si="10"/>
        <v xml:space="preserve">RVT </v>
      </c>
      <c r="P89" s="38" t="str">
        <f t="shared" si="11"/>
        <v>OST_SecurityDevices</v>
      </c>
      <c r="Q89" s="20" t="str">
        <f t="shared" si="12"/>
        <v>Arquitetura Arqui  Componente  RVT  OST_SecurityDevices</v>
      </c>
      <c r="R89" s="20" t="str">
        <f t="shared" si="13"/>
        <v>Consultar  -</v>
      </c>
      <c r="S89" s="39" t="s">
        <v>25</v>
      </c>
      <c r="T89" s="39" t="s">
        <v>25</v>
      </c>
      <c r="U89" s="22" t="str">
        <f t="shared" si="14"/>
        <v>Arqui-key_89</v>
      </c>
    </row>
    <row r="90" spans="1:21" ht="7.95" customHeight="1" x14ac:dyDescent="0.3">
      <c r="A90" s="33">
        <v>90</v>
      </c>
      <c r="B90" s="29" t="s">
        <v>51</v>
      </c>
      <c r="C90" s="32" t="s">
        <v>286</v>
      </c>
      <c r="D90" s="32" t="s">
        <v>331</v>
      </c>
      <c r="E90" s="32" t="s">
        <v>334</v>
      </c>
      <c r="F90" s="31" t="s">
        <v>67</v>
      </c>
      <c r="G90" s="23" t="s">
        <v>3</v>
      </c>
      <c r="H90" s="60" t="s">
        <v>3</v>
      </c>
      <c r="I90" s="58" t="s">
        <v>3</v>
      </c>
      <c r="J90" s="23" t="s">
        <v>3</v>
      </c>
      <c r="K90" s="23" t="s">
        <v>3</v>
      </c>
      <c r="L90" s="20" t="str">
        <f t="shared" si="15"/>
        <v>Arquitetura</v>
      </c>
      <c r="M90" s="20" t="str">
        <f t="shared" si="8"/>
        <v xml:space="preserve">Arqui </v>
      </c>
      <c r="N90" s="20" t="str">
        <f t="shared" si="9"/>
        <v xml:space="preserve">Componente </v>
      </c>
      <c r="O90" s="43" t="str">
        <f t="shared" si="10"/>
        <v xml:space="preserve">RVT </v>
      </c>
      <c r="P90" s="38" t="str">
        <f t="shared" si="11"/>
        <v>OST_Signage</v>
      </c>
      <c r="Q90" s="20" t="str">
        <f t="shared" si="12"/>
        <v>Arquitetura Arqui  Componente  RVT  OST_Signage</v>
      </c>
      <c r="R90" s="20" t="str">
        <f t="shared" si="13"/>
        <v>Consultar  -</v>
      </c>
      <c r="S90" s="39" t="s">
        <v>25</v>
      </c>
      <c r="T90" s="39" t="s">
        <v>25</v>
      </c>
      <c r="U90" s="22" t="str">
        <f t="shared" si="14"/>
        <v>Arqui-key_90</v>
      </c>
    </row>
    <row r="91" spans="1:21" ht="7.95" customHeight="1" x14ac:dyDescent="0.3">
      <c r="A91" s="33">
        <v>91</v>
      </c>
      <c r="B91" s="29" t="s">
        <v>51</v>
      </c>
      <c r="C91" s="32" t="s">
        <v>286</v>
      </c>
      <c r="D91" s="32" t="s">
        <v>331</v>
      </c>
      <c r="E91" s="32" t="s">
        <v>334</v>
      </c>
      <c r="F91" s="31" t="s">
        <v>92</v>
      </c>
      <c r="G91" s="23" t="s">
        <v>3</v>
      </c>
      <c r="H91" s="60" t="s">
        <v>3</v>
      </c>
      <c r="I91" s="58" t="s">
        <v>3</v>
      </c>
      <c r="J91" s="23" t="s">
        <v>3</v>
      </c>
      <c r="K91" s="23" t="s">
        <v>3</v>
      </c>
      <c r="L91" s="20" t="str">
        <f t="shared" si="15"/>
        <v>Arquitetura</v>
      </c>
      <c r="M91" s="20" t="str">
        <f t="shared" si="8"/>
        <v xml:space="preserve">Arqui </v>
      </c>
      <c r="N91" s="20" t="str">
        <f t="shared" si="9"/>
        <v xml:space="preserve">Componente </v>
      </c>
      <c r="O91" s="43" t="str">
        <f t="shared" si="10"/>
        <v xml:space="preserve">RVT </v>
      </c>
      <c r="P91" s="38" t="str">
        <f t="shared" si="11"/>
        <v>OST_Site</v>
      </c>
      <c r="Q91" s="20" t="str">
        <f t="shared" si="12"/>
        <v>Arquitetura Arqui  Componente  RVT  OST_Site</v>
      </c>
      <c r="R91" s="20" t="str">
        <f t="shared" si="13"/>
        <v>Consultar  -</v>
      </c>
      <c r="S91" s="39" t="s">
        <v>25</v>
      </c>
      <c r="T91" s="39" t="s">
        <v>25</v>
      </c>
      <c r="U91" s="22" t="str">
        <f t="shared" si="14"/>
        <v>Arqui-key_91</v>
      </c>
    </row>
    <row r="92" spans="1:21" ht="7.95" customHeight="1" x14ac:dyDescent="0.3">
      <c r="A92" s="33">
        <v>92</v>
      </c>
      <c r="B92" s="29" t="s">
        <v>51</v>
      </c>
      <c r="C92" s="32" t="s">
        <v>286</v>
      </c>
      <c r="D92" s="32" t="s">
        <v>331</v>
      </c>
      <c r="E92" s="32" t="s">
        <v>334</v>
      </c>
      <c r="F92" s="31" t="s">
        <v>91</v>
      </c>
      <c r="G92" s="23" t="s">
        <v>3</v>
      </c>
      <c r="H92" s="60" t="s">
        <v>3</v>
      </c>
      <c r="I92" s="58" t="s">
        <v>3</v>
      </c>
      <c r="J92" s="23" t="s">
        <v>3</v>
      </c>
      <c r="K92" s="23" t="s">
        <v>3</v>
      </c>
      <c r="L92" s="20" t="str">
        <f t="shared" si="15"/>
        <v>Arquitetura</v>
      </c>
      <c r="M92" s="20" t="str">
        <f t="shared" si="8"/>
        <v xml:space="preserve">Arqui </v>
      </c>
      <c r="N92" s="20" t="str">
        <f t="shared" si="9"/>
        <v xml:space="preserve">Componente </v>
      </c>
      <c r="O92" s="43" t="str">
        <f t="shared" si="10"/>
        <v xml:space="preserve">RVT </v>
      </c>
      <c r="P92" s="38" t="str">
        <f t="shared" si="11"/>
        <v>OST_SiteProperty</v>
      </c>
      <c r="Q92" s="20" t="str">
        <f t="shared" si="12"/>
        <v>Arquitetura Arqui  Componente  RVT  OST_SiteProperty</v>
      </c>
      <c r="R92" s="20" t="str">
        <f t="shared" si="13"/>
        <v>Consultar  -</v>
      </c>
      <c r="S92" s="39" t="s">
        <v>25</v>
      </c>
      <c r="T92" s="39" t="s">
        <v>25</v>
      </c>
      <c r="U92" s="22" t="str">
        <f t="shared" si="14"/>
        <v>Arqui-key_92</v>
      </c>
    </row>
    <row r="93" spans="1:21" ht="7.95" customHeight="1" x14ac:dyDescent="0.3">
      <c r="A93" s="33">
        <v>93</v>
      </c>
      <c r="B93" s="29" t="s">
        <v>51</v>
      </c>
      <c r="C93" s="32" t="s">
        <v>286</v>
      </c>
      <c r="D93" s="32" t="s">
        <v>331</v>
      </c>
      <c r="E93" s="32" t="s">
        <v>334</v>
      </c>
      <c r="F93" s="31" t="s">
        <v>90</v>
      </c>
      <c r="G93" s="23" t="s">
        <v>3</v>
      </c>
      <c r="H93" s="60" t="s">
        <v>3</v>
      </c>
      <c r="I93" s="58" t="s">
        <v>3</v>
      </c>
      <c r="J93" s="23" t="s">
        <v>3</v>
      </c>
      <c r="K93" s="23" t="s">
        <v>3</v>
      </c>
      <c r="L93" s="20" t="str">
        <f t="shared" si="15"/>
        <v>Arquitetura</v>
      </c>
      <c r="M93" s="20" t="str">
        <f t="shared" si="8"/>
        <v xml:space="preserve">Arqui </v>
      </c>
      <c r="N93" s="20" t="str">
        <f t="shared" si="9"/>
        <v xml:space="preserve">Componente </v>
      </c>
      <c r="O93" s="43" t="str">
        <f t="shared" si="10"/>
        <v xml:space="preserve">RVT </v>
      </c>
      <c r="P93" s="38" t="str">
        <f t="shared" si="11"/>
        <v>OST_SitePropertyLineSegment</v>
      </c>
      <c r="Q93" s="20" t="str">
        <f t="shared" si="12"/>
        <v>Arquitetura Arqui  Componente  RVT  OST_SitePropertyLineSegment</v>
      </c>
      <c r="R93" s="20" t="str">
        <f t="shared" si="13"/>
        <v>Consultar  -</v>
      </c>
      <c r="S93" s="39" t="s">
        <v>25</v>
      </c>
      <c r="T93" s="39" t="s">
        <v>25</v>
      </c>
      <c r="U93" s="22" t="str">
        <f t="shared" si="14"/>
        <v>Arqui-key_93</v>
      </c>
    </row>
    <row r="94" spans="1:21" ht="7.95" customHeight="1" x14ac:dyDescent="0.3">
      <c r="A94" s="33">
        <v>94</v>
      </c>
      <c r="B94" s="29" t="s">
        <v>51</v>
      </c>
      <c r="C94" s="32" t="s">
        <v>286</v>
      </c>
      <c r="D94" s="32" t="s">
        <v>331</v>
      </c>
      <c r="E94" s="32" t="s">
        <v>334</v>
      </c>
      <c r="F94" s="31" t="s">
        <v>68</v>
      </c>
      <c r="G94" s="23" t="s">
        <v>3</v>
      </c>
      <c r="H94" s="60" t="s">
        <v>3</v>
      </c>
      <c r="I94" s="58" t="s">
        <v>3</v>
      </c>
      <c r="J94" s="23" t="s">
        <v>3</v>
      </c>
      <c r="K94" s="23" t="s">
        <v>3</v>
      </c>
      <c r="L94" s="20" t="str">
        <f t="shared" si="15"/>
        <v>Arquitetura</v>
      </c>
      <c r="M94" s="20" t="str">
        <f t="shared" si="8"/>
        <v xml:space="preserve">Arqui </v>
      </c>
      <c r="N94" s="20" t="str">
        <f t="shared" si="9"/>
        <v xml:space="preserve">Componente </v>
      </c>
      <c r="O94" s="43" t="str">
        <f t="shared" si="10"/>
        <v xml:space="preserve">RVT </v>
      </c>
      <c r="P94" s="38" t="str">
        <f t="shared" si="11"/>
        <v>OST_SpecialityEquipment</v>
      </c>
      <c r="Q94" s="20" t="str">
        <f t="shared" si="12"/>
        <v>Arquitetura Arqui  Componente  RVT  OST_SpecialityEquipment</v>
      </c>
      <c r="R94" s="20" t="str">
        <f t="shared" si="13"/>
        <v>Consultar  -</v>
      </c>
      <c r="S94" s="39" t="s">
        <v>25</v>
      </c>
      <c r="T94" s="39" t="s">
        <v>25</v>
      </c>
      <c r="U94" s="22" t="str">
        <f t="shared" si="14"/>
        <v>Arqui-key_94</v>
      </c>
    </row>
    <row r="95" spans="1:21" ht="7.95" customHeight="1" x14ac:dyDescent="0.3">
      <c r="A95" s="33">
        <v>95</v>
      </c>
      <c r="B95" s="29" t="s">
        <v>51</v>
      </c>
      <c r="C95" s="32" t="s">
        <v>286</v>
      </c>
      <c r="D95" s="32" t="s">
        <v>331</v>
      </c>
      <c r="E95" s="32" t="s">
        <v>334</v>
      </c>
      <c r="F95" s="31" t="s">
        <v>69</v>
      </c>
      <c r="G95" s="23" t="s">
        <v>3</v>
      </c>
      <c r="H95" s="60" t="s">
        <v>3</v>
      </c>
      <c r="I95" s="58" t="s">
        <v>3</v>
      </c>
      <c r="J95" s="23" t="s">
        <v>3</v>
      </c>
      <c r="K95" s="23" t="s">
        <v>3</v>
      </c>
      <c r="L95" s="20" t="str">
        <f t="shared" si="15"/>
        <v>Arquitetura</v>
      </c>
      <c r="M95" s="20" t="str">
        <f t="shared" si="8"/>
        <v xml:space="preserve">Arqui </v>
      </c>
      <c r="N95" s="20" t="str">
        <f t="shared" si="9"/>
        <v xml:space="preserve">Componente </v>
      </c>
      <c r="O95" s="43" t="str">
        <f t="shared" si="10"/>
        <v xml:space="preserve">RVT </v>
      </c>
      <c r="P95" s="38" t="str">
        <f t="shared" si="11"/>
        <v>OST_Sprinklers</v>
      </c>
      <c r="Q95" s="20" t="str">
        <f t="shared" si="12"/>
        <v>Arquitetura Arqui  Componente  RVT  OST_Sprinklers</v>
      </c>
      <c r="R95" s="20" t="str">
        <f t="shared" si="13"/>
        <v>Consultar  -</v>
      </c>
      <c r="S95" s="39" t="s">
        <v>25</v>
      </c>
      <c r="T95" s="39" t="s">
        <v>25</v>
      </c>
      <c r="U95" s="22" t="str">
        <f t="shared" si="14"/>
        <v>Arqui-key_95</v>
      </c>
    </row>
    <row r="96" spans="1:21" ht="7.95" customHeight="1" x14ac:dyDescent="0.3">
      <c r="A96" s="33">
        <v>96</v>
      </c>
      <c r="B96" s="29" t="s">
        <v>51</v>
      </c>
      <c r="C96" s="32" t="s">
        <v>286</v>
      </c>
      <c r="D96" s="32" t="s">
        <v>331</v>
      </c>
      <c r="E96" s="32" t="s">
        <v>334</v>
      </c>
      <c r="F96" s="31" t="s">
        <v>108</v>
      </c>
      <c r="G96" s="23" t="s">
        <v>3</v>
      </c>
      <c r="H96" s="60" t="s">
        <v>3</v>
      </c>
      <c r="I96" s="58" t="s">
        <v>3</v>
      </c>
      <c r="J96" s="23" t="s">
        <v>3</v>
      </c>
      <c r="K96" s="23" t="s">
        <v>3</v>
      </c>
      <c r="L96" s="20" t="str">
        <f t="shared" si="15"/>
        <v>Arquitetura</v>
      </c>
      <c r="M96" s="20" t="str">
        <f t="shared" si="8"/>
        <v xml:space="preserve">Arqui </v>
      </c>
      <c r="N96" s="20" t="str">
        <f t="shared" si="9"/>
        <v xml:space="preserve">Componente </v>
      </c>
      <c r="O96" s="43" t="str">
        <f t="shared" si="10"/>
        <v xml:space="preserve">RVT </v>
      </c>
      <c r="P96" s="38" t="str">
        <f t="shared" si="11"/>
        <v>OST_Stairs</v>
      </c>
      <c r="Q96" s="20" t="str">
        <f t="shared" si="12"/>
        <v>Arquitetura Arqui  Componente  RVT  OST_Stairs</v>
      </c>
      <c r="R96" s="20" t="str">
        <f t="shared" si="13"/>
        <v>Consultar  -</v>
      </c>
      <c r="S96" s="39" t="s">
        <v>25</v>
      </c>
      <c r="T96" s="39" t="s">
        <v>25</v>
      </c>
      <c r="U96" s="22" t="str">
        <f t="shared" si="14"/>
        <v>Arqui-key_96</v>
      </c>
    </row>
    <row r="97" spans="1:21" ht="7.95" customHeight="1" x14ac:dyDescent="0.3">
      <c r="A97" s="33">
        <v>97</v>
      </c>
      <c r="B97" s="29" t="s">
        <v>51</v>
      </c>
      <c r="C97" s="32" t="s">
        <v>286</v>
      </c>
      <c r="D97" s="32" t="s">
        <v>331</v>
      </c>
      <c r="E97" s="32" t="s">
        <v>334</v>
      </c>
      <c r="F97" s="31" t="s">
        <v>104</v>
      </c>
      <c r="G97" s="23" t="s">
        <v>3</v>
      </c>
      <c r="H97" s="60" t="s">
        <v>3</v>
      </c>
      <c r="I97" s="58" t="s">
        <v>3</v>
      </c>
      <c r="J97" s="23" t="s">
        <v>3</v>
      </c>
      <c r="K97" s="23" t="s">
        <v>3</v>
      </c>
      <c r="L97" s="20" t="str">
        <f t="shared" si="15"/>
        <v>Arquitetura</v>
      </c>
      <c r="M97" s="20" t="str">
        <f t="shared" si="8"/>
        <v xml:space="preserve">Arqui </v>
      </c>
      <c r="N97" s="20" t="str">
        <f t="shared" si="9"/>
        <v xml:space="preserve">Componente </v>
      </c>
      <c r="O97" s="43" t="str">
        <f t="shared" si="10"/>
        <v xml:space="preserve">RVT </v>
      </c>
      <c r="P97" s="38" t="str">
        <f t="shared" si="11"/>
        <v>OST_StairsLandings</v>
      </c>
      <c r="Q97" s="20" t="str">
        <f t="shared" si="12"/>
        <v>Arquitetura Arqui  Componente  RVT  OST_StairsLandings</v>
      </c>
      <c r="R97" s="20" t="str">
        <f t="shared" si="13"/>
        <v>Consultar  -</v>
      </c>
      <c r="S97" s="39" t="s">
        <v>25</v>
      </c>
      <c r="T97" s="39" t="s">
        <v>25</v>
      </c>
      <c r="U97" s="22" t="str">
        <f t="shared" si="14"/>
        <v>Arqui-key_97</v>
      </c>
    </row>
    <row r="98" spans="1:21" ht="7.95" customHeight="1" x14ac:dyDescent="0.3">
      <c r="A98" s="33">
        <v>98</v>
      </c>
      <c r="B98" s="29" t="s">
        <v>51</v>
      </c>
      <c r="C98" s="32" t="s">
        <v>286</v>
      </c>
      <c r="D98" s="32" t="s">
        <v>331</v>
      </c>
      <c r="E98" s="32" t="s">
        <v>334</v>
      </c>
      <c r="F98" s="31" t="s">
        <v>105</v>
      </c>
      <c r="G98" s="23" t="s">
        <v>3</v>
      </c>
      <c r="H98" s="60" t="s">
        <v>3</v>
      </c>
      <c r="I98" s="58" t="s">
        <v>3</v>
      </c>
      <c r="J98" s="23" t="s">
        <v>3</v>
      </c>
      <c r="K98" s="23" t="s">
        <v>3</v>
      </c>
      <c r="L98" s="20" t="str">
        <f t="shared" si="15"/>
        <v>Arquitetura</v>
      </c>
      <c r="M98" s="20" t="str">
        <f t="shared" si="8"/>
        <v xml:space="preserve">Arqui </v>
      </c>
      <c r="N98" s="20" t="str">
        <f t="shared" si="9"/>
        <v xml:space="preserve">Componente </v>
      </c>
      <c r="O98" s="43" t="str">
        <f t="shared" si="10"/>
        <v xml:space="preserve">RVT </v>
      </c>
      <c r="P98" s="38" t="str">
        <f t="shared" si="11"/>
        <v>OST_StairsRailing</v>
      </c>
      <c r="Q98" s="20" t="str">
        <f t="shared" si="12"/>
        <v>Arquitetura Arqui  Componente  RVT  OST_StairsRailing</v>
      </c>
      <c r="R98" s="20" t="str">
        <f t="shared" si="13"/>
        <v>Consultar  -</v>
      </c>
      <c r="S98" s="39" t="s">
        <v>25</v>
      </c>
      <c r="T98" s="39" t="s">
        <v>25</v>
      </c>
      <c r="U98" s="22" t="str">
        <f t="shared" si="14"/>
        <v>Arqui-key_98</v>
      </c>
    </row>
    <row r="99" spans="1:21" ht="7.95" customHeight="1" x14ac:dyDescent="0.3">
      <c r="A99" s="33">
        <v>99</v>
      </c>
      <c r="B99" s="29" t="s">
        <v>51</v>
      </c>
      <c r="C99" s="32" t="s">
        <v>286</v>
      </c>
      <c r="D99" s="32" t="s">
        <v>331</v>
      </c>
      <c r="E99" s="32" t="s">
        <v>334</v>
      </c>
      <c r="F99" s="31" t="s">
        <v>106</v>
      </c>
      <c r="G99" s="23" t="s">
        <v>3</v>
      </c>
      <c r="H99" s="60" t="s">
        <v>3</v>
      </c>
      <c r="I99" s="58" t="s">
        <v>3</v>
      </c>
      <c r="J99" s="23" t="s">
        <v>3</v>
      </c>
      <c r="K99" s="23" t="s">
        <v>3</v>
      </c>
      <c r="L99" s="20" t="str">
        <f t="shared" si="15"/>
        <v>Arquitetura</v>
      </c>
      <c r="M99" s="20" t="str">
        <f t="shared" si="8"/>
        <v xml:space="preserve">Arqui </v>
      </c>
      <c r="N99" s="20" t="str">
        <f t="shared" si="9"/>
        <v xml:space="preserve">Componente </v>
      </c>
      <c r="O99" s="43" t="str">
        <f t="shared" si="10"/>
        <v xml:space="preserve">RVT </v>
      </c>
      <c r="P99" s="38" t="str">
        <f t="shared" si="11"/>
        <v>OST_StairsRuns</v>
      </c>
      <c r="Q99" s="20" t="str">
        <f t="shared" si="12"/>
        <v>Arquitetura Arqui  Componente  RVT  OST_StairsRuns</v>
      </c>
      <c r="R99" s="20" t="str">
        <f t="shared" si="13"/>
        <v>Consultar  -</v>
      </c>
      <c r="S99" s="39" t="s">
        <v>25</v>
      </c>
      <c r="T99" s="39" t="s">
        <v>25</v>
      </c>
      <c r="U99" s="22" t="str">
        <f t="shared" si="14"/>
        <v>Arqui-key_99</v>
      </c>
    </row>
    <row r="100" spans="1:21" ht="7.95" customHeight="1" x14ac:dyDescent="0.3">
      <c r="A100" s="33">
        <v>100</v>
      </c>
      <c r="B100" s="29" t="s">
        <v>51</v>
      </c>
      <c r="C100" s="32" t="s">
        <v>286</v>
      </c>
      <c r="D100" s="32" t="s">
        <v>331</v>
      </c>
      <c r="E100" s="32" t="s">
        <v>334</v>
      </c>
      <c r="F100" s="31" t="s">
        <v>107</v>
      </c>
      <c r="G100" s="23" t="s">
        <v>3</v>
      </c>
      <c r="H100" s="60" t="s">
        <v>3</v>
      </c>
      <c r="I100" s="58" t="s">
        <v>3</v>
      </c>
      <c r="J100" s="23" t="s">
        <v>3</v>
      </c>
      <c r="K100" s="23" t="s">
        <v>3</v>
      </c>
      <c r="L100" s="20" t="str">
        <f t="shared" si="15"/>
        <v>Arquitetura</v>
      </c>
      <c r="M100" s="20" t="str">
        <f t="shared" si="8"/>
        <v xml:space="preserve">Arqui </v>
      </c>
      <c r="N100" s="20" t="str">
        <f t="shared" si="9"/>
        <v xml:space="preserve">Componente </v>
      </c>
      <c r="O100" s="43" t="str">
        <f t="shared" si="10"/>
        <v xml:space="preserve">RVT </v>
      </c>
      <c r="P100" s="38" t="str">
        <f t="shared" si="11"/>
        <v>OST_StairsSupports</v>
      </c>
      <c r="Q100" s="20" t="str">
        <f t="shared" si="12"/>
        <v>Arquitetura Arqui  Componente  RVT  OST_StairsSupports</v>
      </c>
      <c r="R100" s="20" t="str">
        <f t="shared" si="13"/>
        <v>Consultar  -</v>
      </c>
      <c r="S100" s="39" t="s">
        <v>25</v>
      </c>
      <c r="T100" s="39" t="s">
        <v>25</v>
      </c>
      <c r="U100" s="22" t="str">
        <f t="shared" si="14"/>
        <v>Arqui-key_100</v>
      </c>
    </row>
    <row r="101" spans="1:21" ht="7.95" customHeight="1" x14ac:dyDescent="0.3">
      <c r="A101" s="33">
        <v>101</v>
      </c>
      <c r="B101" s="29" t="s">
        <v>51</v>
      </c>
      <c r="C101" s="32" t="s">
        <v>286</v>
      </c>
      <c r="D101" s="32" t="s">
        <v>331</v>
      </c>
      <c r="E101" s="32" t="s">
        <v>334</v>
      </c>
      <c r="F101" s="31" t="s">
        <v>109</v>
      </c>
      <c r="G101" s="23" t="s">
        <v>3</v>
      </c>
      <c r="H101" s="60" t="s">
        <v>3</v>
      </c>
      <c r="I101" s="58" t="s">
        <v>3</v>
      </c>
      <c r="J101" s="23" t="s">
        <v>3</v>
      </c>
      <c r="K101" s="23" t="s">
        <v>3</v>
      </c>
      <c r="L101" s="20" t="str">
        <f t="shared" si="15"/>
        <v>Arquitetura</v>
      </c>
      <c r="M101" s="20" t="str">
        <f t="shared" si="8"/>
        <v xml:space="preserve">Arqui </v>
      </c>
      <c r="N101" s="20" t="str">
        <f t="shared" si="9"/>
        <v xml:space="preserve">Componente </v>
      </c>
      <c r="O101" s="43" t="str">
        <f t="shared" si="10"/>
        <v xml:space="preserve">RVT </v>
      </c>
      <c r="P101" s="38" t="str">
        <f t="shared" si="11"/>
        <v>OST_StairsTrisers</v>
      </c>
      <c r="Q101" s="20" t="str">
        <f t="shared" si="12"/>
        <v>Arquitetura Arqui  Componente  RVT  OST_StairsTrisers</v>
      </c>
      <c r="R101" s="20" t="str">
        <f t="shared" si="13"/>
        <v>Consultar  -</v>
      </c>
      <c r="S101" s="39" t="s">
        <v>25</v>
      </c>
      <c r="T101" s="39" t="s">
        <v>25</v>
      </c>
      <c r="U101" s="22" t="str">
        <f t="shared" si="14"/>
        <v>Arqui-key_101</v>
      </c>
    </row>
    <row r="102" spans="1:21" ht="7.95" customHeight="1" x14ac:dyDescent="0.3">
      <c r="A102" s="33">
        <v>102</v>
      </c>
      <c r="B102" s="29" t="s">
        <v>51</v>
      </c>
      <c r="C102" s="32" t="s">
        <v>286</v>
      </c>
      <c r="D102" s="32" t="s">
        <v>331</v>
      </c>
      <c r="E102" s="32" t="s">
        <v>334</v>
      </c>
      <c r="F102" s="31" t="s">
        <v>97</v>
      </c>
      <c r="G102" s="23" t="s">
        <v>3</v>
      </c>
      <c r="H102" s="60" t="s">
        <v>3</v>
      </c>
      <c r="I102" s="58" t="s">
        <v>3</v>
      </c>
      <c r="J102" s="23" t="s">
        <v>3</v>
      </c>
      <c r="K102" s="23" t="s">
        <v>3</v>
      </c>
      <c r="L102" s="20" t="str">
        <f t="shared" si="15"/>
        <v>Arquitetura</v>
      </c>
      <c r="M102" s="20" t="str">
        <f t="shared" si="8"/>
        <v xml:space="preserve">Arqui </v>
      </c>
      <c r="N102" s="20" t="str">
        <f t="shared" si="9"/>
        <v xml:space="preserve">Componente </v>
      </c>
      <c r="O102" s="43" t="str">
        <f t="shared" si="10"/>
        <v xml:space="preserve">RVT </v>
      </c>
      <c r="P102" s="38" t="str">
        <f t="shared" si="11"/>
        <v>OST_TelephoneDevices</v>
      </c>
      <c r="Q102" s="20" t="str">
        <f t="shared" si="12"/>
        <v>Arquitetura Arqui  Componente  RVT  OST_TelephoneDevices</v>
      </c>
      <c r="R102" s="20" t="str">
        <f t="shared" si="13"/>
        <v>Consultar  -</v>
      </c>
      <c r="S102" s="39" t="s">
        <v>25</v>
      </c>
      <c r="T102" s="39" t="s">
        <v>25</v>
      </c>
      <c r="U102" s="22" t="str">
        <f t="shared" si="14"/>
        <v>Arqui-key_102</v>
      </c>
    </row>
    <row r="103" spans="1:21" ht="7.95" customHeight="1" x14ac:dyDescent="0.3">
      <c r="A103" s="33">
        <v>103</v>
      </c>
      <c r="B103" s="29" t="s">
        <v>51</v>
      </c>
      <c r="C103" s="32" t="s">
        <v>286</v>
      </c>
      <c r="D103" s="32" t="s">
        <v>331</v>
      </c>
      <c r="E103" s="32" t="s">
        <v>334</v>
      </c>
      <c r="F103" s="31" t="s">
        <v>94</v>
      </c>
      <c r="G103" s="23" t="s">
        <v>3</v>
      </c>
      <c r="H103" s="60" t="s">
        <v>3</v>
      </c>
      <c r="I103" s="58" t="s">
        <v>3</v>
      </c>
      <c r="J103" s="23" t="s">
        <v>3</v>
      </c>
      <c r="K103" s="23" t="s">
        <v>3</v>
      </c>
      <c r="L103" s="20" t="str">
        <f t="shared" si="15"/>
        <v>Arquitetura</v>
      </c>
      <c r="M103" s="20" t="str">
        <f t="shared" si="8"/>
        <v xml:space="preserve">Arqui </v>
      </c>
      <c r="N103" s="20" t="str">
        <f t="shared" si="9"/>
        <v xml:space="preserve">Componente </v>
      </c>
      <c r="O103" s="43" t="str">
        <f t="shared" si="10"/>
        <v xml:space="preserve">RVT </v>
      </c>
      <c r="P103" s="38" t="str">
        <f t="shared" si="11"/>
        <v>OST_Toposolid</v>
      </c>
      <c r="Q103" s="20" t="str">
        <f t="shared" si="12"/>
        <v>Arquitetura Arqui  Componente  RVT  OST_Toposolid</v>
      </c>
      <c r="R103" s="20" t="str">
        <f t="shared" si="13"/>
        <v>Consultar  -</v>
      </c>
      <c r="S103" s="39" t="s">
        <v>25</v>
      </c>
      <c r="T103" s="39" t="s">
        <v>25</v>
      </c>
      <c r="U103" s="22" t="str">
        <f t="shared" si="14"/>
        <v>Arqui-key_103</v>
      </c>
    </row>
    <row r="104" spans="1:21" ht="7.95" customHeight="1" x14ac:dyDescent="0.3">
      <c r="A104" s="33">
        <v>104</v>
      </c>
      <c r="B104" s="29" t="s">
        <v>51</v>
      </c>
      <c r="C104" s="32" t="s">
        <v>286</v>
      </c>
      <c r="D104" s="32" t="s">
        <v>331</v>
      </c>
      <c r="E104" s="32" t="s">
        <v>334</v>
      </c>
      <c r="F104" s="31" t="s">
        <v>93</v>
      </c>
      <c r="G104" s="23" t="s">
        <v>3</v>
      </c>
      <c r="H104" s="60" t="s">
        <v>3</v>
      </c>
      <c r="I104" s="58" t="s">
        <v>3</v>
      </c>
      <c r="J104" s="23" t="s">
        <v>3</v>
      </c>
      <c r="K104" s="23" t="s">
        <v>3</v>
      </c>
      <c r="L104" s="20" t="str">
        <f t="shared" si="15"/>
        <v>Arquitetura</v>
      </c>
      <c r="M104" s="20" t="str">
        <f t="shared" si="8"/>
        <v xml:space="preserve">Arqui </v>
      </c>
      <c r="N104" s="20" t="str">
        <f t="shared" si="9"/>
        <v xml:space="preserve">Componente </v>
      </c>
      <c r="O104" s="43" t="str">
        <f t="shared" si="10"/>
        <v xml:space="preserve">RVT </v>
      </c>
      <c r="P104" s="38" t="str">
        <f t="shared" si="11"/>
        <v>OST_ToposolidLink</v>
      </c>
      <c r="Q104" s="20" t="str">
        <f t="shared" si="12"/>
        <v>Arquitetura Arqui  Componente  RVT  OST_ToposolidLink</v>
      </c>
      <c r="R104" s="20" t="str">
        <f t="shared" si="13"/>
        <v>Consultar  -</v>
      </c>
      <c r="S104" s="39" t="s">
        <v>25</v>
      </c>
      <c r="T104" s="39" t="s">
        <v>25</v>
      </c>
      <c r="U104" s="22" t="str">
        <f t="shared" si="14"/>
        <v>Arqui-key_104</v>
      </c>
    </row>
    <row r="105" spans="1:21" ht="7.95" customHeight="1" x14ac:dyDescent="0.3">
      <c r="A105" s="33">
        <v>105</v>
      </c>
      <c r="B105" s="29" t="s">
        <v>51</v>
      </c>
      <c r="C105" s="32" t="s">
        <v>286</v>
      </c>
      <c r="D105" s="32" t="s">
        <v>331</v>
      </c>
      <c r="E105" s="32" t="s">
        <v>334</v>
      </c>
      <c r="F105" s="31" t="s">
        <v>111</v>
      </c>
      <c r="G105" s="23" t="s">
        <v>3</v>
      </c>
      <c r="H105" s="60" t="s">
        <v>3</v>
      </c>
      <c r="I105" s="58" t="s">
        <v>3</v>
      </c>
      <c r="J105" s="23" t="s">
        <v>3</v>
      </c>
      <c r="K105" s="23" t="s">
        <v>3</v>
      </c>
      <c r="L105" s="20" t="str">
        <f t="shared" si="15"/>
        <v>Arquitetura</v>
      </c>
      <c r="M105" s="20" t="str">
        <f t="shared" si="8"/>
        <v xml:space="preserve">Arqui </v>
      </c>
      <c r="N105" s="20" t="str">
        <f t="shared" si="9"/>
        <v xml:space="preserve">Componente </v>
      </c>
      <c r="O105" s="43" t="str">
        <f t="shared" si="10"/>
        <v xml:space="preserve">RVT </v>
      </c>
      <c r="P105" s="38" t="str">
        <f t="shared" si="11"/>
        <v>OST_VerticalCirculation</v>
      </c>
      <c r="Q105" s="20" t="str">
        <f t="shared" si="12"/>
        <v>Arquitetura Arqui  Componente  RVT  OST_VerticalCirculation</v>
      </c>
      <c r="R105" s="20" t="str">
        <f t="shared" si="13"/>
        <v>Consultar  -</v>
      </c>
      <c r="S105" s="39" t="s">
        <v>25</v>
      </c>
      <c r="T105" s="39" t="s">
        <v>25</v>
      </c>
      <c r="U105" s="22" t="str">
        <f t="shared" si="14"/>
        <v>Arqui-key_105</v>
      </c>
    </row>
    <row r="106" spans="1:21" ht="7.95" customHeight="1" x14ac:dyDescent="0.3">
      <c r="A106" s="33">
        <v>106</v>
      </c>
      <c r="B106" s="29" t="s">
        <v>51</v>
      </c>
      <c r="C106" s="32" t="s">
        <v>286</v>
      </c>
      <c r="D106" s="32" t="s">
        <v>331</v>
      </c>
      <c r="E106" s="32" t="s">
        <v>334</v>
      </c>
      <c r="F106" s="31" t="s">
        <v>47</v>
      </c>
      <c r="G106" s="23" t="s">
        <v>3</v>
      </c>
      <c r="H106" s="60" t="s">
        <v>3</v>
      </c>
      <c r="I106" s="58" t="s">
        <v>3</v>
      </c>
      <c r="J106" s="23" t="s">
        <v>3</v>
      </c>
      <c r="K106" s="23" t="s">
        <v>3</v>
      </c>
      <c r="L106" s="20" t="str">
        <f t="shared" si="15"/>
        <v>Arquitetura</v>
      </c>
      <c r="M106" s="20" t="str">
        <f t="shared" si="8"/>
        <v xml:space="preserve">Arqui </v>
      </c>
      <c r="N106" s="20" t="str">
        <f t="shared" si="9"/>
        <v xml:space="preserve">Componente </v>
      </c>
      <c r="O106" s="43" t="str">
        <f t="shared" si="10"/>
        <v xml:space="preserve">RVT </v>
      </c>
      <c r="P106" s="38" t="str">
        <f t="shared" si="11"/>
        <v>OST_Walls</v>
      </c>
      <c r="Q106" s="20" t="str">
        <f t="shared" si="12"/>
        <v>Arquitetura Arqui  Componente  RVT  OST_Walls</v>
      </c>
      <c r="R106" s="20" t="str">
        <f t="shared" si="13"/>
        <v>Consultar  -</v>
      </c>
      <c r="S106" s="39" t="s">
        <v>25</v>
      </c>
      <c r="T106" s="39" t="s">
        <v>25</v>
      </c>
      <c r="U106" s="22" t="str">
        <f t="shared" si="14"/>
        <v>Arqui-key_106</v>
      </c>
    </row>
    <row r="107" spans="1:21" ht="7.95" customHeight="1" x14ac:dyDescent="0.3">
      <c r="A107" s="33">
        <v>107</v>
      </c>
      <c r="B107" s="29" t="s">
        <v>51</v>
      </c>
      <c r="C107" s="32" t="s">
        <v>286</v>
      </c>
      <c r="D107" s="32" t="s">
        <v>331</v>
      </c>
      <c r="E107" s="32" t="s">
        <v>334</v>
      </c>
      <c r="F107" s="31" t="s">
        <v>62</v>
      </c>
      <c r="G107" s="23" t="s">
        <v>3</v>
      </c>
      <c r="H107" s="60" t="s">
        <v>3</v>
      </c>
      <c r="I107" s="58" t="s">
        <v>3</v>
      </c>
      <c r="J107" s="23" t="s">
        <v>3</v>
      </c>
      <c r="K107" s="23" t="s">
        <v>3</v>
      </c>
      <c r="L107" s="20" t="str">
        <f t="shared" si="15"/>
        <v>Arquitetura</v>
      </c>
      <c r="M107" s="20" t="str">
        <f t="shared" si="8"/>
        <v xml:space="preserve">Arqui </v>
      </c>
      <c r="N107" s="20" t="str">
        <f t="shared" si="9"/>
        <v xml:space="preserve">Componente </v>
      </c>
      <c r="O107" s="43" t="str">
        <f t="shared" si="10"/>
        <v xml:space="preserve">RVT </v>
      </c>
      <c r="P107" s="38" t="str">
        <f t="shared" si="11"/>
        <v>OST_Windows</v>
      </c>
      <c r="Q107" s="20" t="str">
        <f t="shared" si="12"/>
        <v>Arquitetura Arqui  Componente  RVT  OST_Windows</v>
      </c>
      <c r="R107" s="20" t="str">
        <f t="shared" si="13"/>
        <v>Consultar  -</v>
      </c>
      <c r="S107" s="39" t="s">
        <v>25</v>
      </c>
      <c r="T107" s="39" t="s">
        <v>25</v>
      </c>
      <c r="U107" s="22" t="str">
        <f t="shared" si="14"/>
        <v>Arqui-key_107</v>
      </c>
    </row>
    <row r="108" spans="1:21" ht="7.95" customHeight="1" x14ac:dyDescent="0.3">
      <c r="A108" s="33">
        <v>108</v>
      </c>
      <c r="B108" s="29" t="s">
        <v>51</v>
      </c>
      <c r="C108" s="32" t="s">
        <v>286</v>
      </c>
      <c r="D108" s="32" t="s">
        <v>330</v>
      </c>
      <c r="E108" s="32" t="s">
        <v>155</v>
      </c>
      <c r="F108" s="31" t="s">
        <v>180</v>
      </c>
      <c r="G108" s="23" t="s">
        <v>3</v>
      </c>
      <c r="H108" s="60" t="s">
        <v>3</v>
      </c>
      <c r="I108" s="58" t="s">
        <v>3</v>
      </c>
      <c r="J108" s="23" t="s">
        <v>3</v>
      </c>
      <c r="K108" s="23" t="s">
        <v>3</v>
      </c>
      <c r="L108" s="20" t="str">
        <f t="shared" si="15"/>
        <v>Arquitetura</v>
      </c>
      <c r="M108" s="20" t="str">
        <f t="shared" si="8"/>
        <v xml:space="preserve">Arqui </v>
      </c>
      <c r="N108" s="20" t="str">
        <f t="shared" si="9"/>
        <v xml:space="preserve">Projeto </v>
      </c>
      <c r="O108" s="43" t="str">
        <f t="shared" si="10"/>
        <v xml:space="preserve">Conjunto </v>
      </c>
      <c r="P108" s="38" t="str">
        <f t="shared" si="11"/>
        <v>P_ifcElementAssembly</v>
      </c>
      <c r="Q108" s="20" t="str">
        <f t="shared" si="12"/>
        <v>Arquitetura Arqui  Projeto  Conjunto  P_ifcElementAssembly</v>
      </c>
      <c r="R108" s="20" t="str">
        <f t="shared" si="13"/>
        <v>Consultar  -</v>
      </c>
      <c r="S108" s="39" t="s">
        <v>25</v>
      </c>
      <c r="T108" s="39" t="s">
        <v>25</v>
      </c>
      <c r="U108" s="22" t="str">
        <f t="shared" si="14"/>
        <v>Arqui-key_108</v>
      </c>
    </row>
    <row r="109" spans="1:21" ht="7.95" customHeight="1" x14ac:dyDescent="0.3">
      <c r="A109" s="33">
        <v>109</v>
      </c>
      <c r="B109" s="29" t="s">
        <v>51</v>
      </c>
      <c r="C109" s="32" t="s">
        <v>286</v>
      </c>
      <c r="D109" s="32" t="s">
        <v>330</v>
      </c>
      <c r="E109" s="32" t="s">
        <v>156</v>
      </c>
      <c r="F109" s="31" t="s">
        <v>181</v>
      </c>
      <c r="G109" s="23" t="s">
        <v>3</v>
      </c>
      <c r="H109" s="60" t="s">
        <v>3</v>
      </c>
      <c r="I109" s="58" t="s">
        <v>3</v>
      </c>
      <c r="J109" s="23" t="s">
        <v>3</v>
      </c>
      <c r="K109" s="23" t="s">
        <v>3</v>
      </c>
      <c r="L109" s="20" t="str">
        <f t="shared" si="15"/>
        <v>Arquitetura</v>
      </c>
      <c r="M109" s="20" t="str">
        <f t="shared" si="8"/>
        <v xml:space="preserve">Arqui </v>
      </c>
      <c r="N109" s="20" t="str">
        <f t="shared" si="9"/>
        <v xml:space="preserve">Projeto </v>
      </c>
      <c r="O109" s="43" t="str">
        <f t="shared" si="10"/>
        <v xml:space="preserve">AudioVisual </v>
      </c>
      <c r="P109" s="38" t="str">
        <f t="shared" si="11"/>
        <v>P_ifcAudioVisuaIAppIiance</v>
      </c>
      <c r="Q109" s="20" t="str">
        <f t="shared" si="12"/>
        <v>Arquitetura Arqui  Projeto  AudioVisual  P_ifcAudioVisuaIAppIiance</v>
      </c>
      <c r="R109" s="20" t="str">
        <f t="shared" si="13"/>
        <v>Consultar  -</v>
      </c>
      <c r="S109" s="39" t="s">
        <v>25</v>
      </c>
      <c r="T109" s="39" t="s">
        <v>25</v>
      </c>
      <c r="U109" s="22" t="str">
        <f t="shared" si="14"/>
        <v>Arqui-key_109</v>
      </c>
    </row>
    <row r="110" spans="1:21" ht="7.95" customHeight="1" x14ac:dyDescent="0.3">
      <c r="A110" s="33">
        <v>110</v>
      </c>
      <c r="B110" s="29" t="s">
        <v>51</v>
      </c>
      <c r="C110" s="32" t="s">
        <v>286</v>
      </c>
      <c r="D110" s="32" t="s">
        <v>330</v>
      </c>
      <c r="E110" s="32" t="s">
        <v>157</v>
      </c>
      <c r="F110" s="32" t="s">
        <v>182</v>
      </c>
      <c r="G110" s="23" t="s">
        <v>3</v>
      </c>
      <c r="H110" s="60" t="s">
        <v>3</v>
      </c>
      <c r="I110" s="58" t="s">
        <v>3</v>
      </c>
      <c r="J110" s="23" t="s">
        <v>3</v>
      </c>
      <c r="K110" s="23" t="s">
        <v>3</v>
      </c>
      <c r="L110" s="20" t="str">
        <f t="shared" si="15"/>
        <v>Arquitetura</v>
      </c>
      <c r="M110" s="20" t="str">
        <f t="shared" si="8"/>
        <v xml:space="preserve">Arqui </v>
      </c>
      <c r="N110" s="20" t="str">
        <f t="shared" si="9"/>
        <v xml:space="preserve">Projeto </v>
      </c>
      <c r="O110" s="43" t="str">
        <f t="shared" si="10"/>
        <v xml:space="preserve">Piso </v>
      </c>
      <c r="P110" s="38" t="str">
        <f t="shared" si="11"/>
        <v>P_ifcSlab</v>
      </c>
      <c r="Q110" s="20" t="str">
        <f t="shared" si="12"/>
        <v>Arquitetura Arqui  Projeto  Piso  P_ifcSlab</v>
      </c>
      <c r="R110" s="20" t="str">
        <f t="shared" si="13"/>
        <v>Consultar  -</v>
      </c>
      <c r="S110" s="39" t="s">
        <v>25</v>
      </c>
      <c r="T110" s="39" t="s">
        <v>25</v>
      </c>
      <c r="U110" s="22" t="str">
        <f t="shared" si="14"/>
        <v>Arqui-key_110</v>
      </c>
    </row>
    <row r="111" spans="1:21" ht="7.95" customHeight="1" x14ac:dyDescent="0.3">
      <c r="A111" s="33">
        <v>111</v>
      </c>
      <c r="B111" s="29" t="s">
        <v>51</v>
      </c>
      <c r="C111" s="32" t="s">
        <v>286</v>
      </c>
      <c r="D111" s="32" t="s">
        <v>330</v>
      </c>
      <c r="E111" s="32" t="s">
        <v>158</v>
      </c>
      <c r="F111" s="31" t="s">
        <v>183</v>
      </c>
      <c r="G111" s="23" t="s">
        <v>3</v>
      </c>
      <c r="H111" s="60" t="s">
        <v>3</v>
      </c>
      <c r="I111" s="58" t="s">
        <v>3</v>
      </c>
      <c r="J111" s="23" t="s">
        <v>3</v>
      </c>
      <c r="K111" s="23" t="s">
        <v>3</v>
      </c>
      <c r="L111" s="20" t="str">
        <f t="shared" si="15"/>
        <v>Arquitetura</v>
      </c>
      <c r="M111" s="20" t="str">
        <f t="shared" si="8"/>
        <v xml:space="preserve">Arqui </v>
      </c>
      <c r="N111" s="20" t="str">
        <f t="shared" si="9"/>
        <v xml:space="preserve">Projeto </v>
      </c>
      <c r="O111" s="43" t="str">
        <f t="shared" si="10"/>
        <v xml:space="preserve">Mobiliário </v>
      </c>
      <c r="P111" s="38" t="str">
        <f t="shared" si="11"/>
        <v>P_ifcFurniture</v>
      </c>
      <c r="Q111" s="20" t="str">
        <f t="shared" si="12"/>
        <v>Arquitetura Arqui  Projeto  Mobiliário  P_ifcFurniture</v>
      </c>
      <c r="R111" s="20" t="str">
        <f t="shared" si="13"/>
        <v>Consultar  -</v>
      </c>
      <c r="S111" s="39" t="s">
        <v>25</v>
      </c>
      <c r="T111" s="39" t="s">
        <v>25</v>
      </c>
      <c r="U111" s="22" t="str">
        <f t="shared" si="14"/>
        <v>Arqui-key_111</v>
      </c>
    </row>
    <row r="112" spans="1:21" ht="7.95" customHeight="1" x14ac:dyDescent="0.3">
      <c r="A112" s="33">
        <v>112</v>
      </c>
      <c r="B112" s="29" t="s">
        <v>51</v>
      </c>
      <c r="C112" s="32" t="s">
        <v>286</v>
      </c>
      <c r="D112" s="32" t="s">
        <v>330</v>
      </c>
      <c r="E112" s="32" t="s">
        <v>175</v>
      </c>
      <c r="F112" s="31" t="s">
        <v>184</v>
      </c>
      <c r="G112" s="23" t="s">
        <v>3</v>
      </c>
      <c r="H112" s="60" t="s">
        <v>3</v>
      </c>
      <c r="I112" s="58" t="s">
        <v>3</v>
      </c>
      <c r="J112" s="23" t="s">
        <v>3</v>
      </c>
      <c r="K112" s="23" t="s">
        <v>3</v>
      </c>
      <c r="L112" s="20" t="str">
        <f t="shared" si="15"/>
        <v>Arquitetura</v>
      </c>
      <c r="M112" s="20" t="str">
        <f t="shared" si="8"/>
        <v xml:space="preserve">Arqui </v>
      </c>
      <c r="N112" s="20" t="str">
        <f t="shared" si="9"/>
        <v xml:space="preserve">Projeto </v>
      </c>
      <c r="O112" s="43" t="str">
        <f t="shared" si="10"/>
        <v xml:space="preserve">Forros </v>
      </c>
      <c r="P112" s="38" t="str">
        <f t="shared" si="11"/>
        <v>P_ifcCovering</v>
      </c>
      <c r="Q112" s="20" t="str">
        <f t="shared" si="12"/>
        <v>Arquitetura Arqui  Projeto  Forros  P_ifcCovering</v>
      </c>
      <c r="R112" s="20" t="str">
        <f t="shared" si="13"/>
        <v>Consultar  -</v>
      </c>
      <c r="S112" s="39" t="s">
        <v>25</v>
      </c>
      <c r="T112" s="39" t="s">
        <v>25</v>
      </c>
      <c r="U112" s="22" t="str">
        <f t="shared" si="14"/>
        <v>Arqui-key_112</v>
      </c>
    </row>
    <row r="113" spans="1:21" ht="7.95" customHeight="1" x14ac:dyDescent="0.3">
      <c r="A113" s="33">
        <v>113</v>
      </c>
      <c r="B113" s="29" t="s">
        <v>51</v>
      </c>
      <c r="C113" s="32" t="s">
        <v>286</v>
      </c>
      <c r="D113" s="32" t="s">
        <v>330</v>
      </c>
      <c r="E113" s="32" t="s">
        <v>159</v>
      </c>
      <c r="F113" s="31" t="s">
        <v>185</v>
      </c>
      <c r="G113" s="23" t="s">
        <v>3</v>
      </c>
      <c r="H113" s="60" t="s">
        <v>3</v>
      </c>
      <c r="I113" s="58" t="s">
        <v>3</v>
      </c>
      <c r="J113" s="23" t="s">
        <v>3</v>
      </c>
      <c r="K113" s="23" t="s">
        <v>3</v>
      </c>
      <c r="L113" s="20" t="str">
        <f t="shared" si="15"/>
        <v>Arquitetura</v>
      </c>
      <c r="M113" s="20" t="str">
        <f t="shared" si="8"/>
        <v xml:space="preserve">Arqui </v>
      </c>
      <c r="N113" s="20" t="str">
        <f t="shared" si="9"/>
        <v xml:space="preserve">Projeto </v>
      </c>
      <c r="O113" s="43" t="str">
        <f t="shared" si="10"/>
        <v xml:space="preserve">Sensor </v>
      </c>
      <c r="P113" s="38" t="str">
        <f t="shared" si="11"/>
        <v>P_ifcSensor</v>
      </c>
      <c r="Q113" s="20" t="str">
        <f t="shared" si="12"/>
        <v>Arquitetura Arqui  Projeto  Sensor  P_ifcSensor</v>
      </c>
      <c r="R113" s="20" t="str">
        <f t="shared" si="13"/>
        <v>Consultar  -</v>
      </c>
      <c r="S113" s="39" t="s">
        <v>25</v>
      </c>
      <c r="T113" s="39" t="s">
        <v>25</v>
      </c>
      <c r="U113" s="22" t="str">
        <f t="shared" si="14"/>
        <v>Arqui-key_113</v>
      </c>
    </row>
    <row r="114" spans="1:21" ht="7.95" customHeight="1" x14ac:dyDescent="0.3">
      <c r="A114" s="33">
        <v>114</v>
      </c>
      <c r="B114" s="29" t="s">
        <v>51</v>
      </c>
      <c r="C114" s="32" t="s">
        <v>286</v>
      </c>
      <c r="D114" s="32" t="s">
        <v>330</v>
      </c>
      <c r="E114" s="32" t="s">
        <v>160</v>
      </c>
      <c r="F114" s="31" t="s">
        <v>186</v>
      </c>
      <c r="G114" s="23" t="s">
        <v>3</v>
      </c>
      <c r="H114" s="60" t="s">
        <v>3</v>
      </c>
      <c r="I114" s="58" t="s">
        <v>3</v>
      </c>
      <c r="J114" s="23" t="s">
        <v>3</v>
      </c>
      <c r="K114" s="23" t="s">
        <v>3</v>
      </c>
      <c r="L114" s="20" t="str">
        <f t="shared" si="15"/>
        <v>Arquitetura</v>
      </c>
      <c r="M114" s="20" t="str">
        <f t="shared" si="8"/>
        <v xml:space="preserve">Arqui </v>
      </c>
      <c r="N114" s="20" t="str">
        <f t="shared" si="9"/>
        <v xml:space="preserve">Projeto </v>
      </c>
      <c r="O114" s="43" t="str">
        <f t="shared" si="10"/>
        <v xml:space="preserve">Telhado </v>
      </c>
      <c r="P114" s="38" t="str">
        <f t="shared" si="11"/>
        <v>P_ifcRoof</v>
      </c>
      <c r="Q114" s="20" t="str">
        <f t="shared" si="12"/>
        <v>Arquitetura Arqui  Projeto  Telhado  P_ifcRoof</v>
      </c>
      <c r="R114" s="20" t="str">
        <f t="shared" si="13"/>
        <v>Consultar  -</v>
      </c>
      <c r="S114" s="39" t="s">
        <v>25</v>
      </c>
      <c r="T114" s="39" t="s">
        <v>25</v>
      </c>
      <c r="U114" s="22" t="str">
        <f t="shared" si="14"/>
        <v>Arqui-key_114</v>
      </c>
    </row>
    <row r="115" spans="1:21" ht="7.95" customHeight="1" x14ac:dyDescent="0.3">
      <c r="A115" s="33">
        <v>115</v>
      </c>
      <c r="B115" s="29" t="s">
        <v>51</v>
      </c>
      <c r="C115" s="32" t="s">
        <v>286</v>
      </c>
      <c r="D115" s="32" t="s">
        <v>330</v>
      </c>
      <c r="E115" s="32" t="s">
        <v>287</v>
      </c>
      <c r="F115" s="31" t="s">
        <v>187</v>
      </c>
      <c r="G115" s="23" t="s">
        <v>3</v>
      </c>
      <c r="H115" s="60" t="s">
        <v>3</v>
      </c>
      <c r="I115" s="58" t="s">
        <v>3</v>
      </c>
      <c r="J115" s="23" t="s">
        <v>3</v>
      </c>
      <c r="K115" s="23" t="s">
        <v>3</v>
      </c>
      <c r="L115" s="20" t="str">
        <f t="shared" si="15"/>
        <v>Arquitetura</v>
      </c>
      <c r="M115" s="20" t="str">
        <f t="shared" si="8"/>
        <v xml:space="preserve">Arqui </v>
      </c>
      <c r="N115" s="20" t="str">
        <f t="shared" si="9"/>
        <v xml:space="preserve">Projeto </v>
      </c>
      <c r="O115" s="43" t="str">
        <f t="shared" si="10"/>
        <v xml:space="preserve">EsquadriaSistema </v>
      </c>
      <c r="P115" s="38" t="str">
        <f t="shared" si="11"/>
        <v>P_ifcCurtainWaII</v>
      </c>
      <c r="Q115" s="20" t="str">
        <f t="shared" si="12"/>
        <v>Arquitetura Arqui  Projeto  EsquadriaSistema  P_ifcCurtainWaII</v>
      </c>
      <c r="R115" s="20" t="str">
        <f t="shared" si="13"/>
        <v>Consultar  -</v>
      </c>
      <c r="S115" s="39" t="s">
        <v>25</v>
      </c>
      <c r="T115" s="39" t="s">
        <v>25</v>
      </c>
      <c r="U115" s="22" t="str">
        <f t="shared" si="14"/>
        <v>Arqui-key_115</v>
      </c>
    </row>
    <row r="116" spans="1:21" ht="7.95" customHeight="1" x14ac:dyDescent="0.3">
      <c r="A116" s="33">
        <v>116</v>
      </c>
      <c r="B116" s="29" t="s">
        <v>51</v>
      </c>
      <c r="C116" s="32" t="s">
        <v>286</v>
      </c>
      <c r="D116" s="32" t="s">
        <v>330</v>
      </c>
      <c r="E116" s="32" t="s">
        <v>179</v>
      </c>
      <c r="F116" s="31" t="s">
        <v>188</v>
      </c>
      <c r="G116" s="23" t="s">
        <v>3</v>
      </c>
      <c r="H116" s="60" t="s">
        <v>3</v>
      </c>
      <c r="I116" s="58" t="s">
        <v>3</v>
      </c>
      <c r="J116" s="23" t="s">
        <v>3</v>
      </c>
      <c r="K116" s="23" t="s">
        <v>3</v>
      </c>
      <c r="L116" s="20" t="str">
        <f t="shared" si="15"/>
        <v>Arquitetura</v>
      </c>
      <c r="M116" s="20" t="str">
        <f t="shared" si="8"/>
        <v xml:space="preserve">Arqui </v>
      </c>
      <c r="N116" s="20" t="str">
        <f t="shared" si="9"/>
        <v xml:space="preserve">Projeto </v>
      </c>
      <c r="O116" s="43" t="str">
        <f t="shared" si="10"/>
        <v xml:space="preserve">Esquadria </v>
      </c>
      <c r="P116" s="38" t="str">
        <f t="shared" si="11"/>
        <v>P_ifcDoor</v>
      </c>
      <c r="Q116" s="20" t="str">
        <f t="shared" si="12"/>
        <v>Arquitetura Arqui  Projeto  Esquadria  P_ifcDoor</v>
      </c>
      <c r="R116" s="20" t="str">
        <f t="shared" si="13"/>
        <v>Consultar  -</v>
      </c>
      <c r="S116" s="39" t="s">
        <v>25</v>
      </c>
      <c r="T116" s="39" t="s">
        <v>25</v>
      </c>
      <c r="U116" s="22" t="str">
        <f t="shared" si="14"/>
        <v>Arqui-key_116</v>
      </c>
    </row>
    <row r="117" spans="1:21" ht="7.95" customHeight="1" x14ac:dyDescent="0.3">
      <c r="A117" s="33">
        <v>117</v>
      </c>
      <c r="B117" s="29" t="s">
        <v>51</v>
      </c>
      <c r="C117" s="32" t="s">
        <v>286</v>
      </c>
      <c r="D117" s="32" t="s">
        <v>330</v>
      </c>
      <c r="E117" s="32" t="s">
        <v>177</v>
      </c>
      <c r="F117" s="37" t="s">
        <v>189</v>
      </c>
      <c r="G117" s="23" t="s">
        <v>3</v>
      </c>
      <c r="H117" s="60" t="s">
        <v>3</v>
      </c>
      <c r="I117" s="58" t="s">
        <v>3</v>
      </c>
      <c r="J117" s="23" t="s">
        <v>3</v>
      </c>
      <c r="K117" s="23" t="s">
        <v>3</v>
      </c>
      <c r="L117" s="20" t="str">
        <f t="shared" si="15"/>
        <v>Arquitetura</v>
      </c>
      <c r="M117" s="20" t="str">
        <f t="shared" si="8"/>
        <v xml:space="preserve">Arqui </v>
      </c>
      <c r="N117" s="20" t="str">
        <f t="shared" si="9"/>
        <v xml:space="preserve">Projeto </v>
      </c>
      <c r="O117" s="43" t="str">
        <f t="shared" si="10"/>
        <v xml:space="preserve">Equipamento </v>
      </c>
      <c r="P117" s="38" t="str">
        <f t="shared" si="11"/>
        <v>P_ifcElectricAppliance</v>
      </c>
      <c r="Q117" s="20" t="str">
        <f t="shared" si="12"/>
        <v>Arquitetura Arqui  Projeto  Equipamento  P_ifcElectricAppliance</v>
      </c>
      <c r="R117" s="20" t="str">
        <f t="shared" si="13"/>
        <v>Consultar  -</v>
      </c>
      <c r="S117" s="39" t="s">
        <v>25</v>
      </c>
      <c r="T117" s="39" t="s">
        <v>25</v>
      </c>
      <c r="U117" s="22" t="str">
        <f t="shared" si="14"/>
        <v>Arqui-key_117</v>
      </c>
    </row>
    <row r="118" spans="1:21" ht="7.95" customHeight="1" x14ac:dyDescent="0.3">
      <c r="A118" s="33">
        <v>118</v>
      </c>
      <c r="B118" s="29" t="s">
        <v>51</v>
      </c>
      <c r="C118" s="32" t="s">
        <v>286</v>
      </c>
      <c r="D118" s="32" t="s">
        <v>330</v>
      </c>
      <c r="E118" s="32" t="s">
        <v>174</v>
      </c>
      <c r="F118" s="31" t="s">
        <v>190</v>
      </c>
      <c r="G118" s="23" t="s">
        <v>3</v>
      </c>
      <c r="H118" s="60" t="s">
        <v>3</v>
      </c>
      <c r="I118" s="58" t="s">
        <v>3</v>
      </c>
      <c r="J118" s="23" t="s">
        <v>3</v>
      </c>
      <c r="K118" s="23" t="s">
        <v>3</v>
      </c>
      <c r="L118" s="20" t="str">
        <f t="shared" si="15"/>
        <v>Arquitetura</v>
      </c>
      <c r="M118" s="20" t="str">
        <f t="shared" si="8"/>
        <v xml:space="preserve">Arqui </v>
      </c>
      <c r="N118" s="20" t="str">
        <f t="shared" si="9"/>
        <v xml:space="preserve">Projeto </v>
      </c>
      <c r="O118" s="43" t="str">
        <f t="shared" si="10"/>
        <v xml:space="preserve">Incêndio </v>
      </c>
      <c r="P118" s="38" t="str">
        <f t="shared" si="11"/>
        <v>P_ifcFireSuppressionTerminaI</v>
      </c>
      <c r="Q118" s="20" t="str">
        <f t="shared" si="12"/>
        <v>Arquitetura Arqui  Projeto  Incêndio  P_ifcFireSuppressionTerminaI</v>
      </c>
      <c r="R118" s="20" t="str">
        <f t="shared" si="13"/>
        <v>Consultar  -</v>
      </c>
      <c r="S118" s="39" t="s">
        <v>25</v>
      </c>
      <c r="T118" s="39" t="s">
        <v>25</v>
      </c>
      <c r="U118" s="22" t="str">
        <f t="shared" si="14"/>
        <v>Arqui-key_118</v>
      </c>
    </row>
    <row r="119" spans="1:21" ht="7.95" customHeight="1" x14ac:dyDescent="0.3">
      <c r="A119" s="33">
        <v>119</v>
      </c>
      <c r="B119" s="29" t="s">
        <v>51</v>
      </c>
      <c r="C119" s="32" t="s">
        <v>286</v>
      </c>
      <c r="D119" s="32" t="s">
        <v>330</v>
      </c>
      <c r="E119" s="32" t="s">
        <v>158</v>
      </c>
      <c r="F119" s="31" t="s">
        <v>191</v>
      </c>
      <c r="G119" s="23" t="s">
        <v>3</v>
      </c>
      <c r="H119" s="60" t="s">
        <v>3</v>
      </c>
      <c r="I119" s="58" t="s">
        <v>3</v>
      </c>
      <c r="J119" s="23" t="s">
        <v>3</v>
      </c>
      <c r="K119" s="23" t="s">
        <v>3</v>
      </c>
      <c r="L119" s="20" t="str">
        <f t="shared" si="15"/>
        <v>Arquitetura</v>
      </c>
      <c r="M119" s="20" t="str">
        <f t="shared" si="8"/>
        <v xml:space="preserve">Arqui </v>
      </c>
      <c r="N119" s="20" t="str">
        <f t="shared" si="9"/>
        <v xml:space="preserve">Projeto </v>
      </c>
      <c r="O119" s="43" t="str">
        <f t="shared" si="10"/>
        <v xml:space="preserve">Mobiliário </v>
      </c>
      <c r="P119" s="38" t="str">
        <f t="shared" si="11"/>
        <v>P_ifcSystemFurnitureElement</v>
      </c>
      <c r="Q119" s="20" t="str">
        <f t="shared" si="12"/>
        <v>Arquitetura Arqui  Projeto  Mobiliário  P_ifcSystemFurnitureElement</v>
      </c>
      <c r="R119" s="20" t="str">
        <f t="shared" si="13"/>
        <v>Consultar  -</v>
      </c>
      <c r="S119" s="39" t="s">
        <v>25</v>
      </c>
      <c r="T119" s="39" t="s">
        <v>25</v>
      </c>
      <c r="U119" s="22" t="str">
        <f t="shared" si="14"/>
        <v>Arqui-key_119</v>
      </c>
    </row>
    <row r="120" spans="1:21" ht="7.95" customHeight="1" x14ac:dyDescent="0.3">
      <c r="A120" s="33">
        <v>120</v>
      </c>
      <c r="B120" s="29" t="s">
        <v>51</v>
      </c>
      <c r="C120" s="32" t="s">
        <v>286</v>
      </c>
      <c r="D120" s="32" t="s">
        <v>330</v>
      </c>
      <c r="E120" s="32" t="s">
        <v>162</v>
      </c>
      <c r="F120" s="31" t="s">
        <v>192</v>
      </c>
      <c r="G120" s="23" t="s">
        <v>3</v>
      </c>
      <c r="H120" s="60" t="s">
        <v>3</v>
      </c>
      <c r="I120" s="58" t="s">
        <v>3</v>
      </c>
      <c r="J120" s="23" t="s">
        <v>3</v>
      </c>
      <c r="K120" s="23" t="s">
        <v>3</v>
      </c>
      <c r="L120" s="20" t="str">
        <f t="shared" si="15"/>
        <v>Arquitetura</v>
      </c>
      <c r="M120" s="20" t="str">
        <f t="shared" si="8"/>
        <v xml:space="preserve">Arqui </v>
      </c>
      <c r="N120" s="20" t="str">
        <f t="shared" si="9"/>
        <v xml:space="preserve">Projeto </v>
      </c>
      <c r="O120" s="43" t="str">
        <f t="shared" si="10"/>
        <v xml:space="preserve">Geral </v>
      </c>
      <c r="P120" s="38" t="str">
        <f t="shared" si="11"/>
        <v>P_ifcBuiIdingEIementProxy</v>
      </c>
      <c r="Q120" s="20" t="str">
        <f t="shared" si="12"/>
        <v>Arquitetura Arqui  Projeto  Geral  P_ifcBuiIdingEIementProxy</v>
      </c>
      <c r="R120" s="20" t="str">
        <f t="shared" si="13"/>
        <v>Consultar  -</v>
      </c>
      <c r="S120" s="39" t="s">
        <v>25</v>
      </c>
      <c r="T120" s="39" t="s">
        <v>25</v>
      </c>
      <c r="U120" s="22" t="str">
        <f t="shared" si="14"/>
        <v>Arqui-key_120</v>
      </c>
    </row>
    <row r="121" spans="1:21" ht="7.95" customHeight="1" x14ac:dyDescent="0.3">
      <c r="A121" s="33">
        <v>121</v>
      </c>
      <c r="B121" s="29" t="s">
        <v>51</v>
      </c>
      <c r="C121" s="32" t="s">
        <v>286</v>
      </c>
      <c r="D121" s="32" t="s">
        <v>330</v>
      </c>
      <c r="E121" s="32" t="s">
        <v>173</v>
      </c>
      <c r="F121" s="31" t="s">
        <v>193</v>
      </c>
      <c r="G121" s="23" t="s">
        <v>3</v>
      </c>
      <c r="H121" s="60" t="s">
        <v>3</v>
      </c>
      <c r="I121" s="58" t="s">
        <v>3</v>
      </c>
      <c r="J121" s="23" t="s">
        <v>3</v>
      </c>
      <c r="K121" s="23" t="s">
        <v>3</v>
      </c>
      <c r="L121" s="20" t="str">
        <f t="shared" si="15"/>
        <v>Arquitetura</v>
      </c>
      <c r="M121" s="20" t="str">
        <f t="shared" si="8"/>
        <v xml:space="preserve">Arqui </v>
      </c>
      <c r="N121" s="20" t="str">
        <f t="shared" si="9"/>
        <v xml:space="preserve">Projeto </v>
      </c>
      <c r="O121" s="43" t="str">
        <f t="shared" si="10"/>
        <v xml:space="preserve">Eixos </v>
      </c>
      <c r="P121" s="38" t="str">
        <f t="shared" si="11"/>
        <v>P_ifcGrid</v>
      </c>
      <c r="Q121" s="20" t="str">
        <f t="shared" si="12"/>
        <v>Arquitetura Arqui  Projeto  Eixos  P_ifcGrid</v>
      </c>
      <c r="R121" s="20" t="str">
        <f t="shared" si="13"/>
        <v>Consultar  -</v>
      </c>
      <c r="S121" s="39" t="s">
        <v>25</v>
      </c>
      <c r="T121" s="39" t="s">
        <v>25</v>
      </c>
      <c r="U121" s="22" t="str">
        <f t="shared" si="14"/>
        <v>Arqui-key_121</v>
      </c>
    </row>
    <row r="122" spans="1:21" ht="7.95" customHeight="1" x14ac:dyDescent="0.3">
      <c r="A122" s="33">
        <v>122</v>
      </c>
      <c r="B122" s="29" t="s">
        <v>51</v>
      </c>
      <c r="C122" s="32" t="s">
        <v>286</v>
      </c>
      <c r="D122" s="32" t="s">
        <v>330</v>
      </c>
      <c r="E122" s="32" t="s">
        <v>288</v>
      </c>
      <c r="F122" s="31" t="s">
        <v>194</v>
      </c>
      <c r="G122" s="23" t="s">
        <v>3</v>
      </c>
      <c r="H122" s="60" t="s">
        <v>3</v>
      </c>
      <c r="I122" s="58" t="s">
        <v>3</v>
      </c>
      <c r="J122" s="23" t="s">
        <v>3</v>
      </c>
      <c r="K122" s="23" t="s">
        <v>3</v>
      </c>
      <c r="L122" s="20" t="str">
        <f t="shared" si="15"/>
        <v>Arquitetura</v>
      </c>
      <c r="M122" s="20" t="str">
        <f t="shared" si="8"/>
        <v xml:space="preserve">Arqui </v>
      </c>
      <c r="N122" s="20" t="str">
        <f t="shared" si="9"/>
        <v xml:space="preserve">Projeto </v>
      </c>
      <c r="O122" s="43" t="str">
        <f t="shared" si="10"/>
        <v xml:space="preserve">CorrimãoSistema </v>
      </c>
      <c r="P122" s="38" t="str">
        <f t="shared" si="11"/>
        <v>P_ifcMember</v>
      </c>
      <c r="Q122" s="20" t="str">
        <f t="shared" si="12"/>
        <v>Arquitetura Arqui  Projeto  CorrimãoSistema  P_ifcMember</v>
      </c>
      <c r="R122" s="20" t="str">
        <f t="shared" si="13"/>
        <v>Consultar  -</v>
      </c>
      <c r="S122" s="39" t="s">
        <v>25</v>
      </c>
      <c r="T122" s="39" t="s">
        <v>25</v>
      </c>
      <c r="U122" s="22" t="str">
        <f t="shared" si="14"/>
        <v>Arqui-key_122</v>
      </c>
    </row>
    <row r="123" spans="1:21" ht="7.95" customHeight="1" x14ac:dyDescent="0.3">
      <c r="A123" s="33">
        <v>123</v>
      </c>
      <c r="B123" s="29" t="s">
        <v>51</v>
      </c>
      <c r="C123" s="32" t="s">
        <v>286</v>
      </c>
      <c r="D123" s="32" t="s">
        <v>330</v>
      </c>
      <c r="E123" s="32" t="s">
        <v>161</v>
      </c>
      <c r="F123" s="31" t="s">
        <v>195</v>
      </c>
      <c r="G123" s="23" t="s">
        <v>3</v>
      </c>
      <c r="H123" s="60" t="s">
        <v>3</v>
      </c>
      <c r="I123" s="58" t="s">
        <v>3</v>
      </c>
      <c r="J123" s="23" t="s">
        <v>3</v>
      </c>
      <c r="K123" s="23" t="s">
        <v>3</v>
      </c>
      <c r="L123" s="20" t="str">
        <f t="shared" si="15"/>
        <v>Arquitetura</v>
      </c>
      <c r="M123" s="20" t="str">
        <f t="shared" si="8"/>
        <v xml:space="preserve">Arqui </v>
      </c>
      <c r="N123" s="20" t="str">
        <f t="shared" si="9"/>
        <v xml:space="preserve">Projeto </v>
      </c>
      <c r="O123" s="43" t="str">
        <f t="shared" si="10"/>
        <v xml:space="preserve">Andar </v>
      </c>
      <c r="P123" s="38" t="str">
        <f t="shared" si="11"/>
        <v>P_ifcBuildingStorey</v>
      </c>
      <c r="Q123" s="20" t="str">
        <f t="shared" si="12"/>
        <v>Arquitetura Arqui  Projeto  Andar  P_ifcBuildingStorey</v>
      </c>
      <c r="R123" s="20" t="str">
        <f t="shared" si="13"/>
        <v>Consultar  -</v>
      </c>
      <c r="S123" s="39" t="s">
        <v>25</v>
      </c>
      <c r="T123" s="39" t="s">
        <v>25</v>
      </c>
      <c r="U123" s="22" t="str">
        <f t="shared" si="14"/>
        <v>Arqui-key_123</v>
      </c>
    </row>
    <row r="124" spans="1:21" ht="7.95" customHeight="1" x14ac:dyDescent="0.3">
      <c r="A124" s="33">
        <v>124</v>
      </c>
      <c r="B124" s="29" t="s">
        <v>51</v>
      </c>
      <c r="C124" s="32" t="s">
        <v>286</v>
      </c>
      <c r="D124" s="32" t="s">
        <v>330</v>
      </c>
      <c r="E124" s="32" t="s">
        <v>164</v>
      </c>
      <c r="F124" s="31" t="s">
        <v>196</v>
      </c>
      <c r="G124" s="23" t="s">
        <v>3</v>
      </c>
      <c r="H124" s="60" t="s">
        <v>3</v>
      </c>
      <c r="I124" s="58" t="s">
        <v>3</v>
      </c>
      <c r="J124" s="23" t="s">
        <v>3</v>
      </c>
      <c r="K124" s="23" t="s">
        <v>3</v>
      </c>
      <c r="L124" s="20" t="str">
        <f t="shared" si="15"/>
        <v>Arquitetura</v>
      </c>
      <c r="M124" s="20" t="str">
        <f t="shared" si="8"/>
        <v xml:space="preserve">Arqui </v>
      </c>
      <c r="N124" s="20" t="str">
        <f t="shared" si="9"/>
        <v xml:space="preserve">Projeto </v>
      </c>
      <c r="O124" s="43" t="str">
        <f t="shared" si="10"/>
        <v xml:space="preserve">Elétrica </v>
      </c>
      <c r="P124" s="38" t="str">
        <f t="shared" si="11"/>
        <v>P_ifcSwitchingDevice</v>
      </c>
      <c r="Q124" s="20" t="str">
        <f t="shared" si="12"/>
        <v>Arquitetura Arqui  Projeto  Elétrica  P_ifcSwitchingDevice</v>
      </c>
      <c r="R124" s="20" t="str">
        <f t="shared" si="13"/>
        <v>Consultar  -</v>
      </c>
      <c r="S124" s="39" t="s">
        <v>25</v>
      </c>
      <c r="T124" s="39" t="s">
        <v>25</v>
      </c>
      <c r="U124" s="22" t="str">
        <f t="shared" si="14"/>
        <v>Arqui-key_124</v>
      </c>
    </row>
    <row r="125" spans="1:21" ht="7.95" customHeight="1" x14ac:dyDescent="0.3">
      <c r="A125" s="33">
        <v>125</v>
      </c>
      <c r="B125" s="29" t="s">
        <v>51</v>
      </c>
      <c r="C125" s="32" t="s">
        <v>286</v>
      </c>
      <c r="D125" s="32" t="s">
        <v>330</v>
      </c>
      <c r="E125" s="32" t="s">
        <v>164</v>
      </c>
      <c r="F125" s="31" t="s">
        <v>197</v>
      </c>
      <c r="G125" s="23" t="s">
        <v>3</v>
      </c>
      <c r="H125" s="60" t="s">
        <v>3</v>
      </c>
      <c r="I125" s="58" t="s">
        <v>3</v>
      </c>
      <c r="J125" s="23" t="s">
        <v>3</v>
      </c>
      <c r="K125" s="23" t="s">
        <v>3</v>
      </c>
      <c r="L125" s="20" t="str">
        <f t="shared" si="15"/>
        <v>Arquitetura</v>
      </c>
      <c r="M125" s="20" t="str">
        <f t="shared" si="8"/>
        <v xml:space="preserve">Arqui </v>
      </c>
      <c r="N125" s="20" t="str">
        <f t="shared" si="9"/>
        <v xml:space="preserve">Projeto </v>
      </c>
      <c r="O125" s="43" t="str">
        <f t="shared" si="10"/>
        <v xml:space="preserve">Elétrica </v>
      </c>
      <c r="P125" s="38" t="str">
        <f t="shared" si="11"/>
        <v>P_ifcLightFixture</v>
      </c>
      <c r="Q125" s="20" t="str">
        <f t="shared" si="12"/>
        <v>Arquitetura Arqui  Projeto  Elétrica  P_ifcLightFixture</v>
      </c>
      <c r="R125" s="20" t="str">
        <f t="shared" si="13"/>
        <v>Consultar  -</v>
      </c>
      <c r="S125" s="39" t="s">
        <v>25</v>
      </c>
      <c r="T125" s="39" t="s">
        <v>25</v>
      </c>
      <c r="U125" s="22" t="str">
        <f t="shared" si="14"/>
        <v>Arqui-key_125</v>
      </c>
    </row>
    <row r="126" spans="1:21" ht="7.95" customHeight="1" x14ac:dyDescent="0.3">
      <c r="A126" s="33">
        <v>126</v>
      </c>
      <c r="B126" s="29" t="s">
        <v>51</v>
      </c>
      <c r="C126" s="32" t="s">
        <v>286</v>
      </c>
      <c r="D126" s="32" t="s">
        <v>330</v>
      </c>
      <c r="E126" s="32" t="s">
        <v>163</v>
      </c>
      <c r="F126" s="31" t="s">
        <v>198</v>
      </c>
      <c r="G126" s="23" t="s">
        <v>3</v>
      </c>
      <c r="H126" s="60" t="s">
        <v>3</v>
      </c>
      <c r="I126" s="58" t="s">
        <v>3</v>
      </c>
      <c r="J126" s="23" t="s">
        <v>3</v>
      </c>
      <c r="K126" s="23" t="s">
        <v>3</v>
      </c>
      <c r="L126" s="20" t="str">
        <f t="shared" si="15"/>
        <v>Arquitetura</v>
      </c>
      <c r="M126" s="20" t="str">
        <f t="shared" si="8"/>
        <v xml:space="preserve">Arqui </v>
      </c>
      <c r="N126" s="20" t="str">
        <f t="shared" si="9"/>
        <v xml:space="preserve">Projeto </v>
      </c>
      <c r="O126" s="43" t="str">
        <f t="shared" si="10"/>
        <v xml:space="preserve">Material </v>
      </c>
      <c r="P126" s="38" t="str">
        <f t="shared" si="11"/>
        <v>P_ifcMaterial</v>
      </c>
      <c r="Q126" s="20" t="str">
        <f t="shared" si="12"/>
        <v>Arquitetura Arqui  Projeto  Material  P_ifcMaterial</v>
      </c>
      <c r="R126" s="20" t="str">
        <f t="shared" si="13"/>
        <v>Consultar  -</v>
      </c>
      <c r="S126" s="39" t="s">
        <v>25</v>
      </c>
      <c r="T126" s="39" t="s">
        <v>25</v>
      </c>
      <c r="U126" s="22" t="str">
        <f t="shared" si="14"/>
        <v>Arqui-key_126</v>
      </c>
    </row>
    <row r="127" spans="1:21" ht="7.95" customHeight="1" x14ac:dyDescent="0.3">
      <c r="A127" s="33">
        <v>127</v>
      </c>
      <c r="B127" s="29" t="s">
        <v>51</v>
      </c>
      <c r="C127" s="32" t="s">
        <v>286</v>
      </c>
      <c r="D127" s="32" t="s">
        <v>330</v>
      </c>
      <c r="E127" s="32" t="s">
        <v>177</v>
      </c>
      <c r="F127" s="31" t="s">
        <v>199</v>
      </c>
      <c r="G127" s="23" t="s">
        <v>3</v>
      </c>
      <c r="H127" s="60" t="s">
        <v>3</v>
      </c>
      <c r="I127" s="58" t="s">
        <v>3</v>
      </c>
      <c r="J127" s="23" t="s">
        <v>3</v>
      </c>
      <c r="K127" s="23" t="s">
        <v>3</v>
      </c>
      <c r="L127" s="20" t="str">
        <f t="shared" si="15"/>
        <v>Arquitetura</v>
      </c>
      <c r="M127" s="20" t="str">
        <f t="shared" si="8"/>
        <v xml:space="preserve">Arqui </v>
      </c>
      <c r="N127" s="20" t="str">
        <f t="shared" si="9"/>
        <v xml:space="preserve">Projeto </v>
      </c>
      <c r="O127" s="43" t="str">
        <f t="shared" si="10"/>
        <v xml:space="preserve">Equipamento </v>
      </c>
      <c r="P127" s="38" t="str">
        <f t="shared" si="11"/>
        <v>P_ifcBoiIer</v>
      </c>
      <c r="Q127" s="20" t="str">
        <f t="shared" si="12"/>
        <v>Arquitetura Arqui  Projeto  Equipamento  P_ifcBoiIer</v>
      </c>
      <c r="R127" s="20" t="str">
        <f t="shared" si="13"/>
        <v>Consultar  -</v>
      </c>
      <c r="S127" s="39" t="s">
        <v>25</v>
      </c>
      <c r="T127" s="39" t="s">
        <v>25</v>
      </c>
      <c r="U127" s="22" t="str">
        <f t="shared" si="14"/>
        <v>Arqui-key_127</v>
      </c>
    </row>
    <row r="128" spans="1:21" ht="7.95" customHeight="1" x14ac:dyDescent="0.3">
      <c r="A128" s="33">
        <v>128</v>
      </c>
      <c r="B128" s="29" t="s">
        <v>51</v>
      </c>
      <c r="C128" s="32" t="s">
        <v>286</v>
      </c>
      <c r="D128" s="32" t="s">
        <v>330</v>
      </c>
      <c r="E128" s="32" t="s">
        <v>172</v>
      </c>
      <c r="F128" s="31" t="s">
        <v>200</v>
      </c>
      <c r="G128" s="23" t="s">
        <v>3</v>
      </c>
      <c r="H128" s="60" t="s">
        <v>3</v>
      </c>
      <c r="I128" s="58" t="s">
        <v>3</v>
      </c>
      <c r="J128" s="23" t="s">
        <v>3</v>
      </c>
      <c r="K128" s="23" t="s">
        <v>3</v>
      </c>
      <c r="L128" s="20" t="str">
        <f t="shared" si="15"/>
        <v>Arquitetura</v>
      </c>
      <c r="M128" s="20" t="str">
        <f t="shared" si="8"/>
        <v xml:space="preserve">Arqui </v>
      </c>
      <c r="N128" s="20" t="str">
        <f t="shared" si="9"/>
        <v xml:space="preserve">Projeto </v>
      </c>
      <c r="O128" s="43" t="str">
        <f t="shared" si="10"/>
        <v xml:space="preserve">Hospitalar </v>
      </c>
      <c r="P128" s="38" t="str">
        <f t="shared" si="11"/>
        <v>P_ifcMedicaIDevice</v>
      </c>
      <c r="Q128" s="20" t="str">
        <f t="shared" si="12"/>
        <v>Arquitetura Arqui  Projeto  Hospitalar  P_ifcMedicaIDevice</v>
      </c>
      <c r="R128" s="20" t="str">
        <f t="shared" si="13"/>
        <v>Consultar  -</v>
      </c>
      <c r="S128" s="39" t="s">
        <v>25</v>
      </c>
      <c r="T128" s="39" t="s">
        <v>25</v>
      </c>
      <c r="U128" s="22" t="str">
        <f t="shared" si="14"/>
        <v>Arqui-key_128</v>
      </c>
    </row>
    <row r="129" spans="1:21" ht="7.95" customHeight="1" x14ac:dyDescent="0.3">
      <c r="A129" s="33">
        <v>129</v>
      </c>
      <c r="B129" s="29" t="s">
        <v>51</v>
      </c>
      <c r="C129" s="32" t="s">
        <v>286</v>
      </c>
      <c r="D129" s="32" t="s">
        <v>330</v>
      </c>
      <c r="E129" s="32" t="s">
        <v>165</v>
      </c>
      <c r="F129" s="31" t="s">
        <v>201</v>
      </c>
      <c r="G129" s="23" t="s">
        <v>3</v>
      </c>
      <c r="H129" s="60" t="s">
        <v>3</v>
      </c>
      <c r="I129" s="58" t="s">
        <v>3</v>
      </c>
      <c r="J129" s="23" t="s">
        <v>3</v>
      </c>
      <c r="K129" s="23" t="s">
        <v>3</v>
      </c>
      <c r="L129" s="20" t="str">
        <f t="shared" si="15"/>
        <v>Arquitetura</v>
      </c>
      <c r="M129" s="20" t="str">
        <f t="shared" si="8"/>
        <v xml:space="preserve">Arqui </v>
      </c>
      <c r="N129" s="20" t="str">
        <f t="shared" si="9"/>
        <v xml:space="preserve">Projeto </v>
      </c>
      <c r="O129" s="43" t="str">
        <f t="shared" si="10"/>
        <v xml:space="preserve">Geo </v>
      </c>
      <c r="P129" s="38" t="str">
        <f t="shared" si="11"/>
        <v>P_ifcGeographicEIement</v>
      </c>
      <c r="Q129" s="20" t="str">
        <f t="shared" si="12"/>
        <v>Arquitetura Arqui  Projeto  Geo  P_ifcGeographicEIement</v>
      </c>
      <c r="R129" s="20" t="str">
        <f t="shared" si="13"/>
        <v>Consultar  -</v>
      </c>
      <c r="S129" s="39" t="s">
        <v>25</v>
      </c>
      <c r="T129" s="39" t="s">
        <v>25</v>
      </c>
      <c r="U129" s="22" t="str">
        <f t="shared" si="14"/>
        <v>Arqui-key_129</v>
      </c>
    </row>
    <row r="130" spans="1:21" ht="7.95" customHeight="1" x14ac:dyDescent="0.3">
      <c r="A130" s="33">
        <v>130</v>
      </c>
      <c r="B130" s="29" t="s">
        <v>51</v>
      </c>
      <c r="C130" s="32" t="s">
        <v>286</v>
      </c>
      <c r="D130" s="32" t="s">
        <v>330</v>
      </c>
      <c r="E130" s="32" t="s">
        <v>177</v>
      </c>
      <c r="F130" s="31" t="s">
        <v>202</v>
      </c>
      <c r="G130" s="23" t="s">
        <v>3</v>
      </c>
      <c r="H130" s="60" t="s">
        <v>3</v>
      </c>
      <c r="I130" s="58" t="s">
        <v>3</v>
      </c>
      <c r="J130" s="23" t="s">
        <v>3</v>
      </c>
      <c r="K130" s="23" t="s">
        <v>3</v>
      </c>
      <c r="L130" s="20" t="str">
        <f t="shared" si="15"/>
        <v>Arquitetura</v>
      </c>
      <c r="M130" s="20" t="str">
        <f t="shared" ref="M130:M193" si="16">_xlfn.CONCAT(C130," ")</f>
        <v xml:space="preserve">Arqui </v>
      </c>
      <c r="N130" s="20" t="str">
        <f t="shared" ref="N130:N193" si="17">_xlfn.CONCAT(D130," ")</f>
        <v xml:space="preserve">Projeto </v>
      </c>
      <c r="O130" s="43" t="str">
        <f t="shared" ref="O130:O193" si="18">_xlfn.CONCAT(E130," ")</f>
        <v xml:space="preserve">Equipamento </v>
      </c>
      <c r="P130" s="38" t="str">
        <f t="shared" ref="P130:P193" si="19">_xlfn.CONCAT(F130, )</f>
        <v>P_ifcSanitaryTerminaI</v>
      </c>
      <c r="Q130" s="20" t="str">
        <f t="shared" ref="Q130:Q193" si="20">_xlfn.CONCAT(SUBSTITUTE(L130, "null", " ")," ",SUBSTITUTE(M130, "null", " ")," ",SUBSTITUTE(N130, "null", " ")," ",SUBSTITUTE(O130, "null", " ")," ", SUBSTITUTE(F130, "null", " "))</f>
        <v>Arquitetura Arqui  Projeto  Equipamento  P_ifcSanitaryTerminaI</v>
      </c>
      <c r="R130" s="20" t="str">
        <f t="shared" ref="R130:R193" si="21">_xlfn.CONCAT("Consultar  ",S130)</f>
        <v>Consultar  -</v>
      </c>
      <c r="S130" s="39" t="s">
        <v>25</v>
      </c>
      <c r="T130" s="39" t="s">
        <v>25</v>
      </c>
      <c r="U130" s="22" t="str">
        <f t="shared" ref="U130:U193" si="22">_xlfn.CONCAT("Arqui-key_",A130)</f>
        <v>Arqui-key_130</v>
      </c>
    </row>
    <row r="131" spans="1:21" ht="7.95" customHeight="1" x14ac:dyDescent="0.3">
      <c r="A131" s="33">
        <v>131</v>
      </c>
      <c r="B131" s="29" t="s">
        <v>51</v>
      </c>
      <c r="C131" s="32" t="s">
        <v>286</v>
      </c>
      <c r="D131" s="32" t="s">
        <v>330</v>
      </c>
      <c r="E131" s="32" t="s">
        <v>177</v>
      </c>
      <c r="F131" s="31" t="s">
        <v>203</v>
      </c>
      <c r="G131" s="23" t="s">
        <v>3</v>
      </c>
      <c r="H131" s="60" t="s">
        <v>3</v>
      </c>
      <c r="I131" s="58" t="s">
        <v>3</v>
      </c>
      <c r="J131" s="23" t="s">
        <v>3</v>
      </c>
      <c r="K131" s="23" t="s">
        <v>3</v>
      </c>
      <c r="L131" s="20" t="str">
        <f t="shared" ref="L131:L194" si="23">_xlfn.CONCAT("", B131)</f>
        <v>Arquitetura</v>
      </c>
      <c r="M131" s="20" t="str">
        <f t="shared" si="16"/>
        <v xml:space="preserve">Arqui </v>
      </c>
      <c r="N131" s="20" t="str">
        <f t="shared" si="17"/>
        <v xml:space="preserve">Projeto </v>
      </c>
      <c r="O131" s="43" t="str">
        <f t="shared" si="18"/>
        <v xml:space="preserve">Equipamento </v>
      </c>
      <c r="P131" s="38" t="str">
        <f t="shared" si="19"/>
        <v>P_ifcWasteTerminal</v>
      </c>
      <c r="Q131" s="20" t="str">
        <f t="shared" si="20"/>
        <v>Arquitetura Arqui  Projeto  Equipamento  P_ifcWasteTerminal</v>
      </c>
      <c r="R131" s="20" t="str">
        <f t="shared" si="21"/>
        <v>Consultar  -</v>
      </c>
      <c r="S131" s="39" t="s">
        <v>25</v>
      </c>
      <c r="T131" s="39" t="s">
        <v>25</v>
      </c>
      <c r="U131" s="22" t="str">
        <f t="shared" si="22"/>
        <v>Arqui-key_131</v>
      </c>
    </row>
    <row r="132" spans="1:21" ht="7.95" customHeight="1" x14ac:dyDescent="0.3">
      <c r="A132" s="33">
        <v>132</v>
      </c>
      <c r="B132" s="29" t="s">
        <v>51</v>
      </c>
      <c r="C132" s="32" t="s">
        <v>286</v>
      </c>
      <c r="D132" s="32" t="s">
        <v>330</v>
      </c>
      <c r="E132" s="32" t="s">
        <v>288</v>
      </c>
      <c r="F132" s="31" t="s">
        <v>204</v>
      </c>
      <c r="G132" s="23" t="s">
        <v>3</v>
      </c>
      <c r="H132" s="60" t="s">
        <v>3</v>
      </c>
      <c r="I132" s="58" t="s">
        <v>3</v>
      </c>
      <c r="J132" s="23" t="s">
        <v>3</v>
      </c>
      <c r="K132" s="23" t="s">
        <v>3</v>
      </c>
      <c r="L132" s="20" t="str">
        <f t="shared" si="23"/>
        <v>Arquitetura</v>
      </c>
      <c r="M132" s="20" t="str">
        <f t="shared" si="16"/>
        <v xml:space="preserve">Arqui </v>
      </c>
      <c r="N132" s="20" t="str">
        <f t="shared" si="17"/>
        <v xml:space="preserve">Projeto </v>
      </c>
      <c r="O132" s="43" t="str">
        <f t="shared" si="18"/>
        <v xml:space="preserve">CorrimãoSistema </v>
      </c>
      <c r="P132" s="38" t="str">
        <f t="shared" si="19"/>
        <v>P_ifcRailing</v>
      </c>
      <c r="Q132" s="20" t="str">
        <f t="shared" si="20"/>
        <v>Arquitetura Arqui  Projeto  CorrimãoSistema  P_ifcRailing</v>
      </c>
      <c r="R132" s="20" t="str">
        <f t="shared" si="21"/>
        <v>Consultar  -</v>
      </c>
      <c r="S132" s="39" t="s">
        <v>25</v>
      </c>
      <c r="T132" s="39" t="s">
        <v>25</v>
      </c>
      <c r="U132" s="22" t="str">
        <f t="shared" si="22"/>
        <v>Arqui-key_132</v>
      </c>
    </row>
    <row r="133" spans="1:21" ht="7.95" customHeight="1" x14ac:dyDescent="0.3">
      <c r="A133" s="33">
        <v>133</v>
      </c>
      <c r="B133" s="29" t="s">
        <v>51</v>
      </c>
      <c r="C133" s="32" t="s">
        <v>286</v>
      </c>
      <c r="D133" s="32" t="s">
        <v>330</v>
      </c>
      <c r="E133" s="32" t="s">
        <v>166</v>
      </c>
      <c r="F133" s="31" t="s">
        <v>205</v>
      </c>
      <c r="G133" s="23" t="s">
        <v>3</v>
      </c>
      <c r="H133" s="60" t="s">
        <v>3</v>
      </c>
      <c r="I133" s="58" t="s">
        <v>3</v>
      </c>
      <c r="J133" s="23" t="s">
        <v>3</v>
      </c>
      <c r="K133" s="23" t="s">
        <v>3</v>
      </c>
      <c r="L133" s="20" t="str">
        <f t="shared" si="23"/>
        <v>Arquitetura</v>
      </c>
      <c r="M133" s="20" t="str">
        <f t="shared" si="16"/>
        <v xml:space="preserve">Arqui </v>
      </c>
      <c r="N133" s="20" t="str">
        <f t="shared" si="17"/>
        <v xml:space="preserve">Projeto </v>
      </c>
      <c r="O133" s="43" t="str">
        <f t="shared" si="18"/>
        <v xml:space="preserve">Escada </v>
      </c>
      <c r="P133" s="38" t="str">
        <f t="shared" si="19"/>
        <v>P_ifcStair</v>
      </c>
      <c r="Q133" s="20" t="str">
        <f t="shared" si="20"/>
        <v>Arquitetura Arqui  Projeto  Escada  P_ifcStair</v>
      </c>
      <c r="R133" s="20" t="str">
        <f t="shared" si="21"/>
        <v>Consultar  -</v>
      </c>
      <c r="S133" s="39" t="s">
        <v>25</v>
      </c>
      <c r="T133" s="39" t="s">
        <v>25</v>
      </c>
      <c r="U133" s="22" t="str">
        <f t="shared" si="22"/>
        <v>Arqui-key_133</v>
      </c>
    </row>
    <row r="134" spans="1:21" ht="7.95" customHeight="1" x14ac:dyDescent="0.3">
      <c r="A134" s="33">
        <v>134</v>
      </c>
      <c r="B134" s="29" t="s">
        <v>51</v>
      </c>
      <c r="C134" s="32" t="s">
        <v>286</v>
      </c>
      <c r="D134" s="32" t="s">
        <v>330</v>
      </c>
      <c r="E134" s="32" t="s">
        <v>167</v>
      </c>
      <c r="F134" s="31" t="s">
        <v>206</v>
      </c>
      <c r="G134" s="23" t="s">
        <v>3</v>
      </c>
      <c r="H134" s="60" t="s">
        <v>3</v>
      </c>
      <c r="I134" s="58" t="s">
        <v>3</v>
      </c>
      <c r="J134" s="23" t="s">
        <v>3</v>
      </c>
      <c r="K134" s="23" t="s">
        <v>3</v>
      </c>
      <c r="L134" s="20" t="str">
        <f t="shared" si="23"/>
        <v>Arquitetura</v>
      </c>
      <c r="M134" s="20" t="str">
        <f t="shared" si="16"/>
        <v xml:space="preserve">Arqui </v>
      </c>
      <c r="N134" s="20" t="str">
        <f t="shared" si="17"/>
        <v xml:space="preserve">Projeto </v>
      </c>
      <c r="O134" s="43" t="str">
        <f t="shared" si="18"/>
        <v xml:space="preserve">Rampa </v>
      </c>
      <c r="P134" s="38" t="str">
        <f t="shared" si="19"/>
        <v>P_ifcRamp</v>
      </c>
      <c r="Q134" s="20" t="str">
        <f t="shared" si="20"/>
        <v>Arquitetura Arqui  Projeto  Rampa  P_ifcRamp</v>
      </c>
      <c r="R134" s="20" t="str">
        <f t="shared" si="21"/>
        <v>Consultar  -</v>
      </c>
      <c r="S134" s="39" t="s">
        <v>25</v>
      </c>
      <c r="T134" s="39" t="s">
        <v>25</v>
      </c>
      <c r="U134" s="22" t="str">
        <f t="shared" si="22"/>
        <v>Arqui-key_134</v>
      </c>
    </row>
    <row r="135" spans="1:21" ht="7.95" customHeight="1" x14ac:dyDescent="0.3">
      <c r="A135" s="33">
        <v>135</v>
      </c>
      <c r="B135" s="29" t="s">
        <v>51</v>
      </c>
      <c r="C135" s="32" t="s">
        <v>286</v>
      </c>
      <c r="D135" s="32" t="s">
        <v>330</v>
      </c>
      <c r="E135" s="32" t="s">
        <v>168</v>
      </c>
      <c r="F135" s="31" t="s">
        <v>207</v>
      </c>
      <c r="G135" s="23" t="s">
        <v>3</v>
      </c>
      <c r="H135" s="60" t="s">
        <v>3</v>
      </c>
      <c r="I135" s="58" t="s">
        <v>3</v>
      </c>
      <c r="J135" s="23" t="s">
        <v>3</v>
      </c>
      <c r="K135" s="23" t="s">
        <v>3</v>
      </c>
      <c r="L135" s="20" t="str">
        <f t="shared" si="23"/>
        <v>Arquitetura</v>
      </c>
      <c r="M135" s="20" t="str">
        <f t="shared" si="16"/>
        <v xml:space="preserve">Arqui </v>
      </c>
      <c r="N135" s="20" t="str">
        <f t="shared" si="17"/>
        <v xml:space="preserve">Projeto </v>
      </c>
      <c r="O135" s="43" t="str">
        <f t="shared" si="18"/>
        <v xml:space="preserve">Alarma </v>
      </c>
      <c r="P135" s="38" t="str">
        <f t="shared" si="19"/>
        <v>P_ifcAIarm</v>
      </c>
      <c r="Q135" s="20" t="str">
        <f t="shared" si="20"/>
        <v>Arquitetura Arqui  Projeto  Alarma  P_ifcAIarm</v>
      </c>
      <c r="R135" s="20" t="str">
        <f t="shared" si="21"/>
        <v>Consultar  -</v>
      </c>
      <c r="S135" s="39" t="s">
        <v>25</v>
      </c>
      <c r="T135" s="39" t="s">
        <v>25</v>
      </c>
      <c r="U135" s="22" t="str">
        <f t="shared" si="22"/>
        <v>Arqui-key_135</v>
      </c>
    </row>
    <row r="136" spans="1:21" ht="7.95" customHeight="1" x14ac:dyDescent="0.3">
      <c r="A136" s="33">
        <v>136</v>
      </c>
      <c r="B136" s="29" t="s">
        <v>51</v>
      </c>
      <c r="C136" s="32" t="s">
        <v>286</v>
      </c>
      <c r="D136" s="32" t="s">
        <v>330</v>
      </c>
      <c r="E136" s="32" t="s">
        <v>174</v>
      </c>
      <c r="F136" s="31" t="s">
        <v>208</v>
      </c>
      <c r="G136" s="23" t="s">
        <v>3</v>
      </c>
      <c r="H136" s="60" t="s">
        <v>3</v>
      </c>
      <c r="I136" s="58" t="s">
        <v>3</v>
      </c>
      <c r="J136" s="23" t="s">
        <v>3</v>
      </c>
      <c r="K136" s="23" t="s">
        <v>3</v>
      </c>
      <c r="L136" s="20" t="str">
        <f t="shared" si="23"/>
        <v>Arquitetura</v>
      </c>
      <c r="M136" s="20" t="str">
        <f t="shared" si="16"/>
        <v xml:space="preserve">Arqui </v>
      </c>
      <c r="N136" s="20" t="str">
        <f t="shared" si="17"/>
        <v xml:space="preserve">Projeto </v>
      </c>
      <c r="O136" s="43" t="str">
        <f t="shared" si="18"/>
        <v xml:space="preserve">Incêndio </v>
      </c>
      <c r="P136" s="38" t="str">
        <f t="shared" si="19"/>
        <v>P_ifcProtectiveDevice</v>
      </c>
      <c r="Q136" s="20" t="str">
        <f t="shared" si="20"/>
        <v>Arquitetura Arqui  Projeto  Incêndio  P_ifcProtectiveDevice</v>
      </c>
      <c r="R136" s="20" t="str">
        <f t="shared" si="21"/>
        <v>Consultar  -</v>
      </c>
      <c r="S136" s="39" t="s">
        <v>25</v>
      </c>
      <c r="T136" s="39" t="s">
        <v>25</v>
      </c>
      <c r="U136" s="22" t="str">
        <f t="shared" si="22"/>
        <v>Arqui-key_136</v>
      </c>
    </row>
    <row r="137" spans="1:21" ht="7.95" customHeight="1" x14ac:dyDescent="0.3">
      <c r="A137" s="33">
        <v>137</v>
      </c>
      <c r="B137" s="29" t="s">
        <v>51</v>
      </c>
      <c r="C137" s="32" t="s">
        <v>286</v>
      </c>
      <c r="D137" s="32" t="s">
        <v>330</v>
      </c>
      <c r="E137" s="32" t="s">
        <v>165</v>
      </c>
      <c r="F137" s="31" t="s">
        <v>209</v>
      </c>
      <c r="G137" s="23" t="s">
        <v>3</v>
      </c>
      <c r="H137" s="60" t="s">
        <v>3</v>
      </c>
      <c r="I137" s="58" t="s">
        <v>3</v>
      </c>
      <c r="J137" s="23" t="s">
        <v>3</v>
      </c>
      <c r="K137" s="23" t="s">
        <v>3</v>
      </c>
      <c r="L137" s="20" t="str">
        <f t="shared" si="23"/>
        <v>Arquitetura</v>
      </c>
      <c r="M137" s="20" t="str">
        <f t="shared" si="16"/>
        <v xml:space="preserve">Arqui </v>
      </c>
      <c r="N137" s="20" t="str">
        <f t="shared" si="17"/>
        <v xml:space="preserve">Projeto </v>
      </c>
      <c r="O137" s="43" t="str">
        <f t="shared" si="18"/>
        <v xml:space="preserve">Geo </v>
      </c>
      <c r="P137" s="38" t="str">
        <f t="shared" si="19"/>
        <v>P_ifcSite</v>
      </c>
      <c r="Q137" s="20" t="str">
        <f t="shared" si="20"/>
        <v>Arquitetura Arqui  Projeto  Geo  P_ifcSite</v>
      </c>
      <c r="R137" s="20" t="str">
        <f t="shared" si="21"/>
        <v>Consultar  -</v>
      </c>
      <c r="S137" s="39" t="s">
        <v>25</v>
      </c>
      <c r="T137" s="39" t="s">
        <v>25</v>
      </c>
      <c r="U137" s="22" t="str">
        <f t="shared" si="22"/>
        <v>Arqui-key_137</v>
      </c>
    </row>
    <row r="138" spans="1:21" ht="7.95" customHeight="1" x14ac:dyDescent="0.3">
      <c r="A138" s="33">
        <v>138</v>
      </c>
      <c r="B138" s="29" t="s">
        <v>51</v>
      </c>
      <c r="C138" s="32" t="s">
        <v>286</v>
      </c>
      <c r="D138" s="32" t="s">
        <v>330</v>
      </c>
      <c r="E138" s="32" t="s">
        <v>177</v>
      </c>
      <c r="F138" s="37" t="s">
        <v>210</v>
      </c>
      <c r="G138" s="23" t="s">
        <v>3</v>
      </c>
      <c r="H138" s="60" t="s">
        <v>3</v>
      </c>
      <c r="I138" s="58" t="s">
        <v>3</v>
      </c>
      <c r="J138" s="23" t="s">
        <v>3</v>
      </c>
      <c r="K138" s="23" t="s">
        <v>3</v>
      </c>
      <c r="L138" s="20" t="str">
        <f t="shared" si="23"/>
        <v>Arquitetura</v>
      </c>
      <c r="M138" s="20" t="str">
        <f t="shared" si="16"/>
        <v xml:space="preserve">Arqui </v>
      </c>
      <c r="N138" s="20" t="str">
        <f t="shared" si="17"/>
        <v xml:space="preserve">Projeto </v>
      </c>
      <c r="O138" s="43" t="str">
        <f t="shared" si="18"/>
        <v xml:space="preserve">Equipamento </v>
      </c>
      <c r="P138" s="38" t="str">
        <f t="shared" si="19"/>
        <v>P_ifcElectricMotor</v>
      </c>
      <c r="Q138" s="20" t="str">
        <f t="shared" si="20"/>
        <v>Arquitetura Arqui  Projeto  Equipamento  P_ifcElectricMotor</v>
      </c>
      <c r="R138" s="20" t="str">
        <f t="shared" si="21"/>
        <v>Consultar  -</v>
      </c>
      <c r="S138" s="39" t="s">
        <v>25</v>
      </c>
      <c r="T138" s="39" t="s">
        <v>25</v>
      </c>
      <c r="U138" s="22" t="str">
        <f t="shared" si="22"/>
        <v>Arqui-key_138</v>
      </c>
    </row>
    <row r="139" spans="1:21" ht="7.95" customHeight="1" x14ac:dyDescent="0.3">
      <c r="A139" s="33">
        <v>139</v>
      </c>
      <c r="B139" s="29" t="s">
        <v>51</v>
      </c>
      <c r="C139" s="32" t="s">
        <v>286</v>
      </c>
      <c r="D139" s="32" t="s">
        <v>330</v>
      </c>
      <c r="E139" s="32" t="s">
        <v>177</v>
      </c>
      <c r="F139" s="31" t="s">
        <v>211</v>
      </c>
      <c r="G139" s="23" t="s">
        <v>3</v>
      </c>
      <c r="H139" s="60" t="s">
        <v>3</v>
      </c>
      <c r="I139" s="58" t="s">
        <v>3</v>
      </c>
      <c r="J139" s="23" t="s">
        <v>3</v>
      </c>
      <c r="K139" s="23" t="s">
        <v>3</v>
      </c>
      <c r="L139" s="20" t="str">
        <f t="shared" si="23"/>
        <v>Arquitetura</v>
      </c>
      <c r="M139" s="20" t="str">
        <f t="shared" si="16"/>
        <v xml:space="preserve">Arqui </v>
      </c>
      <c r="N139" s="20" t="str">
        <f t="shared" si="17"/>
        <v xml:space="preserve">Projeto </v>
      </c>
      <c r="O139" s="43" t="str">
        <f t="shared" si="18"/>
        <v xml:space="preserve">Equipamento </v>
      </c>
      <c r="P139" s="38" t="str">
        <f t="shared" si="19"/>
        <v>P_ifcEngine</v>
      </c>
      <c r="Q139" s="20" t="str">
        <f t="shared" si="20"/>
        <v>Arquitetura Arqui  Projeto  Equipamento  P_ifcEngine</v>
      </c>
      <c r="R139" s="20" t="str">
        <f t="shared" si="21"/>
        <v>Consultar  -</v>
      </c>
      <c r="S139" s="39" t="s">
        <v>25</v>
      </c>
      <c r="T139" s="39" t="s">
        <v>25</v>
      </c>
      <c r="U139" s="22" t="str">
        <f t="shared" si="22"/>
        <v>Arqui-key_139</v>
      </c>
    </row>
    <row r="140" spans="1:21" ht="7.95" customHeight="1" x14ac:dyDescent="0.3">
      <c r="A140" s="33">
        <v>140</v>
      </c>
      <c r="B140" s="29" t="s">
        <v>51</v>
      </c>
      <c r="C140" s="32" t="s">
        <v>286</v>
      </c>
      <c r="D140" s="32" t="s">
        <v>330</v>
      </c>
      <c r="E140" s="32" t="s">
        <v>177</v>
      </c>
      <c r="F140" s="31" t="s">
        <v>212</v>
      </c>
      <c r="G140" s="23" t="s">
        <v>3</v>
      </c>
      <c r="H140" s="60" t="s">
        <v>3</v>
      </c>
      <c r="I140" s="58" t="s">
        <v>3</v>
      </c>
      <c r="J140" s="23" t="s">
        <v>3</v>
      </c>
      <c r="K140" s="23" t="s">
        <v>3</v>
      </c>
      <c r="L140" s="20" t="str">
        <f t="shared" si="23"/>
        <v>Arquitetura</v>
      </c>
      <c r="M140" s="20" t="str">
        <f t="shared" si="16"/>
        <v xml:space="preserve">Arqui </v>
      </c>
      <c r="N140" s="20" t="str">
        <f t="shared" si="17"/>
        <v xml:space="preserve">Projeto </v>
      </c>
      <c r="O140" s="43" t="str">
        <f t="shared" si="18"/>
        <v xml:space="preserve">Equipamento </v>
      </c>
      <c r="P140" s="38" t="str">
        <f t="shared" si="19"/>
        <v>P_ifcSolarDevice</v>
      </c>
      <c r="Q140" s="20" t="str">
        <f t="shared" si="20"/>
        <v>Arquitetura Arqui  Projeto  Equipamento  P_ifcSolarDevice</v>
      </c>
      <c r="R140" s="20" t="str">
        <f t="shared" si="21"/>
        <v>Consultar  -</v>
      </c>
      <c r="S140" s="39" t="s">
        <v>25</v>
      </c>
      <c r="T140" s="39" t="s">
        <v>25</v>
      </c>
      <c r="U140" s="22" t="str">
        <f t="shared" si="22"/>
        <v>Arqui-key_140</v>
      </c>
    </row>
    <row r="141" spans="1:21" ht="7.95" customHeight="1" x14ac:dyDescent="0.3">
      <c r="A141" s="33">
        <v>141</v>
      </c>
      <c r="B141" s="29" t="s">
        <v>51</v>
      </c>
      <c r="C141" s="32" t="s">
        <v>286</v>
      </c>
      <c r="D141" s="32" t="s">
        <v>330</v>
      </c>
      <c r="E141" s="32" t="s">
        <v>167</v>
      </c>
      <c r="F141" s="31" t="s">
        <v>213</v>
      </c>
      <c r="G141" s="23" t="s">
        <v>3</v>
      </c>
      <c r="H141" s="60" t="s">
        <v>3</v>
      </c>
      <c r="I141" s="58" t="s">
        <v>3</v>
      </c>
      <c r="J141" s="23" t="s">
        <v>3</v>
      </c>
      <c r="K141" s="23" t="s">
        <v>3</v>
      </c>
      <c r="L141" s="20" t="str">
        <f t="shared" si="23"/>
        <v>Arquitetura</v>
      </c>
      <c r="M141" s="20" t="str">
        <f t="shared" si="16"/>
        <v xml:space="preserve">Arqui </v>
      </c>
      <c r="N141" s="20" t="str">
        <f t="shared" si="17"/>
        <v xml:space="preserve">Projeto </v>
      </c>
      <c r="O141" s="43" t="str">
        <f t="shared" si="18"/>
        <v xml:space="preserve">Rampa </v>
      </c>
      <c r="P141" s="38" t="str">
        <f t="shared" si="19"/>
        <v>P_ifcRampFIight</v>
      </c>
      <c r="Q141" s="20" t="str">
        <f t="shared" si="20"/>
        <v>Arquitetura Arqui  Projeto  Rampa  P_ifcRampFIight</v>
      </c>
      <c r="R141" s="20" t="str">
        <f t="shared" si="21"/>
        <v>Consultar  -</v>
      </c>
      <c r="S141" s="39" t="s">
        <v>25</v>
      </c>
      <c r="T141" s="39" t="s">
        <v>25</v>
      </c>
      <c r="U141" s="22" t="str">
        <f t="shared" si="22"/>
        <v>Arqui-key_141</v>
      </c>
    </row>
    <row r="142" spans="1:21" ht="7.95" customHeight="1" x14ac:dyDescent="0.3">
      <c r="A142" s="33">
        <v>142</v>
      </c>
      <c r="B142" s="29" t="s">
        <v>51</v>
      </c>
      <c r="C142" s="32" t="s">
        <v>286</v>
      </c>
      <c r="D142" s="32" t="s">
        <v>330</v>
      </c>
      <c r="E142" s="32" t="s">
        <v>170</v>
      </c>
      <c r="F142" s="31" t="s">
        <v>214</v>
      </c>
      <c r="G142" s="23" t="s">
        <v>3</v>
      </c>
      <c r="H142" s="60" t="s">
        <v>3</v>
      </c>
      <c r="I142" s="58" t="s">
        <v>3</v>
      </c>
      <c r="J142" s="23" t="s">
        <v>3</v>
      </c>
      <c r="K142" s="23" t="s">
        <v>3</v>
      </c>
      <c r="L142" s="20" t="str">
        <f t="shared" si="23"/>
        <v>Arquitetura</v>
      </c>
      <c r="M142" s="20" t="str">
        <f t="shared" si="16"/>
        <v xml:space="preserve">Arqui </v>
      </c>
      <c r="N142" s="20" t="str">
        <f t="shared" si="17"/>
        <v xml:space="preserve">Projeto </v>
      </c>
      <c r="O142" s="43" t="str">
        <f t="shared" si="18"/>
        <v xml:space="preserve">Telecom </v>
      </c>
      <c r="P142" s="38" t="str">
        <f t="shared" si="19"/>
        <v>P_ifcCommunicationsAppliance</v>
      </c>
      <c r="Q142" s="20" t="str">
        <f t="shared" si="20"/>
        <v>Arquitetura Arqui  Projeto  Telecom  P_ifcCommunicationsAppliance</v>
      </c>
      <c r="R142" s="20" t="str">
        <f t="shared" si="21"/>
        <v>Consultar  -</v>
      </c>
      <c r="S142" s="39" t="s">
        <v>25</v>
      </c>
      <c r="T142" s="39" t="s">
        <v>25</v>
      </c>
      <c r="U142" s="22" t="str">
        <f t="shared" si="22"/>
        <v>Arqui-key_142</v>
      </c>
    </row>
    <row r="143" spans="1:21" ht="7.95" customHeight="1" x14ac:dyDescent="0.3">
      <c r="A143" s="33">
        <v>143</v>
      </c>
      <c r="B143" s="29" t="s">
        <v>51</v>
      </c>
      <c r="C143" s="32" t="s">
        <v>286</v>
      </c>
      <c r="D143" s="32" t="s">
        <v>330</v>
      </c>
      <c r="E143" s="32" t="s">
        <v>169</v>
      </c>
      <c r="F143" s="32" t="s">
        <v>215</v>
      </c>
      <c r="G143" s="23" t="s">
        <v>3</v>
      </c>
      <c r="H143" s="60" t="s">
        <v>3</v>
      </c>
      <c r="I143" s="58" t="s">
        <v>3</v>
      </c>
      <c r="J143" s="23" t="s">
        <v>3</v>
      </c>
      <c r="K143" s="23" t="s">
        <v>3</v>
      </c>
      <c r="L143" s="20" t="str">
        <f t="shared" si="23"/>
        <v>Arquitetura</v>
      </c>
      <c r="M143" s="20" t="str">
        <f t="shared" si="16"/>
        <v xml:space="preserve">Arqui </v>
      </c>
      <c r="N143" s="20" t="str">
        <f t="shared" si="17"/>
        <v xml:space="preserve">Projeto </v>
      </c>
      <c r="O143" s="43" t="str">
        <f t="shared" si="18"/>
        <v xml:space="preserve">Elevador </v>
      </c>
      <c r="P143" s="38" t="str">
        <f t="shared" si="19"/>
        <v>P_ifcTransportElement</v>
      </c>
      <c r="Q143" s="20" t="str">
        <f t="shared" si="20"/>
        <v>Arquitetura Arqui  Projeto  Elevador  P_ifcTransportElement</v>
      </c>
      <c r="R143" s="20" t="str">
        <f t="shared" si="21"/>
        <v>Consultar  -</v>
      </c>
      <c r="S143" s="39" t="s">
        <v>25</v>
      </c>
      <c r="T143" s="39" t="s">
        <v>25</v>
      </c>
      <c r="U143" s="22" t="str">
        <f t="shared" si="22"/>
        <v>Arqui-key_143</v>
      </c>
    </row>
    <row r="144" spans="1:21" ht="7.95" customHeight="1" x14ac:dyDescent="0.3">
      <c r="A144" s="33">
        <v>144</v>
      </c>
      <c r="B144" s="29" t="s">
        <v>51</v>
      </c>
      <c r="C144" s="32" t="s">
        <v>286</v>
      </c>
      <c r="D144" s="32" t="s">
        <v>330</v>
      </c>
      <c r="E144" s="32" t="s">
        <v>49</v>
      </c>
      <c r="F144" s="37" t="s">
        <v>216</v>
      </c>
      <c r="G144" s="23" t="s">
        <v>3</v>
      </c>
      <c r="H144" s="60" t="s">
        <v>3</v>
      </c>
      <c r="I144" s="58" t="s">
        <v>3</v>
      </c>
      <c r="J144" s="23" t="s">
        <v>3</v>
      </c>
      <c r="K144" s="23" t="s">
        <v>3</v>
      </c>
      <c r="L144" s="20" t="str">
        <f t="shared" si="23"/>
        <v>Arquitetura</v>
      </c>
      <c r="M144" s="20" t="str">
        <f t="shared" si="16"/>
        <v xml:space="preserve">Arqui </v>
      </c>
      <c r="N144" s="20" t="str">
        <f t="shared" si="17"/>
        <v xml:space="preserve">Projeto </v>
      </c>
      <c r="O144" s="43" t="str">
        <f t="shared" si="18"/>
        <v xml:space="preserve">Parede </v>
      </c>
      <c r="P144" s="38" t="str">
        <f t="shared" si="19"/>
        <v>P_ifcWall</v>
      </c>
      <c r="Q144" s="20" t="str">
        <f t="shared" si="20"/>
        <v>Arquitetura Arqui  Projeto  Parede  P_ifcWall</v>
      </c>
      <c r="R144" s="20" t="str">
        <f t="shared" si="21"/>
        <v>Consultar  -</v>
      </c>
      <c r="S144" s="39" t="s">
        <v>25</v>
      </c>
      <c r="T144" s="39" t="s">
        <v>25</v>
      </c>
      <c r="U144" s="22" t="str">
        <f t="shared" si="22"/>
        <v>Arqui-key_144</v>
      </c>
    </row>
    <row r="145" spans="1:21" ht="7.95" customHeight="1" x14ac:dyDescent="0.3">
      <c r="A145" s="33">
        <v>145</v>
      </c>
      <c r="B145" s="29" t="s">
        <v>51</v>
      </c>
      <c r="C145" s="32" t="s">
        <v>286</v>
      </c>
      <c r="D145" s="32" t="s">
        <v>330</v>
      </c>
      <c r="E145" s="32" t="s">
        <v>287</v>
      </c>
      <c r="F145" s="31" t="s">
        <v>217</v>
      </c>
      <c r="G145" s="23" t="s">
        <v>3</v>
      </c>
      <c r="H145" s="60" t="s">
        <v>3</v>
      </c>
      <c r="I145" s="58" t="s">
        <v>3</v>
      </c>
      <c r="J145" s="23" t="s">
        <v>3</v>
      </c>
      <c r="K145" s="23" t="s">
        <v>3</v>
      </c>
      <c r="L145" s="20" t="str">
        <f t="shared" si="23"/>
        <v>Arquitetura</v>
      </c>
      <c r="M145" s="20" t="str">
        <f t="shared" si="16"/>
        <v xml:space="preserve">Arqui </v>
      </c>
      <c r="N145" s="20" t="str">
        <f t="shared" si="17"/>
        <v xml:space="preserve">Projeto </v>
      </c>
      <c r="O145" s="43" t="str">
        <f t="shared" si="18"/>
        <v xml:space="preserve">EsquadriaSistema </v>
      </c>
      <c r="P145" s="38" t="str">
        <f t="shared" si="19"/>
        <v>P_ifcShadingDevice</v>
      </c>
      <c r="Q145" s="20" t="str">
        <f t="shared" si="20"/>
        <v>Arquitetura Arqui  Projeto  EsquadriaSistema  P_ifcShadingDevice</v>
      </c>
      <c r="R145" s="20" t="str">
        <f t="shared" si="21"/>
        <v>Consultar  -</v>
      </c>
      <c r="S145" s="39" t="s">
        <v>25</v>
      </c>
      <c r="T145" s="39" t="s">
        <v>25</v>
      </c>
      <c r="U145" s="22" t="str">
        <f t="shared" si="22"/>
        <v>Arqui-key_145</v>
      </c>
    </row>
    <row r="146" spans="1:21" ht="7.95" customHeight="1" x14ac:dyDescent="0.3">
      <c r="A146" s="33">
        <v>146</v>
      </c>
      <c r="B146" s="29" t="s">
        <v>51</v>
      </c>
      <c r="C146" s="32" t="s">
        <v>286</v>
      </c>
      <c r="D146" s="32" t="s">
        <v>330</v>
      </c>
      <c r="E146" s="32" t="s">
        <v>179</v>
      </c>
      <c r="F146" s="31" t="s">
        <v>218</v>
      </c>
      <c r="G146" s="23" t="s">
        <v>3</v>
      </c>
      <c r="H146" s="60" t="s">
        <v>3</v>
      </c>
      <c r="I146" s="58" t="s">
        <v>3</v>
      </c>
      <c r="J146" s="23" t="s">
        <v>3</v>
      </c>
      <c r="K146" s="23" t="s">
        <v>3</v>
      </c>
      <c r="L146" s="20" t="str">
        <f t="shared" si="23"/>
        <v>Arquitetura</v>
      </c>
      <c r="M146" s="20" t="str">
        <f t="shared" si="16"/>
        <v xml:space="preserve">Arqui </v>
      </c>
      <c r="N146" s="20" t="str">
        <f t="shared" si="17"/>
        <v xml:space="preserve">Projeto </v>
      </c>
      <c r="O146" s="43" t="str">
        <f t="shared" si="18"/>
        <v xml:space="preserve">Esquadria </v>
      </c>
      <c r="P146" s="38" t="str">
        <f t="shared" si="19"/>
        <v>P_ifcWindow</v>
      </c>
      <c r="Q146" s="20" t="str">
        <f t="shared" si="20"/>
        <v>Arquitetura Arqui  Projeto  Esquadria  P_ifcWindow</v>
      </c>
      <c r="R146" s="20" t="str">
        <f t="shared" si="21"/>
        <v>Consultar  -</v>
      </c>
      <c r="S146" s="39" t="s">
        <v>25</v>
      </c>
      <c r="T146" s="39" t="s">
        <v>25</v>
      </c>
      <c r="U146" s="22" t="str">
        <f t="shared" si="22"/>
        <v>Arqui-key_146</v>
      </c>
    </row>
    <row r="147" spans="1:21" ht="7.95" customHeight="1" x14ac:dyDescent="0.3">
      <c r="A147" s="33">
        <v>147</v>
      </c>
      <c r="B147" s="29" t="s">
        <v>51</v>
      </c>
      <c r="C147" s="32" t="s">
        <v>286</v>
      </c>
      <c r="D147" s="32" t="s">
        <v>330</v>
      </c>
      <c r="E147" s="32" t="s">
        <v>155</v>
      </c>
      <c r="F147" s="31" t="s">
        <v>219</v>
      </c>
      <c r="G147" s="23" t="s">
        <v>3</v>
      </c>
      <c r="H147" s="60" t="s">
        <v>3</v>
      </c>
      <c r="I147" s="58" t="s">
        <v>3</v>
      </c>
      <c r="J147" s="23" t="s">
        <v>3</v>
      </c>
      <c r="K147" s="23" t="s">
        <v>3</v>
      </c>
      <c r="L147" s="20" t="str">
        <f t="shared" si="23"/>
        <v>Arquitetura</v>
      </c>
      <c r="M147" s="20" t="str">
        <f t="shared" si="16"/>
        <v xml:space="preserve">Arqui </v>
      </c>
      <c r="N147" s="20" t="str">
        <f t="shared" si="17"/>
        <v xml:space="preserve">Projeto </v>
      </c>
      <c r="O147" s="43" t="str">
        <f t="shared" si="18"/>
        <v xml:space="preserve">Conjunto </v>
      </c>
      <c r="P147" s="38" t="str">
        <f t="shared" si="19"/>
        <v>P_OST_Assemblies</v>
      </c>
      <c r="Q147" s="20" t="str">
        <f t="shared" si="20"/>
        <v>Arquitetura Arqui  Projeto  Conjunto  P_OST_Assemblies</v>
      </c>
      <c r="R147" s="20" t="str">
        <f t="shared" si="21"/>
        <v>Consultar  -</v>
      </c>
      <c r="S147" s="39" t="s">
        <v>25</v>
      </c>
      <c r="T147" s="39" t="s">
        <v>25</v>
      </c>
      <c r="U147" s="22" t="str">
        <f t="shared" si="22"/>
        <v>Arqui-key_147</v>
      </c>
    </row>
    <row r="148" spans="1:21" ht="7.95" customHeight="1" x14ac:dyDescent="0.3">
      <c r="A148" s="33">
        <v>148</v>
      </c>
      <c r="B148" s="29" t="s">
        <v>51</v>
      </c>
      <c r="C148" s="32" t="s">
        <v>286</v>
      </c>
      <c r="D148" s="32" t="s">
        <v>330</v>
      </c>
      <c r="E148" s="32" t="s">
        <v>156</v>
      </c>
      <c r="F148" s="31" t="s">
        <v>220</v>
      </c>
      <c r="G148" s="23" t="s">
        <v>3</v>
      </c>
      <c r="H148" s="60" t="s">
        <v>3</v>
      </c>
      <c r="I148" s="58" t="s">
        <v>3</v>
      </c>
      <c r="J148" s="23" t="s">
        <v>3</v>
      </c>
      <c r="K148" s="23" t="s">
        <v>3</v>
      </c>
      <c r="L148" s="20" t="str">
        <f t="shared" si="23"/>
        <v>Arquitetura</v>
      </c>
      <c r="M148" s="20" t="str">
        <f t="shared" si="16"/>
        <v xml:space="preserve">Arqui </v>
      </c>
      <c r="N148" s="20" t="str">
        <f t="shared" si="17"/>
        <v xml:space="preserve">Projeto </v>
      </c>
      <c r="O148" s="43" t="str">
        <f t="shared" si="18"/>
        <v xml:space="preserve">AudioVisual </v>
      </c>
      <c r="P148" s="38" t="str">
        <f t="shared" si="19"/>
        <v>P_OST_AudioVisualDevices</v>
      </c>
      <c r="Q148" s="20" t="str">
        <f t="shared" si="20"/>
        <v>Arquitetura Arqui  Projeto  AudioVisual  P_OST_AudioVisualDevices</v>
      </c>
      <c r="R148" s="20" t="str">
        <f t="shared" si="21"/>
        <v>Consultar  -</v>
      </c>
      <c r="S148" s="39" t="s">
        <v>25</v>
      </c>
      <c r="T148" s="39" t="s">
        <v>25</v>
      </c>
      <c r="U148" s="22" t="str">
        <f t="shared" si="22"/>
        <v>Arqui-key_148</v>
      </c>
    </row>
    <row r="149" spans="1:21" ht="7.95" customHeight="1" x14ac:dyDescent="0.3">
      <c r="A149" s="33">
        <v>149</v>
      </c>
      <c r="B149" s="29" t="s">
        <v>51</v>
      </c>
      <c r="C149" s="32" t="s">
        <v>286</v>
      </c>
      <c r="D149" s="32" t="s">
        <v>330</v>
      </c>
      <c r="E149" s="32" t="s">
        <v>157</v>
      </c>
      <c r="F149" s="31" t="s">
        <v>221</v>
      </c>
      <c r="G149" s="23" t="s">
        <v>3</v>
      </c>
      <c r="H149" s="60" t="s">
        <v>3</v>
      </c>
      <c r="I149" s="58" t="s">
        <v>3</v>
      </c>
      <c r="J149" s="23" t="s">
        <v>3</v>
      </c>
      <c r="K149" s="23" t="s">
        <v>3</v>
      </c>
      <c r="L149" s="20" t="str">
        <f t="shared" si="23"/>
        <v>Arquitetura</v>
      </c>
      <c r="M149" s="20" t="str">
        <f t="shared" si="16"/>
        <v xml:space="preserve">Arqui </v>
      </c>
      <c r="N149" s="20" t="str">
        <f t="shared" si="17"/>
        <v xml:space="preserve">Projeto </v>
      </c>
      <c r="O149" s="43" t="str">
        <f t="shared" si="18"/>
        <v xml:space="preserve">Piso </v>
      </c>
      <c r="P149" s="38" t="str">
        <f t="shared" si="19"/>
        <v>P_OST_BuildingPad</v>
      </c>
      <c r="Q149" s="20" t="str">
        <f t="shared" si="20"/>
        <v>Arquitetura Arqui  Projeto  Piso  P_OST_BuildingPad</v>
      </c>
      <c r="R149" s="20" t="str">
        <f t="shared" si="21"/>
        <v>Consultar  -</v>
      </c>
      <c r="S149" s="39" t="s">
        <v>25</v>
      </c>
      <c r="T149" s="39" t="s">
        <v>25</v>
      </c>
      <c r="U149" s="22" t="str">
        <f t="shared" si="22"/>
        <v>Arqui-key_149</v>
      </c>
    </row>
    <row r="150" spans="1:21" ht="7.95" customHeight="1" x14ac:dyDescent="0.3">
      <c r="A150" s="33">
        <v>150</v>
      </c>
      <c r="B150" s="29" t="s">
        <v>51</v>
      </c>
      <c r="C150" s="32" t="s">
        <v>286</v>
      </c>
      <c r="D150" s="32" t="s">
        <v>330</v>
      </c>
      <c r="E150" s="32" t="s">
        <v>158</v>
      </c>
      <c r="F150" s="31" t="s">
        <v>222</v>
      </c>
      <c r="G150" s="23" t="s">
        <v>3</v>
      </c>
      <c r="H150" s="60" t="s">
        <v>3</v>
      </c>
      <c r="I150" s="58" t="s">
        <v>3</v>
      </c>
      <c r="J150" s="23" t="s">
        <v>3</v>
      </c>
      <c r="K150" s="23" t="s">
        <v>3</v>
      </c>
      <c r="L150" s="20" t="str">
        <f t="shared" si="23"/>
        <v>Arquitetura</v>
      </c>
      <c r="M150" s="20" t="str">
        <f t="shared" si="16"/>
        <v xml:space="preserve">Arqui </v>
      </c>
      <c r="N150" s="20" t="str">
        <f t="shared" si="17"/>
        <v xml:space="preserve">Projeto </v>
      </c>
      <c r="O150" s="43" t="str">
        <f t="shared" si="18"/>
        <v xml:space="preserve">Mobiliário </v>
      </c>
      <c r="P150" s="38" t="str">
        <f t="shared" si="19"/>
        <v>P_OST_Casework</v>
      </c>
      <c r="Q150" s="20" t="str">
        <f t="shared" si="20"/>
        <v>Arquitetura Arqui  Projeto  Mobiliário  P_OST_Casework</v>
      </c>
      <c r="R150" s="20" t="str">
        <f t="shared" si="21"/>
        <v>Consultar  -</v>
      </c>
      <c r="S150" s="39" t="s">
        <v>25</v>
      </c>
      <c r="T150" s="39" t="s">
        <v>25</v>
      </c>
      <c r="U150" s="22" t="str">
        <f t="shared" si="22"/>
        <v>Arqui-key_150</v>
      </c>
    </row>
    <row r="151" spans="1:21" ht="7.95" customHeight="1" x14ac:dyDescent="0.3">
      <c r="A151" s="33">
        <v>151</v>
      </c>
      <c r="B151" s="29" t="s">
        <v>51</v>
      </c>
      <c r="C151" s="32" t="s">
        <v>286</v>
      </c>
      <c r="D151" s="32" t="s">
        <v>330</v>
      </c>
      <c r="E151" s="32" t="s">
        <v>175</v>
      </c>
      <c r="F151" s="31" t="s">
        <v>223</v>
      </c>
      <c r="G151" s="23" t="s">
        <v>3</v>
      </c>
      <c r="H151" s="60" t="s">
        <v>3</v>
      </c>
      <c r="I151" s="58" t="s">
        <v>3</v>
      </c>
      <c r="J151" s="23" t="s">
        <v>3</v>
      </c>
      <c r="K151" s="23" t="s">
        <v>3</v>
      </c>
      <c r="L151" s="20" t="str">
        <f t="shared" si="23"/>
        <v>Arquitetura</v>
      </c>
      <c r="M151" s="20" t="str">
        <f t="shared" si="16"/>
        <v xml:space="preserve">Arqui </v>
      </c>
      <c r="N151" s="20" t="str">
        <f t="shared" si="17"/>
        <v xml:space="preserve">Projeto </v>
      </c>
      <c r="O151" s="43" t="str">
        <f t="shared" si="18"/>
        <v xml:space="preserve">Forros </v>
      </c>
      <c r="P151" s="38" t="str">
        <f t="shared" si="19"/>
        <v>P_OST_Ceilings</v>
      </c>
      <c r="Q151" s="20" t="str">
        <f t="shared" si="20"/>
        <v>Arquitetura Arqui  Projeto  Forros  P_OST_Ceilings</v>
      </c>
      <c r="R151" s="20" t="str">
        <f t="shared" si="21"/>
        <v>Consultar  -</v>
      </c>
      <c r="S151" s="39" t="s">
        <v>25</v>
      </c>
      <c r="T151" s="39" t="s">
        <v>25</v>
      </c>
      <c r="U151" s="22" t="str">
        <f t="shared" si="22"/>
        <v>Arqui-key_151</v>
      </c>
    </row>
    <row r="152" spans="1:21" ht="7.95" customHeight="1" x14ac:dyDescent="0.3">
      <c r="A152" s="33">
        <v>152</v>
      </c>
      <c r="B152" s="29" t="s">
        <v>51</v>
      </c>
      <c r="C152" s="32" t="s">
        <v>286</v>
      </c>
      <c r="D152" s="32" t="s">
        <v>330</v>
      </c>
      <c r="E152" s="32" t="s">
        <v>170</v>
      </c>
      <c r="F152" s="31" t="s">
        <v>224</v>
      </c>
      <c r="G152" s="23" t="s">
        <v>3</v>
      </c>
      <c r="H152" s="60" t="s">
        <v>3</v>
      </c>
      <c r="I152" s="58" t="s">
        <v>3</v>
      </c>
      <c r="J152" s="23" t="s">
        <v>3</v>
      </c>
      <c r="K152" s="23" t="s">
        <v>3</v>
      </c>
      <c r="L152" s="20" t="str">
        <f t="shared" si="23"/>
        <v>Arquitetura</v>
      </c>
      <c r="M152" s="20" t="str">
        <f t="shared" si="16"/>
        <v xml:space="preserve">Arqui </v>
      </c>
      <c r="N152" s="20" t="str">
        <f t="shared" si="17"/>
        <v xml:space="preserve">Projeto </v>
      </c>
      <c r="O152" s="43" t="str">
        <f t="shared" si="18"/>
        <v xml:space="preserve">Telecom </v>
      </c>
      <c r="P152" s="38" t="str">
        <f t="shared" si="19"/>
        <v>P_OST_CommunicationDevices</v>
      </c>
      <c r="Q152" s="20" t="str">
        <f t="shared" si="20"/>
        <v>Arquitetura Arqui  Projeto  Telecom  P_OST_CommunicationDevices</v>
      </c>
      <c r="R152" s="20" t="str">
        <f t="shared" si="21"/>
        <v>Consultar  -</v>
      </c>
      <c r="S152" s="39" t="s">
        <v>25</v>
      </c>
      <c r="T152" s="39" t="s">
        <v>25</v>
      </c>
      <c r="U152" s="22" t="str">
        <f t="shared" si="22"/>
        <v>Arqui-key_152</v>
      </c>
    </row>
    <row r="153" spans="1:21" ht="7.95" customHeight="1" x14ac:dyDescent="0.3">
      <c r="A153" s="33">
        <v>153</v>
      </c>
      <c r="B153" s="29" t="s">
        <v>51</v>
      </c>
      <c r="C153" s="32" t="s">
        <v>286</v>
      </c>
      <c r="D153" s="32" t="s">
        <v>330</v>
      </c>
      <c r="E153" s="32" t="s">
        <v>160</v>
      </c>
      <c r="F153" s="31" t="s">
        <v>225</v>
      </c>
      <c r="G153" s="23" t="s">
        <v>3</v>
      </c>
      <c r="H153" s="60" t="s">
        <v>3</v>
      </c>
      <c r="I153" s="58" t="s">
        <v>3</v>
      </c>
      <c r="J153" s="23" t="s">
        <v>3</v>
      </c>
      <c r="K153" s="23" t="s">
        <v>3</v>
      </c>
      <c r="L153" s="20" t="str">
        <f t="shared" si="23"/>
        <v>Arquitetura</v>
      </c>
      <c r="M153" s="20" t="str">
        <f t="shared" si="16"/>
        <v xml:space="preserve">Arqui </v>
      </c>
      <c r="N153" s="20" t="str">
        <f t="shared" si="17"/>
        <v xml:space="preserve">Projeto </v>
      </c>
      <c r="O153" s="43" t="str">
        <f t="shared" si="18"/>
        <v xml:space="preserve">Telhado </v>
      </c>
      <c r="P153" s="38" t="str">
        <f t="shared" si="19"/>
        <v>P_OST_Cornices</v>
      </c>
      <c r="Q153" s="20" t="str">
        <f t="shared" si="20"/>
        <v>Arquitetura Arqui  Projeto  Telhado  P_OST_Cornices</v>
      </c>
      <c r="R153" s="20" t="str">
        <f t="shared" si="21"/>
        <v>Consultar  -</v>
      </c>
      <c r="S153" s="39" t="s">
        <v>25</v>
      </c>
      <c r="T153" s="39" t="s">
        <v>25</v>
      </c>
      <c r="U153" s="22" t="str">
        <f t="shared" si="22"/>
        <v>Arqui-key_153</v>
      </c>
    </row>
    <row r="154" spans="1:21" ht="7.95" customHeight="1" x14ac:dyDescent="0.3">
      <c r="A154" s="33">
        <v>154</v>
      </c>
      <c r="B154" s="29" t="s">
        <v>51</v>
      </c>
      <c r="C154" s="32" t="s">
        <v>286</v>
      </c>
      <c r="D154" s="32" t="s">
        <v>330</v>
      </c>
      <c r="E154" s="32" t="s">
        <v>287</v>
      </c>
      <c r="F154" s="31" t="s">
        <v>226</v>
      </c>
      <c r="G154" s="23" t="s">
        <v>3</v>
      </c>
      <c r="H154" s="60" t="s">
        <v>3</v>
      </c>
      <c r="I154" s="58" t="s">
        <v>3</v>
      </c>
      <c r="J154" s="23" t="s">
        <v>3</v>
      </c>
      <c r="K154" s="23" t="s">
        <v>3</v>
      </c>
      <c r="L154" s="20" t="str">
        <f t="shared" si="23"/>
        <v>Arquitetura</v>
      </c>
      <c r="M154" s="20" t="str">
        <f t="shared" si="16"/>
        <v xml:space="preserve">Arqui </v>
      </c>
      <c r="N154" s="20" t="str">
        <f t="shared" si="17"/>
        <v xml:space="preserve">Projeto </v>
      </c>
      <c r="O154" s="43" t="str">
        <f t="shared" si="18"/>
        <v xml:space="preserve">EsquadriaSistema </v>
      </c>
      <c r="P154" s="38" t="str">
        <f t="shared" si="19"/>
        <v>P_OST_CurtainWallMullions</v>
      </c>
      <c r="Q154" s="20" t="str">
        <f t="shared" si="20"/>
        <v>Arquitetura Arqui  Projeto  EsquadriaSistema  P_OST_CurtainWallMullions</v>
      </c>
      <c r="R154" s="20" t="str">
        <f t="shared" si="21"/>
        <v>Consultar  -</v>
      </c>
      <c r="S154" s="39" t="s">
        <v>25</v>
      </c>
      <c r="T154" s="39" t="s">
        <v>25</v>
      </c>
      <c r="U154" s="22" t="str">
        <f t="shared" si="22"/>
        <v>Arqui-key_154</v>
      </c>
    </row>
    <row r="155" spans="1:21" ht="7.95" customHeight="1" x14ac:dyDescent="0.3">
      <c r="A155" s="33">
        <v>155</v>
      </c>
      <c r="B155" s="29" t="s">
        <v>51</v>
      </c>
      <c r="C155" s="32" t="s">
        <v>286</v>
      </c>
      <c r="D155" s="32" t="s">
        <v>330</v>
      </c>
      <c r="E155" s="32" t="s">
        <v>287</v>
      </c>
      <c r="F155" s="31" t="s">
        <v>227</v>
      </c>
      <c r="G155" s="23" t="s">
        <v>3</v>
      </c>
      <c r="H155" s="60" t="s">
        <v>3</v>
      </c>
      <c r="I155" s="58" t="s">
        <v>3</v>
      </c>
      <c r="J155" s="23" t="s">
        <v>3</v>
      </c>
      <c r="K155" s="23" t="s">
        <v>3</v>
      </c>
      <c r="L155" s="20" t="str">
        <f t="shared" si="23"/>
        <v>Arquitetura</v>
      </c>
      <c r="M155" s="20" t="str">
        <f t="shared" si="16"/>
        <v xml:space="preserve">Arqui </v>
      </c>
      <c r="N155" s="20" t="str">
        <f t="shared" si="17"/>
        <v xml:space="preserve">Projeto </v>
      </c>
      <c r="O155" s="43" t="str">
        <f t="shared" si="18"/>
        <v xml:space="preserve">EsquadriaSistema </v>
      </c>
      <c r="P155" s="38" t="str">
        <f t="shared" si="19"/>
        <v>P_OST_CurtainWallPanels</v>
      </c>
      <c r="Q155" s="20" t="str">
        <f t="shared" si="20"/>
        <v>Arquitetura Arqui  Projeto  EsquadriaSistema  P_OST_CurtainWallPanels</v>
      </c>
      <c r="R155" s="20" t="str">
        <f t="shared" si="21"/>
        <v>Consultar  -</v>
      </c>
      <c r="S155" s="39" t="s">
        <v>25</v>
      </c>
      <c r="T155" s="39" t="s">
        <v>25</v>
      </c>
      <c r="U155" s="22" t="str">
        <f t="shared" si="22"/>
        <v>Arqui-key_155</v>
      </c>
    </row>
    <row r="156" spans="1:21" ht="7.95" customHeight="1" x14ac:dyDescent="0.3">
      <c r="A156" s="33">
        <v>156</v>
      </c>
      <c r="B156" s="29" t="s">
        <v>51</v>
      </c>
      <c r="C156" s="32" t="s">
        <v>286</v>
      </c>
      <c r="D156" s="32" t="s">
        <v>330</v>
      </c>
      <c r="E156" s="32" t="s">
        <v>287</v>
      </c>
      <c r="F156" s="31" t="s">
        <v>228</v>
      </c>
      <c r="G156" s="23" t="s">
        <v>3</v>
      </c>
      <c r="H156" s="60" t="s">
        <v>3</v>
      </c>
      <c r="I156" s="58" t="s">
        <v>3</v>
      </c>
      <c r="J156" s="23" t="s">
        <v>3</v>
      </c>
      <c r="K156" s="23" t="s">
        <v>3</v>
      </c>
      <c r="L156" s="20" t="str">
        <f t="shared" si="23"/>
        <v>Arquitetura</v>
      </c>
      <c r="M156" s="20" t="str">
        <f t="shared" si="16"/>
        <v xml:space="preserve">Arqui </v>
      </c>
      <c r="N156" s="20" t="str">
        <f t="shared" si="17"/>
        <v xml:space="preserve">Projeto </v>
      </c>
      <c r="O156" s="43" t="str">
        <f t="shared" si="18"/>
        <v xml:space="preserve">EsquadriaSistema </v>
      </c>
      <c r="P156" s="38" t="str">
        <f t="shared" si="19"/>
        <v>P_OST_CurtaSystem</v>
      </c>
      <c r="Q156" s="20" t="str">
        <f t="shared" si="20"/>
        <v>Arquitetura Arqui  Projeto  EsquadriaSistema  P_OST_CurtaSystem</v>
      </c>
      <c r="R156" s="20" t="str">
        <f t="shared" si="21"/>
        <v>Consultar  -</v>
      </c>
      <c r="S156" s="39" t="s">
        <v>25</v>
      </c>
      <c r="T156" s="39" t="s">
        <v>25</v>
      </c>
      <c r="U156" s="22" t="str">
        <f t="shared" si="22"/>
        <v>Arqui-key_156</v>
      </c>
    </row>
    <row r="157" spans="1:21" ht="7.95" customHeight="1" x14ac:dyDescent="0.3">
      <c r="A157" s="33">
        <v>157</v>
      </c>
      <c r="B157" s="29" t="s">
        <v>51</v>
      </c>
      <c r="C157" s="32" t="s">
        <v>286</v>
      </c>
      <c r="D157" s="32" t="s">
        <v>330</v>
      </c>
      <c r="E157" s="32" t="s">
        <v>170</v>
      </c>
      <c r="F157" s="31" t="s">
        <v>229</v>
      </c>
      <c r="G157" s="23" t="s">
        <v>3</v>
      </c>
      <c r="H157" s="60" t="s">
        <v>3</v>
      </c>
      <c r="I157" s="58" t="s">
        <v>3</v>
      </c>
      <c r="J157" s="23" t="s">
        <v>3</v>
      </c>
      <c r="K157" s="23" t="s">
        <v>3</v>
      </c>
      <c r="L157" s="20" t="str">
        <f t="shared" si="23"/>
        <v>Arquitetura</v>
      </c>
      <c r="M157" s="20" t="str">
        <f t="shared" si="16"/>
        <v xml:space="preserve">Arqui </v>
      </c>
      <c r="N157" s="20" t="str">
        <f t="shared" si="17"/>
        <v xml:space="preserve">Projeto </v>
      </c>
      <c r="O157" s="43" t="str">
        <f t="shared" si="18"/>
        <v xml:space="preserve">Telecom </v>
      </c>
      <c r="P157" s="38" t="str">
        <f t="shared" si="19"/>
        <v>P_OST_DataDevices</v>
      </c>
      <c r="Q157" s="20" t="str">
        <f t="shared" si="20"/>
        <v>Arquitetura Arqui  Projeto  Telecom  P_OST_DataDevices</v>
      </c>
      <c r="R157" s="20" t="str">
        <f t="shared" si="21"/>
        <v>Consultar  -</v>
      </c>
      <c r="S157" s="39" t="s">
        <v>25</v>
      </c>
      <c r="T157" s="39" t="s">
        <v>25</v>
      </c>
      <c r="U157" s="22" t="str">
        <f t="shared" si="22"/>
        <v>Arqui-key_157</v>
      </c>
    </row>
    <row r="158" spans="1:21" ht="7.95" customHeight="1" x14ac:dyDescent="0.3">
      <c r="A158" s="33">
        <v>158</v>
      </c>
      <c r="B158" s="29" t="s">
        <v>51</v>
      </c>
      <c r="C158" s="32" t="s">
        <v>286</v>
      </c>
      <c r="D158" s="32" t="s">
        <v>330</v>
      </c>
      <c r="E158" s="32" t="s">
        <v>179</v>
      </c>
      <c r="F158" s="31" t="s">
        <v>230</v>
      </c>
      <c r="G158" s="23" t="s">
        <v>3</v>
      </c>
      <c r="H158" s="60" t="s">
        <v>3</v>
      </c>
      <c r="I158" s="58" t="s">
        <v>3</v>
      </c>
      <c r="J158" s="23" t="s">
        <v>3</v>
      </c>
      <c r="K158" s="23" t="s">
        <v>3</v>
      </c>
      <c r="L158" s="20" t="str">
        <f t="shared" si="23"/>
        <v>Arquitetura</v>
      </c>
      <c r="M158" s="20" t="str">
        <f t="shared" si="16"/>
        <v xml:space="preserve">Arqui </v>
      </c>
      <c r="N158" s="20" t="str">
        <f t="shared" si="17"/>
        <v xml:space="preserve">Projeto </v>
      </c>
      <c r="O158" s="43" t="str">
        <f t="shared" si="18"/>
        <v xml:space="preserve">Esquadria </v>
      </c>
      <c r="P158" s="38" t="str">
        <f t="shared" si="19"/>
        <v>P_OST_Doors</v>
      </c>
      <c r="Q158" s="20" t="str">
        <f t="shared" si="20"/>
        <v>Arquitetura Arqui  Projeto  Esquadria  P_OST_Doors</v>
      </c>
      <c r="R158" s="20" t="str">
        <f t="shared" si="21"/>
        <v>Consultar  -</v>
      </c>
      <c r="S158" s="39" t="s">
        <v>25</v>
      </c>
      <c r="T158" s="39" t="s">
        <v>25</v>
      </c>
      <c r="U158" s="22" t="str">
        <f t="shared" si="22"/>
        <v>Arqui-key_158</v>
      </c>
    </row>
    <row r="159" spans="1:21" ht="7.95" customHeight="1" x14ac:dyDescent="0.3">
      <c r="A159" s="33">
        <v>159</v>
      </c>
      <c r="B159" s="29" t="s">
        <v>51</v>
      </c>
      <c r="C159" s="32" t="s">
        <v>286</v>
      </c>
      <c r="D159" s="32" t="s">
        <v>330</v>
      </c>
      <c r="E159" s="32" t="s">
        <v>158</v>
      </c>
      <c r="F159" s="31" t="s">
        <v>231</v>
      </c>
      <c r="G159" s="23" t="s">
        <v>3</v>
      </c>
      <c r="H159" s="60" t="s">
        <v>3</v>
      </c>
      <c r="I159" s="58" t="s">
        <v>3</v>
      </c>
      <c r="J159" s="23" t="s">
        <v>3</v>
      </c>
      <c r="K159" s="23" t="s">
        <v>3</v>
      </c>
      <c r="L159" s="20" t="str">
        <f t="shared" si="23"/>
        <v>Arquitetura</v>
      </c>
      <c r="M159" s="20" t="str">
        <f t="shared" si="16"/>
        <v xml:space="preserve">Arqui </v>
      </c>
      <c r="N159" s="20" t="str">
        <f t="shared" si="17"/>
        <v xml:space="preserve">Projeto </v>
      </c>
      <c r="O159" s="43" t="str">
        <f t="shared" si="18"/>
        <v xml:space="preserve">Mobiliário </v>
      </c>
      <c r="P159" s="38" t="str">
        <f t="shared" si="19"/>
        <v>P_OST_Entourage</v>
      </c>
      <c r="Q159" s="20" t="str">
        <f t="shared" si="20"/>
        <v>Arquitetura Arqui  Projeto  Mobiliário  P_OST_Entourage</v>
      </c>
      <c r="R159" s="20" t="str">
        <f t="shared" si="21"/>
        <v>Consultar  -</v>
      </c>
      <c r="S159" s="39" t="s">
        <v>25</v>
      </c>
      <c r="T159" s="39" t="s">
        <v>25</v>
      </c>
      <c r="U159" s="22" t="str">
        <f t="shared" si="22"/>
        <v>Arqui-key_159</v>
      </c>
    </row>
    <row r="160" spans="1:21" ht="7.95" customHeight="1" x14ac:dyDescent="0.3">
      <c r="A160" s="33">
        <v>160</v>
      </c>
      <c r="B160" s="29" t="s">
        <v>51</v>
      </c>
      <c r="C160" s="32" t="s">
        <v>286</v>
      </c>
      <c r="D160" s="32" t="s">
        <v>330</v>
      </c>
      <c r="E160" s="32" t="s">
        <v>160</v>
      </c>
      <c r="F160" s="31" t="s">
        <v>232</v>
      </c>
      <c r="G160" s="23" t="s">
        <v>3</v>
      </c>
      <c r="H160" s="60" t="s">
        <v>3</v>
      </c>
      <c r="I160" s="58" t="s">
        <v>3</v>
      </c>
      <c r="J160" s="23" t="s">
        <v>3</v>
      </c>
      <c r="K160" s="23" t="s">
        <v>3</v>
      </c>
      <c r="L160" s="20" t="str">
        <f t="shared" si="23"/>
        <v>Arquitetura</v>
      </c>
      <c r="M160" s="20" t="str">
        <f t="shared" si="16"/>
        <v xml:space="preserve">Arqui </v>
      </c>
      <c r="N160" s="20" t="str">
        <f t="shared" si="17"/>
        <v xml:space="preserve">Projeto </v>
      </c>
      <c r="O160" s="43" t="str">
        <f t="shared" si="18"/>
        <v xml:space="preserve">Telhado </v>
      </c>
      <c r="P160" s="38" t="str">
        <f t="shared" si="19"/>
        <v>P_OST_Fascia</v>
      </c>
      <c r="Q160" s="20" t="str">
        <f t="shared" si="20"/>
        <v>Arquitetura Arqui  Projeto  Telhado  P_OST_Fascia</v>
      </c>
      <c r="R160" s="20" t="str">
        <f t="shared" si="21"/>
        <v>Consultar  -</v>
      </c>
      <c r="S160" s="39" t="s">
        <v>25</v>
      </c>
      <c r="T160" s="39" t="s">
        <v>25</v>
      </c>
      <c r="U160" s="22" t="str">
        <f t="shared" si="22"/>
        <v>Arqui-key_160</v>
      </c>
    </row>
    <row r="161" spans="1:21" ht="7.95" customHeight="1" x14ac:dyDescent="0.3">
      <c r="A161" s="33">
        <v>161</v>
      </c>
      <c r="B161" s="29" t="s">
        <v>51</v>
      </c>
      <c r="C161" s="32" t="s">
        <v>286</v>
      </c>
      <c r="D161" s="32" t="s">
        <v>330</v>
      </c>
      <c r="E161" s="32" t="s">
        <v>174</v>
      </c>
      <c r="F161" s="31" t="s">
        <v>233</v>
      </c>
      <c r="G161" s="23" t="s">
        <v>3</v>
      </c>
      <c r="H161" s="60" t="s">
        <v>3</v>
      </c>
      <c r="I161" s="58" t="s">
        <v>3</v>
      </c>
      <c r="J161" s="23" t="s">
        <v>3</v>
      </c>
      <c r="K161" s="23" t="s">
        <v>3</v>
      </c>
      <c r="L161" s="20" t="str">
        <f t="shared" si="23"/>
        <v>Arquitetura</v>
      </c>
      <c r="M161" s="20" t="str">
        <f t="shared" si="16"/>
        <v xml:space="preserve">Arqui </v>
      </c>
      <c r="N161" s="20" t="str">
        <f t="shared" si="17"/>
        <v xml:space="preserve">Projeto </v>
      </c>
      <c r="O161" s="43" t="str">
        <f t="shared" si="18"/>
        <v xml:space="preserve">Incêndio </v>
      </c>
      <c r="P161" s="38" t="str">
        <f t="shared" si="19"/>
        <v>P_OST_FireAlarmDevices</v>
      </c>
      <c r="Q161" s="20" t="str">
        <f t="shared" si="20"/>
        <v>Arquitetura Arqui  Projeto  Incêndio  P_OST_FireAlarmDevices</v>
      </c>
      <c r="R161" s="20" t="str">
        <f t="shared" si="21"/>
        <v>Consultar  -</v>
      </c>
      <c r="S161" s="39" t="s">
        <v>25</v>
      </c>
      <c r="T161" s="39" t="s">
        <v>25</v>
      </c>
      <c r="U161" s="22" t="str">
        <f t="shared" si="22"/>
        <v>Arqui-key_161</v>
      </c>
    </row>
    <row r="162" spans="1:21" ht="7.95" customHeight="1" x14ac:dyDescent="0.3">
      <c r="A162" s="33">
        <v>162</v>
      </c>
      <c r="B162" s="29" t="s">
        <v>51</v>
      </c>
      <c r="C162" s="32" t="s">
        <v>286</v>
      </c>
      <c r="D162" s="32" t="s">
        <v>330</v>
      </c>
      <c r="E162" s="32" t="s">
        <v>174</v>
      </c>
      <c r="F162" s="31" t="s">
        <v>234</v>
      </c>
      <c r="G162" s="23" t="s">
        <v>3</v>
      </c>
      <c r="H162" s="60" t="s">
        <v>3</v>
      </c>
      <c r="I162" s="58" t="s">
        <v>3</v>
      </c>
      <c r="J162" s="23" t="s">
        <v>3</v>
      </c>
      <c r="K162" s="23" t="s">
        <v>3</v>
      </c>
      <c r="L162" s="20" t="str">
        <f t="shared" si="23"/>
        <v>Arquitetura</v>
      </c>
      <c r="M162" s="20" t="str">
        <f t="shared" si="16"/>
        <v xml:space="preserve">Arqui </v>
      </c>
      <c r="N162" s="20" t="str">
        <f t="shared" si="17"/>
        <v xml:space="preserve">Projeto </v>
      </c>
      <c r="O162" s="43" t="str">
        <f t="shared" si="18"/>
        <v xml:space="preserve">Incêndio </v>
      </c>
      <c r="P162" s="38" t="str">
        <f t="shared" si="19"/>
        <v>P_OST_FireProtection</v>
      </c>
      <c r="Q162" s="20" t="str">
        <f t="shared" si="20"/>
        <v>Arquitetura Arqui  Projeto  Incêndio  P_OST_FireProtection</v>
      </c>
      <c r="R162" s="20" t="str">
        <f t="shared" si="21"/>
        <v>Consultar  -</v>
      </c>
      <c r="S162" s="39" t="s">
        <v>25</v>
      </c>
      <c r="T162" s="39" t="s">
        <v>25</v>
      </c>
      <c r="U162" s="22" t="str">
        <f t="shared" si="22"/>
        <v>Arqui-key_162</v>
      </c>
    </row>
    <row r="163" spans="1:21" ht="7.95" customHeight="1" x14ac:dyDescent="0.3">
      <c r="A163" s="33">
        <v>163</v>
      </c>
      <c r="B163" s="29" t="s">
        <v>51</v>
      </c>
      <c r="C163" s="32" t="s">
        <v>286</v>
      </c>
      <c r="D163" s="32" t="s">
        <v>330</v>
      </c>
      <c r="E163" s="32" t="s">
        <v>157</v>
      </c>
      <c r="F163" s="31" t="s">
        <v>235</v>
      </c>
      <c r="G163" s="23" t="s">
        <v>3</v>
      </c>
      <c r="H163" s="60" t="s">
        <v>3</v>
      </c>
      <c r="I163" s="58" t="s">
        <v>3</v>
      </c>
      <c r="J163" s="23" t="s">
        <v>3</v>
      </c>
      <c r="K163" s="23" t="s">
        <v>3</v>
      </c>
      <c r="L163" s="20" t="str">
        <f t="shared" si="23"/>
        <v>Arquitetura</v>
      </c>
      <c r="M163" s="20" t="str">
        <f t="shared" si="16"/>
        <v xml:space="preserve">Arqui </v>
      </c>
      <c r="N163" s="20" t="str">
        <f t="shared" si="17"/>
        <v xml:space="preserve">Projeto </v>
      </c>
      <c r="O163" s="43" t="str">
        <f t="shared" si="18"/>
        <v xml:space="preserve">Piso </v>
      </c>
      <c r="P163" s="38" t="str">
        <f t="shared" si="19"/>
        <v>P_OST_Floors</v>
      </c>
      <c r="Q163" s="20" t="str">
        <f t="shared" si="20"/>
        <v>Arquitetura Arqui  Projeto  Piso  P_OST_Floors</v>
      </c>
      <c r="R163" s="20" t="str">
        <f t="shared" si="21"/>
        <v>Consultar  -</v>
      </c>
      <c r="S163" s="39" t="s">
        <v>25</v>
      </c>
      <c r="T163" s="39" t="s">
        <v>25</v>
      </c>
      <c r="U163" s="22" t="str">
        <f t="shared" si="22"/>
        <v>Arqui-key_163</v>
      </c>
    </row>
    <row r="164" spans="1:21" ht="7.95" customHeight="1" x14ac:dyDescent="0.3">
      <c r="A164" s="33">
        <v>164</v>
      </c>
      <c r="B164" s="29" t="s">
        <v>51</v>
      </c>
      <c r="C164" s="32" t="s">
        <v>286</v>
      </c>
      <c r="D164" s="32" t="s">
        <v>330</v>
      </c>
      <c r="E164" s="32" t="s">
        <v>158</v>
      </c>
      <c r="F164" s="31" t="s">
        <v>236</v>
      </c>
      <c r="G164" s="23" t="s">
        <v>3</v>
      </c>
      <c r="H164" s="60" t="s">
        <v>3</v>
      </c>
      <c r="I164" s="58" t="s">
        <v>3</v>
      </c>
      <c r="J164" s="23" t="s">
        <v>3</v>
      </c>
      <c r="K164" s="23" t="s">
        <v>3</v>
      </c>
      <c r="L164" s="20" t="str">
        <f t="shared" si="23"/>
        <v>Arquitetura</v>
      </c>
      <c r="M164" s="20" t="str">
        <f t="shared" si="16"/>
        <v xml:space="preserve">Arqui </v>
      </c>
      <c r="N164" s="20" t="str">
        <f t="shared" si="17"/>
        <v xml:space="preserve">Projeto </v>
      </c>
      <c r="O164" s="43" t="str">
        <f t="shared" si="18"/>
        <v xml:space="preserve">Mobiliário </v>
      </c>
      <c r="P164" s="38" t="str">
        <f t="shared" si="19"/>
        <v>P_OST_FoodServiceEquipment</v>
      </c>
      <c r="Q164" s="20" t="str">
        <f t="shared" si="20"/>
        <v>Arquitetura Arqui  Projeto  Mobiliário  P_OST_FoodServiceEquipment</v>
      </c>
      <c r="R164" s="20" t="str">
        <f t="shared" si="21"/>
        <v>Consultar  -</v>
      </c>
      <c r="S164" s="39" t="s">
        <v>25</v>
      </c>
      <c r="T164" s="39" t="s">
        <v>25</v>
      </c>
      <c r="U164" s="22" t="str">
        <f t="shared" si="22"/>
        <v>Arqui-key_164</v>
      </c>
    </row>
    <row r="165" spans="1:21" ht="7.95" customHeight="1" x14ac:dyDescent="0.3">
      <c r="A165" s="33">
        <v>165</v>
      </c>
      <c r="B165" s="29" t="s">
        <v>51</v>
      </c>
      <c r="C165" s="32" t="s">
        <v>286</v>
      </c>
      <c r="D165" s="32" t="s">
        <v>330</v>
      </c>
      <c r="E165" s="32" t="s">
        <v>158</v>
      </c>
      <c r="F165" s="31" t="s">
        <v>237</v>
      </c>
      <c r="G165" s="23" t="s">
        <v>3</v>
      </c>
      <c r="H165" s="60" t="s">
        <v>3</v>
      </c>
      <c r="I165" s="58" t="s">
        <v>3</v>
      </c>
      <c r="J165" s="23" t="s">
        <v>3</v>
      </c>
      <c r="K165" s="23" t="s">
        <v>3</v>
      </c>
      <c r="L165" s="20" t="str">
        <f t="shared" si="23"/>
        <v>Arquitetura</v>
      </c>
      <c r="M165" s="20" t="str">
        <f t="shared" si="16"/>
        <v xml:space="preserve">Arqui </v>
      </c>
      <c r="N165" s="20" t="str">
        <f t="shared" si="17"/>
        <v xml:space="preserve">Projeto </v>
      </c>
      <c r="O165" s="43" t="str">
        <f t="shared" si="18"/>
        <v xml:space="preserve">Mobiliário </v>
      </c>
      <c r="P165" s="38" t="str">
        <f t="shared" si="19"/>
        <v>P_OST_Furniture</v>
      </c>
      <c r="Q165" s="20" t="str">
        <f t="shared" si="20"/>
        <v>Arquitetura Arqui  Projeto  Mobiliário  P_OST_Furniture</v>
      </c>
      <c r="R165" s="20" t="str">
        <f t="shared" si="21"/>
        <v>Consultar  -</v>
      </c>
      <c r="S165" s="39" t="s">
        <v>25</v>
      </c>
      <c r="T165" s="39" t="s">
        <v>25</v>
      </c>
      <c r="U165" s="22" t="str">
        <f t="shared" si="22"/>
        <v>Arqui-key_165</v>
      </c>
    </row>
    <row r="166" spans="1:21" ht="7.95" customHeight="1" x14ac:dyDescent="0.3">
      <c r="A166" s="33">
        <v>166</v>
      </c>
      <c r="B166" s="29" t="s">
        <v>51</v>
      </c>
      <c r="C166" s="32" t="s">
        <v>286</v>
      </c>
      <c r="D166" s="32" t="s">
        <v>330</v>
      </c>
      <c r="E166" s="32" t="s">
        <v>158</v>
      </c>
      <c r="F166" s="31" t="s">
        <v>238</v>
      </c>
      <c r="G166" s="23" t="s">
        <v>3</v>
      </c>
      <c r="H166" s="60" t="s">
        <v>3</v>
      </c>
      <c r="I166" s="58" t="s">
        <v>3</v>
      </c>
      <c r="J166" s="23" t="s">
        <v>3</v>
      </c>
      <c r="K166" s="23" t="s">
        <v>3</v>
      </c>
      <c r="L166" s="20" t="str">
        <f t="shared" si="23"/>
        <v>Arquitetura</v>
      </c>
      <c r="M166" s="20" t="str">
        <f t="shared" si="16"/>
        <v xml:space="preserve">Arqui </v>
      </c>
      <c r="N166" s="20" t="str">
        <f t="shared" si="17"/>
        <v xml:space="preserve">Projeto </v>
      </c>
      <c r="O166" s="43" t="str">
        <f t="shared" si="18"/>
        <v xml:space="preserve">Mobiliário </v>
      </c>
      <c r="P166" s="38" t="str">
        <f t="shared" si="19"/>
        <v>P_OST_FurnitureSystems</v>
      </c>
      <c r="Q166" s="20" t="str">
        <f t="shared" si="20"/>
        <v>Arquitetura Arqui  Projeto  Mobiliário  P_OST_FurnitureSystems</v>
      </c>
      <c r="R166" s="20" t="str">
        <f t="shared" si="21"/>
        <v>Consultar  -</v>
      </c>
      <c r="S166" s="39" t="s">
        <v>25</v>
      </c>
      <c r="T166" s="39" t="s">
        <v>25</v>
      </c>
      <c r="U166" s="22" t="str">
        <f t="shared" si="22"/>
        <v>Arqui-key_166</v>
      </c>
    </row>
    <row r="167" spans="1:21" ht="7.95" customHeight="1" x14ac:dyDescent="0.3">
      <c r="A167" s="33">
        <v>167</v>
      </c>
      <c r="B167" s="29" t="s">
        <v>51</v>
      </c>
      <c r="C167" s="32" t="s">
        <v>286</v>
      </c>
      <c r="D167" s="32" t="s">
        <v>330</v>
      </c>
      <c r="E167" s="32" t="s">
        <v>162</v>
      </c>
      <c r="F167" s="31" t="s">
        <v>239</v>
      </c>
      <c r="G167" s="23" t="s">
        <v>3</v>
      </c>
      <c r="H167" s="60" t="s">
        <v>3</v>
      </c>
      <c r="I167" s="58" t="s">
        <v>3</v>
      </c>
      <c r="J167" s="23" t="s">
        <v>3</v>
      </c>
      <c r="K167" s="23" t="s">
        <v>3</v>
      </c>
      <c r="L167" s="20" t="str">
        <f t="shared" si="23"/>
        <v>Arquitetura</v>
      </c>
      <c r="M167" s="20" t="str">
        <f t="shared" si="16"/>
        <v xml:space="preserve">Arqui </v>
      </c>
      <c r="N167" s="20" t="str">
        <f t="shared" si="17"/>
        <v xml:space="preserve">Projeto </v>
      </c>
      <c r="O167" s="43" t="str">
        <f t="shared" si="18"/>
        <v xml:space="preserve">Geral </v>
      </c>
      <c r="P167" s="38" t="str">
        <f t="shared" si="19"/>
        <v>P_OST_GenericModel</v>
      </c>
      <c r="Q167" s="20" t="str">
        <f t="shared" si="20"/>
        <v>Arquitetura Arqui  Projeto  Geral  P_OST_GenericModel</v>
      </c>
      <c r="R167" s="20" t="str">
        <f t="shared" si="21"/>
        <v>Consultar  -</v>
      </c>
      <c r="S167" s="39" t="s">
        <v>25</v>
      </c>
      <c r="T167" s="39" t="s">
        <v>25</v>
      </c>
      <c r="U167" s="22" t="str">
        <f t="shared" si="22"/>
        <v>Arqui-key_167</v>
      </c>
    </row>
    <row r="168" spans="1:21" ht="7.95" customHeight="1" x14ac:dyDescent="0.3">
      <c r="A168" s="33">
        <v>168</v>
      </c>
      <c r="B168" s="29" t="s">
        <v>51</v>
      </c>
      <c r="C168" s="32" t="s">
        <v>286</v>
      </c>
      <c r="D168" s="32" t="s">
        <v>330</v>
      </c>
      <c r="E168" s="32" t="s">
        <v>173</v>
      </c>
      <c r="F168" s="31" t="s">
        <v>240</v>
      </c>
      <c r="G168" s="23" t="s">
        <v>3</v>
      </c>
      <c r="H168" s="60" t="s">
        <v>3</v>
      </c>
      <c r="I168" s="58" t="s">
        <v>3</v>
      </c>
      <c r="J168" s="23" t="s">
        <v>3</v>
      </c>
      <c r="K168" s="23" t="s">
        <v>3</v>
      </c>
      <c r="L168" s="20" t="str">
        <f t="shared" si="23"/>
        <v>Arquitetura</v>
      </c>
      <c r="M168" s="20" t="str">
        <f t="shared" si="16"/>
        <v xml:space="preserve">Arqui </v>
      </c>
      <c r="N168" s="20" t="str">
        <f t="shared" si="17"/>
        <v xml:space="preserve">Projeto </v>
      </c>
      <c r="O168" s="43" t="str">
        <f t="shared" si="18"/>
        <v xml:space="preserve">Eixos </v>
      </c>
      <c r="P168" s="38" t="str">
        <f t="shared" si="19"/>
        <v>P_OST_Grids</v>
      </c>
      <c r="Q168" s="20" t="str">
        <f t="shared" si="20"/>
        <v>Arquitetura Arqui  Projeto  Eixos  P_OST_Grids</v>
      </c>
      <c r="R168" s="20" t="str">
        <f t="shared" si="21"/>
        <v>Consultar  -</v>
      </c>
      <c r="S168" s="39" t="s">
        <v>25</v>
      </c>
      <c r="T168" s="39" t="s">
        <v>25</v>
      </c>
      <c r="U168" s="22" t="str">
        <f t="shared" si="22"/>
        <v>Arqui-key_168</v>
      </c>
    </row>
    <row r="169" spans="1:21" ht="7.95" customHeight="1" x14ac:dyDescent="0.3">
      <c r="A169" s="33">
        <v>169</v>
      </c>
      <c r="B169" s="29" t="s">
        <v>51</v>
      </c>
      <c r="C169" s="32" t="s">
        <v>286</v>
      </c>
      <c r="D169" s="32" t="s">
        <v>330</v>
      </c>
      <c r="E169" s="32" t="s">
        <v>160</v>
      </c>
      <c r="F169" s="31" t="s">
        <v>241</v>
      </c>
      <c r="G169" s="23" t="s">
        <v>3</v>
      </c>
      <c r="H169" s="60" t="s">
        <v>3</v>
      </c>
      <c r="I169" s="58" t="s">
        <v>3</v>
      </c>
      <c r="J169" s="23" t="s">
        <v>3</v>
      </c>
      <c r="K169" s="23" t="s">
        <v>3</v>
      </c>
      <c r="L169" s="20" t="str">
        <f t="shared" si="23"/>
        <v>Arquitetura</v>
      </c>
      <c r="M169" s="20" t="str">
        <f t="shared" si="16"/>
        <v xml:space="preserve">Arqui </v>
      </c>
      <c r="N169" s="20" t="str">
        <f t="shared" si="17"/>
        <v xml:space="preserve">Projeto </v>
      </c>
      <c r="O169" s="43" t="str">
        <f t="shared" si="18"/>
        <v xml:space="preserve">Telhado </v>
      </c>
      <c r="P169" s="38" t="str">
        <f t="shared" si="19"/>
        <v>P_OST_Gutter</v>
      </c>
      <c r="Q169" s="20" t="str">
        <f t="shared" si="20"/>
        <v>Arquitetura Arqui  Projeto  Telhado  P_OST_Gutter</v>
      </c>
      <c r="R169" s="20" t="str">
        <f t="shared" si="21"/>
        <v>Consultar  -</v>
      </c>
      <c r="S169" s="39" t="s">
        <v>25</v>
      </c>
      <c r="T169" s="39" t="s">
        <v>25</v>
      </c>
      <c r="U169" s="22" t="str">
        <f t="shared" si="22"/>
        <v>Arqui-key_169</v>
      </c>
    </row>
    <row r="170" spans="1:21" ht="7.95" customHeight="1" x14ac:dyDescent="0.3">
      <c r="A170" s="33">
        <v>170</v>
      </c>
      <c r="B170" s="29" t="s">
        <v>51</v>
      </c>
      <c r="C170" s="32" t="s">
        <v>286</v>
      </c>
      <c r="D170" s="32" t="s">
        <v>330</v>
      </c>
      <c r="E170" s="32" t="s">
        <v>288</v>
      </c>
      <c r="F170" s="31" t="s">
        <v>242</v>
      </c>
      <c r="G170" s="23" t="s">
        <v>3</v>
      </c>
      <c r="H170" s="60" t="s">
        <v>3</v>
      </c>
      <c r="I170" s="58" t="s">
        <v>3</v>
      </c>
      <c r="J170" s="23" t="s">
        <v>3</v>
      </c>
      <c r="K170" s="23" t="s">
        <v>3</v>
      </c>
      <c r="L170" s="20" t="str">
        <f t="shared" si="23"/>
        <v>Arquitetura</v>
      </c>
      <c r="M170" s="20" t="str">
        <f t="shared" si="16"/>
        <v xml:space="preserve">Arqui </v>
      </c>
      <c r="N170" s="20" t="str">
        <f t="shared" si="17"/>
        <v xml:space="preserve">Projeto </v>
      </c>
      <c r="O170" s="43" t="str">
        <f t="shared" si="18"/>
        <v xml:space="preserve">CorrimãoSistema </v>
      </c>
      <c r="P170" s="38" t="str">
        <f t="shared" si="19"/>
        <v>P_OST_Hardscape</v>
      </c>
      <c r="Q170" s="20" t="str">
        <f t="shared" si="20"/>
        <v>Arquitetura Arqui  Projeto  CorrimãoSistema  P_OST_Hardscape</v>
      </c>
      <c r="R170" s="20" t="str">
        <f t="shared" si="21"/>
        <v>Consultar  -</v>
      </c>
      <c r="S170" s="39" t="s">
        <v>25</v>
      </c>
      <c r="T170" s="39" t="s">
        <v>25</v>
      </c>
      <c r="U170" s="22" t="str">
        <f t="shared" si="22"/>
        <v>Arqui-key_170</v>
      </c>
    </row>
    <row r="171" spans="1:21" ht="7.95" customHeight="1" x14ac:dyDescent="0.3">
      <c r="A171" s="33">
        <v>171</v>
      </c>
      <c r="B171" s="29" t="s">
        <v>51</v>
      </c>
      <c r="C171" s="32" t="s">
        <v>286</v>
      </c>
      <c r="D171" s="32" t="s">
        <v>330</v>
      </c>
      <c r="E171" s="32" t="s">
        <v>288</v>
      </c>
      <c r="F171" s="31" t="s">
        <v>243</v>
      </c>
      <c r="G171" s="23" t="s">
        <v>3</v>
      </c>
      <c r="H171" s="60" t="s">
        <v>3</v>
      </c>
      <c r="I171" s="58" t="s">
        <v>3</v>
      </c>
      <c r="J171" s="23" t="s">
        <v>3</v>
      </c>
      <c r="K171" s="23" t="s">
        <v>3</v>
      </c>
      <c r="L171" s="20" t="str">
        <f t="shared" si="23"/>
        <v>Arquitetura</v>
      </c>
      <c r="M171" s="20" t="str">
        <f t="shared" si="16"/>
        <v xml:space="preserve">Arqui </v>
      </c>
      <c r="N171" s="20" t="str">
        <f t="shared" si="17"/>
        <v xml:space="preserve">Projeto </v>
      </c>
      <c r="O171" s="43" t="str">
        <f t="shared" si="18"/>
        <v xml:space="preserve">CorrimãoSistema </v>
      </c>
      <c r="P171" s="38" t="str">
        <f t="shared" si="19"/>
        <v>P_OST_HostFin</v>
      </c>
      <c r="Q171" s="20" t="str">
        <f t="shared" si="20"/>
        <v>Arquitetura Arqui  Projeto  CorrimãoSistema  P_OST_HostFin</v>
      </c>
      <c r="R171" s="20" t="str">
        <f t="shared" si="21"/>
        <v>Consultar  -</v>
      </c>
      <c r="S171" s="39" t="s">
        <v>25</v>
      </c>
      <c r="T171" s="39" t="s">
        <v>25</v>
      </c>
      <c r="U171" s="22" t="str">
        <f t="shared" si="22"/>
        <v>Arqui-key_171</v>
      </c>
    </row>
    <row r="172" spans="1:21" ht="7.95" customHeight="1" x14ac:dyDescent="0.3">
      <c r="A172" s="33">
        <v>172</v>
      </c>
      <c r="B172" s="29" t="s">
        <v>51</v>
      </c>
      <c r="C172" s="32" t="s">
        <v>286</v>
      </c>
      <c r="D172" s="32" t="s">
        <v>330</v>
      </c>
      <c r="E172" s="32" t="s">
        <v>161</v>
      </c>
      <c r="F172" s="31" t="s">
        <v>244</v>
      </c>
      <c r="G172" s="23" t="s">
        <v>3</v>
      </c>
      <c r="H172" s="60" t="s">
        <v>3</v>
      </c>
      <c r="I172" s="58" t="s">
        <v>3</v>
      </c>
      <c r="J172" s="23" t="s">
        <v>3</v>
      </c>
      <c r="K172" s="23" t="s">
        <v>3</v>
      </c>
      <c r="L172" s="20" t="str">
        <f t="shared" si="23"/>
        <v>Arquitetura</v>
      </c>
      <c r="M172" s="20" t="str">
        <f t="shared" si="16"/>
        <v xml:space="preserve">Arqui </v>
      </c>
      <c r="N172" s="20" t="str">
        <f t="shared" si="17"/>
        <v xml:space="preserve">Projeto </v>
      </c>
      <c r="O172" s="43" t="str">
        <f t="shared" si="18"/>
        <v xml:space="preserve">Andar </v>
      </c>
      <c r="P172" s="38" t="str">
        <f t="shared" si="19"/>
        <v>P_OST_Levels</v>
      </c>
      <c r="Q172" s="20" t="str">
        <f t="shared" si="20"/>
        <v>Arquitetura Arqui  Projeto  Andar  P_OST_Levels</v>
      </c>
      <c r="R172" s="20" t="str">
        <f t="shared" si="21"/>
        <v>Consultar  -</v>
      </c>
      <c r="S172" s="39" t="s">
        <v>25</v>
      </c>
      <c r="T172" s="39" t="s">
        <v>25</v>
      </c>
      <c r="U172" s="22" t="str">
        <f t="shared" si="22"/>
        <v>Arqui-key_172</v>
      </c>
    </row>
    <row r="173" spans="1:21" ht="7.95" customHeight="1" x14ac:dyDescent="0.3">
      <c r="A173" s="33">
        <v>173</v>
      </c>
      <c r="B173" s="29" t="s">
        <v>51</v>
      </c>
      <c r="C173" s="32" t="s">
        <v>286</v>
      </c>
      <c r="D173" s="32" t="s">
        <v>330</v>
      </c>
      <c r="E173" s="32" t="s">
        <v>176</v>
      </c>
      <c r="F173" s="31" t="s">
        <v>245</v>
      </c>
      <c r="G173" s="23" t="s">
        <v>3</v>
      </c>
      <c r="H173" s="60" t="s">
        <v>3</v>
      </c>
      <c r="I173" s="58" t="s">
        <v>3</v>
      </c>
      <c r="J173" s="23" t="s">
        <v>3</v>
      </c>
      <c r="K173" s="23" t="s">
        <v>3</v>
      </c>
      <c r="L173" s="20" t="str">
        <f t="shared" si="23"/>
        <v>Arquitetura</v>
      </c>
      <c r="M173" s="20" t="str">
        <f t="shared" si="16"/>
        <v xml:space="preserve">Arqui </v>
      </c>
      <c r="N173" s="20" t="str">
        <f t="shared" si="17"/>
        <v xml:space="preserve">Projeto </v>
      </c>
      <c r="O173" s="43" t="str">
        <f t="shared" si="18"/>
        <v xml:space="preserve">Iluminação </v>
      </c>
      <c r="P173" s="38" t="str">
        <f t="shared" si="19"/>
        <v>P_OST_LightingDevices</v>
      </c>
      <c r="Q173" s="20" t="str">
        <f t="shared" si="20"/>
        <v>Arquitetura Arqui  Projeto  Iluminação  P_OST_LightingDevices</v>
      </c>
      <c r="R173" s="20" t="str">
        <f t="shared" si="21"/>
        <v>Consultar  -</v>
      </c>
      <c r="S173" s="39" t="s">
        <v>25</v>
      </c>
      <c r="T173" s="39" t="s">
        <v>25</v>
      </c>
      <c r="U173" s="22" t="str">
        <f t="shared" si="22"/>
        <v>Arqui-key_173</v>
      </c>
    </row>
    <row r="174" spans="1:21" ht="7.95" customHeight="1" x14ac:dyDescent="0.3">
      <c r="A174" s="33">
        <v>174</v>
      </c>
      <c r="B174" s="29" t="s">
        <v>51</v>
      </c>
      <c r="C174" s="32" t="s">
        <v>286</v>
      </c>
      <c r="D174" s="32" t="s">
        <v>330</v>
      </c>
      <c r="E174" s="32" t="s">
        <v>176</v>
      </c>
      <c r="F174" s="31" t="s">
        <v>246</v>
      </c>
      <c r="G174" s="23" t="s">
        <v>3</v>
      </c>
      <c r="H174" s="60" t="s">
        <v>3</v>
      </c>
      <c r="I174" s="58" t="s">
        <v>3</v>
      </c>
      <c r="J174" s="23" t="s">
        <v>3</v>
      </c>
      <c r="K174" s="23" t="s">
        <v>3</v>
      </c>
      <c r="L174" s="20" t="str">
        <f t="shared" si="23"/>
        <v>Arquitetura</v>
      </c>
      <c r="M174" s="20" t="str">
        <f t="shared" si="16"/>
        <v xml:space="preserve">Arqui </v>
      </c>
      <c r="N174" s="20" t="str">
        <f t="shared" si="17"/>
        <v xml:space="preserve">Projeto </v>
      </c>
      <c r="O174" s="43" t="str">
        <f t="shared" si="18"/>
        <v xml:space="preserve">Iluminação </v>
      </c>
      <c r="P174" s="38" t="str">
        <f t="shared" si="19"/>
        <v>P_OST_LightingFixtures</v>
      </c>
      <c r="Q174" s="20" t="str">
        <f t="shared" si="20"/>
        <v>Arquitetura Arqui  Projeto  Iluminação  P_OST_LightingFixtures</v>
      </c>
      <c r="R174" s="20" t="str">
        <f t="shared" si="21"/>
        <v>Consultar  -</v>
      </c>
      <c r="S174" s="39" t="s">
        <v>25</v>
      </c>
      <c r="T174" s="39" t="s">
        <v>25</v>
      </c>
      <c r="U174" s="22" t="str">
        <f t="shared" si="22"/>
        <v>Arqui-key_174</v>
      </c>
    </row>
    <row r="175" spans="1:21" ht="7.95" customHeight="1" x14ac:dyDescent="0.3">
      <c r="A175" s="33">
        <v>175</v>
      </c>
      <c r="B175" s="29" t="s">
        <v>51</v>
      </c>
      <c r="C175" s="32" t="s">
        <v>286</v>
      </c>
      <c r="D175" s="32" t="s">
        <v>330</v>
      </c>
      <c r="E175" s="32" t="s">
        <v>171</v>
      </c>
      <c r="F175" s="31" t="s">
        <v>247</v>
      </c>
      <c r="G175" s="23" t="s">
        <v>3</v>
      </c>
      <c r="H175" s="60" t="s">
        <v>3</v>
      </c>
      <c r="I175" s="58" t="s">
        <v>3</v>
      </c>
      <c r="J175" s="23" t="s">
        <v>3</v>
      </c>
      <c r="K175" s="23" t="s">
        <v>3</v>
      </c>
      <c r="L175" s="20" t="str">
        <f t="shared" si="23"/>
        <v>Arquitetura</v>
      </c>
      <c r="M175" s="20" t="str">
        <f t="shared" si="16"/>
        <v xml:space="preserve">Arqui </v>
      </c>
      <c r="N175" s="20" t="str">
        <f t="shared" si="17"/>
        <v xml:space="preserve">Projeto </v>
      </c>
      <c r="O175" s="43" t="str">
        <f t="shared" si="18"/>
        <v xml:space="preserve">Massa </v>
      </c>
      <c r="P175" s="38" t="str">
        <f t="shared" si="19"/>
        <v>P_OST_Mass</v>
      </c>
      <c r="Q175" s="20" t="str">
        <f t="shared" si="20"/>
        <v>Arquitetura Arqui  Projeto  Massa  P_OST_Mass</v>
      </c>
      <c r="R175" s="20" t="str">
        <f t="shared" si="21"/>
        <v>Consultar  -</v>
      </c>
      <c r="S175" s="39" t="s">
        <v>25</v>
      </c>
      <c r="T175" s="39" t="s">
        <v>25</v>
      </c>
      <c r="U175" s="22" t="str">
        <f t="shared" si="22"/>
        <v>Arqui-key_175</v>
      </c>
    </row>
    <row r="176" spans="1:21" ht="7.95" customHeight="1" x14ac:dyDescent="0.3">
      <c r="A176" s="33">
        <v>176</v>
      </c>
      <c r="B176" s="29" t="s">
        <v>51</v>
      </c>
      <c r="C176" s="32" t="s">
        <v>286</v>
      </c>
      <c r="D176" s="32" t="s">
        <v>330</v>
      </c>
      <c r="E176" s="32" t="s">
        <v>171</v>
      </c>
      <c r="F176" s="31" t="s">
        <v>248</v>
      </c>
      <c r="G176" s="23" t="s">
        <v>3</v>
      </c>
      <c r="H176" s="60" t="s">
        <v>3</v>
      </c>
      <c r="I176" s="58" t="s">
        <v>3</v>
      </c>
      <c r="J176" s="23" t="s">
        <v>3</v>
      </c>
      <c r="K176" s="23" t="s">
        <v>3</v>
      </c>
      <c r="L176" s="20" t="str">
        <f t="shared" si="23"/>
        <v>Arquitetura</v>
      </c>
      <c r="M176" s="20" t="str">
        <f t="shared" si="16"/>
        <v xml:space="preserve">Arqui </v>
      </c>
      <c r="N176" s="20" t="str">
        <f t="shared" si="17"/>
        <v xml:space="preserve">Projeto </v>
      </c>
      <c r="O176" s="43" t="str">
        <f t="shared" si="18"/>
        <v xml:space="preserve">Massa </v>
      </c>
      <c r="P176" s="38" t="str">
        <f t="shared" si="19"/>
        <v>P_OST_MassFaceSplitter</v>
      </c>
      <c r="Q176" s="20" t="str">
        <f t="shared" si="20"/>
        <v>Arquitetura Arqui  Projeto  Massa  P_OST_MassFaceSplitter</v>
      </c>
      <c r="R176" s="20" t="str">
        <f t="shared" si="21"/>
        <v>Consultar  -</v>
      </c>
      <c r="S176" s="39" t="s">
        <v>25</v>
      </c>
      <c r="T176" s="39" t="s">
        <v>25</v>
      </c>
      <c r="U176" s="22" t="str">
        <f t="shared" si="22"/>
        <v>Arqui-key_176</v>
      </c>
    </row>
    <row r="177" spans="1:21" ht="7.95" customHeight="1" x14ac:dyDescent="0.3">
      <c r="A177" s="33">
        <v>177</v>
      </c>
      <c r="B177" s="29" t="s">
        <v>51</v>
      </c>
      <c r="C177" s="32" t="s">
        <v>286</v>
      </c>
      <c r="D177" s="32" t="s">
        <v>330</v>
      </c>
      <c r="E177" s="32" t="s">
        <v>163</v>
      </c>
      <c r="F177" s="31" t="s">
        <v>249</v>
      </c>
      <c r="G177" s="23" t="s">
        <v>3</v>
      </c>
      <c r="H177" s="60" t="s">
        <v>3</v>
      </c>
      <c r="I177" s="58" t="s">
        <v>3</v>
      </c>
      <c r="J177" s="23" t="s">
        <v>3</v>
      </c>
      <c r="K177" s="23" t="s">
        <v>3</v>
      </c>
      <c r="L177" s="20" t="str">
        <f t="shared" si="23"/>
        <v>Arquitetura</v>
      </c>
      <c r="M177" s="20" t="str">
        <f t="shared" si="16"/>
        <v xml:space="preserve">Arqui </v>
      </c>
      <c r="N177" s="20" t="str">
        <f t="shared" si="17"/>
        <v xml:space="preserve">Projeto </v>
      </c>
      <c r="O177" s="43" t="str">
        <f t="shared" si="18"/>
        <v xml:space="preserve">Material </v>
      </c>
      <c r="P177" s="38" t="str">
        <f t="shared" si="19"/>
        <v>P_OST_Materials</v>
      </c>
      <c r="Q177" s="20" t="str">
        <f t="shared" si="20"/>
        <v>Arquitetura Arqui  Projeto  Material  P_OST_Materials</v>
      </c>
      <c r="R177" s="20" t="str">
        <f t="shared" si="21"/>
        <v>Consultar  -</v>
      </c>
      <c r="S177" s="39" t="s">
        <v>25</v>
      </c>
      <c r="T177" s="39" t="s">
        <v>25</v>
      </c>
      <c r="U177" s="22" t="str">
        <f t="shared" si="22"/>
        <v>Arqui-key_177</v>
      </c>
    </row>
    <row r="178" spans="1:21" ht="7.95" customHeight="1" x14ac:dyDescent="0.3">
      <c r="A178" s="33">
        <v>178</v>
      </c>
      <c r="B178" s="29" t="s">
        <v>51</v>
      </c>
      <c r="C178" s="32" t="s">
        <v>286</v>
      </c>
      <c r="D178" s="32" t="s">
        <v>330</v>
      </c>
      <c r="E178" s="32" t="s">
        <v>177</v>
      </c>
      <c r="F178" s="31" t="s">
        <v>250</v>
      </c>
      <c r="G178" s="23" t="s">
        <v>3</v>
      </c>
      <c r="H178" s="60" t="s">
        <v>3</v>
      </c>
      <c r="I178" s="58" t="s">
        <v>3</v>
      </c>
      <c r="J178" s="23" t="s">
        <v>3</v>
      </c>
      <c r="K178" s="23" t="s">
        <v>3</v>
      </c>
      <c r="L178" s="20" t="str">
        <f t="shared" si="23"/>
        <v>Arquitetura</v>
      </c>
      <c r="M178" s="20" t="str">
        <f t="shared" si="16"/>
        <v xml:space="preserve">Arqui </v>
      </c>
      <c r="N178" s="20" t="str">
        <f t="shared" si="17"/>
        <v xml:space="preserve">Projeto </v>
      </c>
      <c r="O178" s="43" t="str">
        <f t="shared" si="18"/>
        <v xml:space="preserve">Equipamento </v>
      </c>
      <c r="P178" s="38" t="str">
        <f t="shared" si="19"/>
        <v>P_OST_MechanicalEquipment</v>
      </c>
      <c r="Q178" s="20" t="str">
        <f t="shared" si="20"/>
        <v>Arquitetura Arqui  Projeto  Equipamento  P_OST_MechanicalEquipment</v>
      </c>
      <c r="R178" s="20" t="str">
        <f t="shared" si="21"/>
        <v>Consultar  -</v>
      </c>
      <c r="S178" s="39" t="s">
        <v>25</v>
      </c>
      <c r="T178" s="39" t="s">
        <v>25</v>
      </c>
      <c r="U178" s="22" t="str">
        <f t="shared" si="22"/>
        <v>Arqui-key_178</v>
      </c>
    </row>
    <row r="179" spans="1:21" ht="7.95" customHeight="1" x14ac:dyDescent="0.3">
      <c r="A179" s="33">
        <v>179</v>
      </c>
      <c r="B179" s="29" t="s">
        <v>51</v>
      </c>
      <c r="C179" s="32" t="s">
        <v>286</v>
      </c>
      <c r="D179" s="32" t="s">
        <v>330</v>
      </c>
      <c r="E179" s="32" t="s">
        <v>172</v>
      </c>
      <c r="F179" s="31" t="s">
        <v>251</v>
      </c>
      <c r="G179" s="23" t="s">
        <v>3</v>
      </c>
      <c r="H179" s="60" t="s">
        <v>3</v>
      </c>
      <c r="I179" s="58" t="s">
        <v>3</v>
      </c>
      <c r="J179" s="23" t="s">
        <v>3</v>
      </c>
      <c r="K179" s="23" t="s">
        <v>3</v>
      </c>
      <c r="L179" s="20" t="str">
        <f t="shared" si="23"/>
        <v>Arquitetura</v>
      </c>
      <c r="M179" s="20" t="str">
        <f t="shared" si="16"/>
        <v xml:space="preserve">Arqui </v>
      </c>
      <c r="N179" s="20" t="str">
        <f t="shared" si="17"/>
        <v xml:space="preserve">Projeto </v>
      </c>
      <c r="O179" s="43" t="str">
        <f t="shared" si="18"/>
        <v xml:space="preserve">Hospitalar </v>
      </c>
      <c r="P179" s="38" t="str">
        <f t="shared" si="19"/>
        <v>P_OST_MedicalEquipment</v>
      </c>
      <c r="Q179" s="20" t="str">
        <f t="shared" si="20"/>
        <v>Arquitetura Arqui  Projeto  Hospitalar  P_OST_MedicalEquipment</v>
      </c>
      <c r="R179" s="20" t="str">
        <f t="shared" si="21"/>
        <v>Consultar  -</v>
      </c>
      <c r="S179" s="39" t="s">
        <v>25</v>
      </c>
      <c r="T179" s="39" t="s">
        <v>25</v>
      </c>
      <c r="U179" s="22" t="str">
        <f t="shared" si="22"/>
        <v>Arqui-key_179</v>
      </c>
    </row>
    <row r="180" spans="1:21" ht="7.95" customHeight="1" x14ac:dyDescent="0.3">
      <c r="A180" s="33">
        <v>180</v>
      </c>
      <c r="B180" s="29" t="s">
        <v>51</v>
      </c>
      <c r="C180" s="32" t="s">
        <v>286</v>
      </c>
      <c r="D180" s="32" t="s">
        <v>330</v>
      </c>
      <c r="E180" s="32" t="s">
        <v>172</v>
      </c>
      <c r="F180" s="31" t="s">
        <v>252</v>
      </c>
      <c r="G180" s="23" t="s">
        <v>3</v>
      </c>
      <c r="H180" s="60" t="s">
        <v>3</v>
      </c>
      <c r="I180" s="58" t="s">
        <v>3</v>
      </c>
      <c r="J180" s="23" t="s">
        <v>3</v>
      </c>
      <c r="K180" s="23" t="s">
        <v>3</v>
      </c>
      <c r="L180" s="20" t="str">
        <f t="shared" si="23"/>
        <v>Arquitetura</v>
      </c>
      <c r="M180" s="20" t="str">
        <f t="shared" si="16"/>
        <v xml:space="preserve">Arqui </v>
      </c>
      <c r="N180" s="20" t="str">
        <f t="shared" si="17"/>
        <v xml:space="preserve">Projeto </v>
      </c>
      <c r="O180" s="43" t="str">
        <f t="shared" si="18"/>
        <v xml:space="preserve">Hospitalar </v>
      </c>
      <c r="P180" s="38" t="str">
        <f t="shared" si="19"/>
        <v>P_OST_NurseCallDevices</v>
      </c>
      <c r="Q180" s="20" t="str">
        <f t="shared" si="20"/>
        <v>Arquitetura Arqui  Projeto  Hospitalar  P_OST_NurseCallDevices</v>
      </c>
      <c r="R180" s="20" t="str">
        <f t="shared" si="21"/>
        <v>Consultar  -</v>
      </c>
      <c r="S180" s="39" t="s">
        <v>25</v>
      </c>
      <c r="T180" s="39" t="s">
        <v>25</v>
      </c>
      <c r="U180" s="22" t="str">
        <f t="shared" si="22"/>
        <v>Arqui-key_180</v>
      </c>
    </row>
    <row r="181" spans="1:21" ht="7.95" customHeight="1" x14ac:dyDescent="0.3">
      <c r="A181" s="33">
        <v>181</v>
      </c>
      <c r="B181" s="29" t="s">
        <v>51</v>
      </c>
      <c r="C181" s="32" t="s">
        <v>286</v>
      </c>
      <c r="D181" s="32" t="s">
        <v>330</v>
      </c>
      <c r="E181" s="32" t="s">
        <v>165</v>
      </c>
      <c r="F181" s="31" t="s">
        <v>253</v>
      </c>
      <c r="G181" s="23" t="s">
        <v>3</v>
      </c>
      <c r="H181" s="60" t="s">
        <v>3</v>
      </c>
      <c r="I181" s="58" t="s">
        <v>3</v>
      </c>
      <c r="J181" s="23" t="s">
        <v>3</v>
      </c>
      <c r="K181" s="23" t="s">
        <v>3</v>
      </c>
      <c r="L181" s="20" t="str">
        <f t="shared" si="23"/>
        <v>Arquitetura</v>
      </c>
      <c r="M181" s="20" t="str">
        <f t="shared" si="16"/>
        <v xml:space="preserve">Arqui </v>
      </c>
      <c r="N181" s="20" t="str">
        <f t="shared" si="17"/>
        <v xml:space="preserve">Projeto </v>
      </c>
      <c r="O181" s="43" t="str">
        <f t="shared" si="18"/>
        <v xml:space="preserve">Geo </v>
      </c>
      <c r="P181" s="38" t="str">
        <f t="shared" si="19"/>
        <v>P_OST_Parking</v>
      </c>
      <c r="Q181" s="20" t="str">
        <f t="shared" si="20"/>
        <v>Arquitetura Arqui  Projeto  Geo  P_OST_Parking</v>
      </c>
      <c r="R181" s="20" t="str">
        <f t="shared" si="21"/>
        <v>Consultar  -</v>
      </c>
      <c r="S181" s="39" t="s">
        <v>25</v>
      </c>
      <c r="T181" s="39" t="s">
        <v>25</v>
      </c>
      <c r="U181" s="22" t="str">
        <f t="shared" si="22"/>
        <v>Arqui-key_181</v>
      </c>
    </row>
    <row r="182" spans="1:21" ht="7.95" customHeight="1" x14ac:dyDescent="0.3">
      <c r="A182" s="33">
        <v>182</v>
      </c>
      <c r="B182" s="29" t="s">
        <v>51</v>
      </c>
      <c r="C182" s="32" t="s">
        <v>286</v>
      </c>
      <c r="D182" s="32" t="s">
        <v>330</v>
      </c>
      <c r="E182" s="32" t="s">
        <v>178</v>
      </c>
      <c r="F182" s="31" t="s">
        <v>254</v>
      </c>
      <c r="G182" s="23" t="s">
        <v>3</v>
      </c>
      <c r="H182" s="60" t="s">
        <v>3</v>
      </c>
      <c r="I182" s="58" t="s">
        <v>3</v>
      </c>
      <c r="J182" s="23" t="s">
        <v>3</v>
      </c>
      <c r="K182" s="23" t="s">
        <v>3</v>
      </c>
      <c r="L182" s="20" t="str">
        <f t="shared" si="23"/>
        <v>Arquitetura</v>
      </c>
      <c r="M182" s="20" t="str">
        <f t="shared" si="16"/>
        <v xml:space="preserve">Arqui </v>
      </c>
      <c r="N182" s="20" t="str">
        <f t="shared" si="17"/>
        <v xml:space="preserve">Projeto </v>
      </c>
      <c r="O182" s="43" t="str">
        <f t="shared" si="18"/>
        <v xml:space="preserve">Parte </v>
      </c>
      <c r="P182" s="38" t="str">
        <f t="shared" si="19"/>
        <v>P_OST_Parts</v>
      </c>
      <c r="Q182" s="20" t="str">
        <f t="shared" si="20"/>
        <v>Arquitetura Arqui  Projeto  Parte  P_OST_Parts</v>
      </c>
      <c r="R182" s="20" t="str">
        <f t="shared" si="21"/>
        <v>Consultar  -</v>
      </c>
      <c r="S182" s="39" t="s">
        <v>25</v>
      </c>
      <c r="T182" s="39" t="s">
        <v>25</v>
      </c>
      <c r="U182" s="22" t="str">
        <f t="shared" si="22"/>
        <v>Arqui-key_182</v>
      </c>
    </row>
    <row r="183" spans="1:21" ht="7.95" customHeight="1" x14ac:dyDescent="0.3">
      <c r="A183" s="33">
        <v>183</v>
      </c>
      <c r="B183" s="29" t="s">
        <v>51</v>
      </c>
      <c r="C183" s="32" t="s">
        <v>286</v>
      </c>
      <c r="D183" s="32" t="s">
        <v>330</v>
      </c>
      <c r="E183" s="32" t="s">
        <v>162</v>
      </c>
      <c r="F183" s="31" t="s">
        <v>255</v>
      </c>
      <c r="G183" s="23" t="s">
        <v>3</v>
      </c>
      <c r="H183" s="60" t="s">
        <v>3</v>
      </c>
      <c r="I183" s="58" t="s">
        <v>3</v>
      </c>
      <c r="J183" s="23" t="s">
        <v>3</v>
      </c>
      <c r="K183" s="23" t="s">
        <v>3</v>
      </c>
      <c r="L183" s="20" t="str">
        <f t="shared" si="23"/>
        <v>Arquitetura</v>
      </c>
      <c r="M183" s="20" t="str">
        <f t="shared" si="16"/>
        <v xml:space="preserve">Arqui </v>
      </c>
      <c r="N183" s="20" t="str">
        <f t="shared" si="17"/>
        <v xml:space="preserve">Projeto </v>
      </c>
      <c r="O183" s="43" t="str">
        <f t="shared" si="18"/>
        <v xml:space="preserve">Geral </v>
      </c>
      <c r="P183" s="38" t="str">
        <f t="shared" si="19"/>
        <v>P_OST_PathOfTravelLines</v>
      </c>
      <c r="Q183" s="20" t="str">
        <f t="shared" si="20"/>
        <v>Arquitetura Arqui  Projeto  Geral  P_OST_PathOfTravelLines</v>
      </c>
      <c r="R183" s="20" t="str">
        <f t="shared" si="21"/>
        <v>Consultar  -</v>
      </c>
      <c r="S183" s="39" t="s">
        <v>25</v>
      </c>
      <c r="T183" s="39" t="s">
        <v>25</v>
      </c>
      <c r="U183" s="22" t="str">
        <f t="shared" si="22"/>
        <v>Arqui-key_183</v>
      </c>
    </row>
    <row r="184" spans="1:21" ht="7.95" customHeight="1" x14ac:dyDescent="0.3">
      <c r="A184" s="33">
        <v>184</v>
      </c>
      <c r="B184" s="29" t="s">
        <v>51</v>
      </c>
      <c r="C184" s="32" t="s">
        <v>286</v>
      </c>
      <c r="D184" s="32" t="s">
        <v>330</v>
      </c>
      <c r="E184" s="32" t="s">
        <v>165</v>
      </c>
      <c r="F184" s="31" t="s">
        <v>256</v>
      </c>
      <c r="G184" s="23" t="s">
        <v>3</v>
      </c>
      <c r="H184" s="60" t="s">
        <v>3</v>
      </c>
      <c r="I184" s="58" t="s">
        <v>3</v>
      </c>
      <c r="J184" s="23" t="s">
        <v>3</v>
      </c>
      <c r="K184" s="23" t="s">
        <v>3</v>
      </c>
      <c r="L184" s="20" t="str">
        <f t="shared" si="23"/>
        <v>Arquitetura</v>
      </c>
      <c r="M184" s="20" t="str">
        <f t="shared" si="16"/>
        <v xml:space="preserve">Arqui </v>
      </c>
      <c r="N184" s="20" t="str">
        <f t="shared" si="17"/>
        <v xml:space="preserve">Projeto </v>
      </c>
      <c r="O184" s="43" t="str">
        <f t="shared" si="18"/>
        <v xml:space="preserve">Geo </v>
      </c>
      <c r="P184" s="38" t="str">
        <f t="shared" si="19"/>
        <v>P_OST_Planting</v>
      </c>
      <c r="Q184" s="20" t="str">
        <f t="shared" si="20"/>
        <v>Arquitetura Arqui  Projeto  Geo  P_OST_Planting</v>
      </c>
      <c r="R184" s="20" t="str">
        <f t="shared" si="21"/>
        <v>Consultar  -</v>
      </c>
      <c r="S184" s="39" t="s">
        <v>25</v>
      </c>
      <c r="T184" s="39" t="s">
        <v>25</v>
      </c>
      <c r="U184" s="22" t="str">
        <f t="shared" si="22"/>
        <v>Arqui-key_184</v>
      </c>
    </row>
    <row r="185" spans="1:21" ht="7.95" customHeight="1" x14ac:dyDescent="0.3">
      <c r="A185" s="33">
        <v>185</v>
      </c>
      <c r="B185" s="29" t="s">
        <v>51</v>
      </c>
      <c r="C185" s="32" t="s">
        <v>286</v>
      </c>
      <c r="D185" s="32" t="s">
        <v>330</v>
      </c>
      <c r="E185" s="32" t="s">
        <v>177</v>
      </c>
      <c r="F185" s="31" t="s">
        <v>257</v>
      </c>
      <c r="G185" s="23" t="s">
        <v>3</v>
      </c>
      <c r="H185" s="60" t="s">
        <v>3</v>
      </c>
      <c r="I185" s="58" t="s">
        <v>3</v>
      </c>
      <c r="J185" s="23" t="s">
        <v>3</v>
      </c>
      <c r="K185" s="23" t="s">
        <v>3</v>
      </c>
      <c r="L185" s="20" t="str">
        <f t="shared" si="23"/>
        <v>Arquitetura</v>
      </c>
      <c r="M185" s="20" t="str">
        <f t="shared" si="16"/>
        <v xml:space="preserve">Arqui </v>
      </c>
      <c r="N185" s="20" t="str">
        <f t="shared" si="17"/>
        <v xml:space="preserve">Projeto </v>
      </c>
      <c r="O185" s="43" t="str">
        <f t="shared" si="18"/>
        <v xml:space="preserve">Equipamento </v>
      </c>
      <c r="P185" s="38" t="str">
        <f t="shared" si="19"/>
        <v>P_OST_PlumbingEquipment</v>
      </c>
      <c r="Q185" s="20" t="str">
        <f t="shared" si="20"/>
        <v>Arquitetura Arqui  Projeto  Equipamento  P_OST_PlumbingEquipment</v>
      </c>
      <c r="R185" s="20" t="str">
        <f t="shared" si="21"/>
        <v>Consultar  -</v>
      </c>
      <c r="S185" s="39" t="s">
        <v>25</v>
      </c>
      <c r="T185" s="39" t="s">
        <v>25</v>
      </c>
      <c r="U185" s="22" t="str">
        <f t="shared" si="22"/>
        <v>Arqui-key_185</v>
      </c>
    </row>
    <row r="186" spans="1:21" ht="7.95" customHeight="1" x14ac:dyDescent="0.3">
      <c r="A186" s="33">
        <v>186</v>
      </c>
      <c r="B186" s="29" t="s">
        <v>51</v>
      </c>
      <c r="C186" s="32" t="s">
        <v>286</v>
      </c>
      <c r="D186" s="32" t="s">
        <v>330</v>
      </c>
      <c r="E186" s="32" t="s">
        <v>177</v>
      </c>
      <c r="F186" s="31" t="s">
        <v>258</v>
      </c>
      <c r="G186" s="23" t="s">
        <v>3</v>
      </c>
      <c r="H186" s="60" t="s">
        <v>3</v>
      </c>
      <c r="I186" s="58" t="s">
        <v>3</v>
      </c>
      <c r="J186" s="23" t="s">
        <v>3</v>
      </c>
      <c r="K186" s="23" t="s">
        <v>3</v>
      </c>
      <c r="L186" s="20" t="str">
        <f t="shared" si="23"/>
        <v>Arquitetura</v>
      </c>
      <c r="M186" s="20" t="str">
        <f t="shared" si="16"/>
        <v xml:space="preserve">Arqui </v>
      </c>
      <c r="N186" s="20" t="str">
        <f t="shared" si="17"/>
        <v xml:space="preserve">Projeto </v>
      </c>
      <c r="O186" s="43" t="str">
        <f t="shared" si="18"/>
        <v xml:space="preserve">Equipamento </v>
      </c>
      <c r="P186" s="38" t="str">
        <f t="shared" si="19"/>
        <v>P_OST_PlumbingFixtures</v>
      </c>
      <c r="Q186" s="20" t="str">
        <f t="shared" si="20"/>
        <v>Arquitetura Arqui  Projeto  Equipamento  P_OST_PlumbingFixtures</v>
      </c>
      <c r="R186" s="20" t="str">
        <f t="shared" si="21"/>
        <v>Consultar  -</v>
      </c>
      <c r="S186" s="39" t="s">
        <v>25</v>
      </c>
      <c r="T186" s="39" t="s">
        <v>25</v>
      </c>
      <c r="U186" s="22" t="str">
        <f t="shared" si="22"/>
        <v>Arqui-key_186</v>
      </c>
    </row>
    <row r="187" spans="1:21" ht="7.95" customHeight="1" x14ac:dyDescent="0.3">
      <c r="A187" s="33">
        <v>187</v>
      </c>
      <c r="B187" s="29" t="s">
        <v>51</v>
      </c>
      <c r="C187" s="32" t="s">
        <v>286</v>
      </c>
      <c r="D187" s="32" t="s">
        <v>330</v>
      </c>
      <c r="E187" s="32" t="s">
        <v>162</v>
      </c>
      <c r="F187" s="31" t="s">
        <v>259</v>
      </c>
      <c r="G187" s="23" t="s">
        <v>3</v>
      </c>
      <c r="H187" s="60" t="s">
        <v>3</v>
      </c>
      <c r="I187" s="58" t="s">
        <v>3</v>
      </c>
      <c r="J187" s="23" t="s">
        <v>3</v>
      </c>
      <c r="K187" s="23" t="s">
        <v>3</v>
      </c>
      <c r="L187" s="20" t="str">
        <f t="shared" si="23"/>
        <v>Arquitetura</v>
      </c>
      <c r="M187" s="20" t="str">
        <f t="shared" si="16"/>
        <v xml:space="preserve">Arqui </v>
      </c>
      <c r="N187" s="20" t="str">
        <f t="shared" si="17"/>
        <v xml:space="preserve">Projeto </v>
      </c>
      <c r="O187" s="43" t="str">
        <f t="shared" si="18"/>
        <v xml:space="preserve">Geral </v>
      </c>
      <c r="P187" s="38" t="str">
        <f t="shared" si="19"/>
        <v>P_OST_PointClouds</v>
      </c>
      <c r="Q187" s="20" t="str">
        <f t="shared" si="20"/>
        <v>Arquitetura Arqui  Projeto  Geral  P_OST_PointClouds</v>
      </c>
      <c r="R187" s="20" t="str">
        <f t="shared" si="21"/>
        <v>Consultar  -</v>
      </c>
      <c r="S187" s="39" t="s">
        <v>25</v>
      </c>
      <c r="T187" s="39" t="s">
        <v>25</v>
      </c>
      <c r="U187" s="22" t="str">
        <f t="shared" si="22"/>
        <v>Arqui-key_187</v>
      </c>
    </row>
    <row r="188" spans="1:21" ht="7.95" customHeight="1" x14ac:dyDescent="0.3">
      <c r="A188" s="33">
        <v>188</v>
      </c>
      <c r="B188" s="29" t="s">
        <v>51</v>
      </c>
      <c r="C188" s="32" t="s">
        <v>286</v>
      </c>
      <c r="D188" s="32" t="s">
        <v>330</v>
      </c>
      <c r="E188" s="32" t="s">
        <v>288</v>
      </c>
      <c r="F188" s="31" t="s">
        <v>260</v>
      </c>
      <c r="G188" s="23" t="s">
        <v>3</v>
      </c>
      <c r="H188" s="60" t="s">
        <v>3</v>
      </c>
      <c r="I188" s="58" t="s">
        <v>3</v>
      </c>
      <c r="J188" s="23" t="s">
        <v>3</v>
      </c>
      <c r="K188" s="23" t="s">
        <v>3</v>
      </c>
      <c r="L188" s="20" t="str">
        <f t="shared" si="23"/>
        <v>Arquitetura</v>
      </c>
      <c r="M188" s="20" t="str">
        <f t="shared" si="16"/>
        <v xml:space="preserve">Arqui </v>
      </c>
      <c r="N188" s="20" t="str">
        <f t="shared" si="17"/>
        <v xml:space="preserve">Projeto </v>
      </c>
      <c r="O188" s="43" t="str">
        <f t="shared" si="18"/>
        <v xml:space="preserve">CorrimãoSistema </v>
      </c>
      <c r="P188" s="38" t="str">
        <f t="shared" si="19"/>
        <v>P_OST_RailingHandRail</v>
      </c>
      <c r="Q188" s="20" t="str">
        <f t="shared" si="20"/>
        <v>Arquitetura Arqui  Projeto  CorrimãoSistema  P_OST_RailingHandRail</v>
      </c>
      <c r="R188" s="20" t="str">
        <f t="shared" si="21"/>
        <v>Consultar  -</v>
      </c>
      <c r="S188" s="39" t="s">
        <v>25</v>
      </c>
      <c r="T188" s="39" t="s">
        <v>25</v>
      </c>
      <c r="U188" s="22" t="str">
        <f t="shared" si="22"/>
        <v>Arqui-key_188</v>
      </c>
    </row>
    <row r="189" spans="1:21" ht="7.95" customHeight="1" x14ac:dyDescent="0.3">
      <c r="A189" s="33">
        <v>189</v>
      </c>
      <c r="B189" s="29" t="s">
        <v>51</v>
      </c>
      <c r="C189" s="32" t="s">
        <v>286</v>
      </c>
      <c r="D189" s="32" t="s">
        <v>330</v>
      </c>
      <c r="E189" s="32" t="s">
        <v>288</v>
      </c>
      <c r="F189" s="31" t="s">
        <v>261</v>
      </c>
      <c r="G189" s="23" t="s">
        <v>3</v>
      </c>
      <c r="H189" s="60" t="s">
        <v>3</v>
      </c>
      <c r="I189" s="58" t="s">
        <v>3</v>
      </c>
      <c r="J189" s="23" t="s">
        <v>3</v>
      </c>
      <c r="K189" s="23" t="s">
        <v>3</v>
      </c>
      <c r="L189" s="20" t="str">
        <f t="shared" si="23"/>
        <v>Arquitetura</v>
      </c>
      <c r="M189" s="20" t="str">
        <f t="shared" si="16"/>
        <v xml:space="preserve">Arqui </v>
      </c>
      <c r="N189" s="20" t="str">
        <f t="shared" si="17"/>
        <v xml:space="preserve">Projeto </v>
      </c>
      <c r="O189" s="43" t="str">
        <f t="shared" si="18"/>
        <v xml:space="preserve">CorrimãoSistema </v>
      </c>
      <c r="P189" s="38" t="str">
        <f t="shared" si="19"/>
        <v>P_OST_RailingSystem</v>
      </c>
      <c r="Q189" s="20" t="str">
        <f t="shared" si="20"/>
        <v>Arquitetura Arqui  Projeto  CorrimãoSistema  P_OST_RailingSystem</v>
      </c>
      <c r="R189" s="20" t="str">
        <f t="shared" si="21"/>
        <v>Consultar  -</v>
      </c>
      <c r="S189" s="39" t="s">
        <v>25</v>
      </c>
      <c r="T189" s="39" t="s">
        <v>25</v>
      </c>
      <c r="U189" s="22" t="str">
        <f t="shared" si="22"/>
        <v>Arqui-key_189</v>
      </c>
    </row>
    <row r="190" spans="1:21" ht="7.95" customHeight="1" x14ac:dyDescent="0.3">
      <c r="A190" s="33">
        <v>190</v>
      </c>
      <c r="B190" s="29" t="s">
        <v>51</v>
      </c>
      <c r="C190" s="32" t="s">
        <v>286</v>
      </c>
      <c r="D190" s="32" t="s">
        <v>330</v>
      </c>
      <c r="E190" s="32" t="s">
        <v>288</v>
      </c>
      <c r="F190" s="31" t="s">
        <v>262</v>
      </c>
      <c r="G190" s="23" t="s">
        <v>3</v>
      </c>
      <c r="H190" s="60" t="s">
        <v>3</v>
      </c>
      <c r="I190" s="58" t="s">
        <v>3</v>
      </c>
      <c r="J190" s="23" t="s">
        <v>3</v>
      </c>
      <c r="K190" s="23" t="s">
        <v>3</v>
      </c>
      <c r="L190" s="20" t="str">
        <f t="shared" si="23"/>
        <v>Arquitetura</v>
      </c>
      <c r="M190" s="20" t="str">
        <f t="shared" si="16"/>
        <v xml:space="preserve">Arqui </v>
      </c>
      <c r="N190" s="20" t="str">
        <f t="shared" si="17"/>
        <v xml:space="preserve">Projeto </v>
      </c>
      <c r="O190" s="43" t="str">
        <f t="shared" si="18"/>
        <v xml:space="preserve">CorrimãoSistema </v>
      </c>
      <c r="P190" s="38" t="str">
        <f t="shared" si="19"/>
        <v>P_OST_RailingTopRail</v>
      </c>
      <c r="Q190" s="20" t="str">
        <f t="shared" si="20"/>
        <v>Arquitetura Arqui  Projeto  CorrimãoSistema  P_OST_RailingTopRail</v>
      </c>
      <c r="R190" s="20" t="str">
        <f t="shared" si="21"/>
        <v>Consultar  -</v>
      </c>
      <c r="S190" s="39" t="s">
        <v>25</v>
      </c>
      <c r="T190" s="39" t="s">
        <v>25</v>
      </c>
      <c r="U190" s="22" t="str">
        <f t="shared" si="22"/>
        <v>Arqui-key_190</v>
      </c>
    </row>
    <row r="191" spans="1:21" ht="7.95" customHeight="1" x14ac:dyDescent="0.3">
      <c r="A191" s="33">
        <v>191</v>
      </c>
      <c r="B191" s="29" t="s">
        <v>51</v>
      </c>
      <c r="C191" s="32" t="s">
        <v>286</v>
      </c>
      <c r="D191" s="32" t="s">
        <v>330</v>
      </c>
      <c r="E191" s="32" t="s">
        <v>167</v>
      </c>
      <c r="F191" s="31" t="s">
        <v>263</v>
      </c>
      <c r="G191" s="23" t="s">
        <v>3</v>
      </c>
      <c r="H191" s="60" t="s">
        <v>3</v>
      </c>
      <c r="I191" s="58" t="s">
        <v>3</v>
      </c>
      <c r="J191" s="23" t="s">
        <v>3</v>
      </c>
      <c r="K191" s="23" t="s">
        <v>3</v>
      </c>
      <c r="L191" s="20" t="str">
        <f t="shared" si="23"/>
        <v>Arquitetura</v>
      </c>
      <c r="M191" s="20" t="str">
        <f t="shared" si="16"/>
        <v xml:space="preserve">Arqui </v>
      </c>
      <c r="N191" s="20" t="str">
        <f t="shared" si="17"/>
        <v xml:space="preserve">Projeto </v>
      </c>
      <c r="O191" s="43" t="str">
        <f t="shared" si="18"/>
        <v xml:space="preserve">Rampa </v>
      </c>
      <c r="P191" s="38" t="str">
        <f t="shared" si="19"/>
        <v>P_OST_Ramps</v>
      </c>
      <c r="Q191" s="20" t="str">
        <f t="shared" si="20"/>
        <v>Arquitetura Arqui  Projeto  Rampa  P_OST_Ramps</v>
      </c>
      <c r="R191" s="20" t="str">
        <f t="shared" si="21"/>
        <v>Consultar  -</v>
      </c>
      <c r="S191" s="39" t="s">
        <v>25</v>
      </c>
      <c r="T191" s="39" t="s">
        <v>25</v>
      </c>
      <c r="U191" s="22" t="str">
        <f t="shared" si="22"/>
        <v>Arqui-key_191</v>
      </c>
    </row>
    <row r="192" spans="1:21" ht="7.95" customHeight="1" x14ac:dyDescent="0.3">
      <c r="A192" s="33">
        <v>192</v>
      </c>
      <c r="B192" s="29" t="s">
        <v>51</v>
      </c>
      <c r="C192" s="32" t="s">
        <v>286</v>
      </c>
      <c r="D192" s="32" t="s">
        <v>330</v>
      </c>
      <c r="E192" s="32" t="s">
        <v>160</v>
      </c>
      <c r="F192" s="31" t="s">
        <v>264</v>
      </c>
      <c r="G192" s="23" t="s">
        <v>3</v>
      </c>
      <c r="H192" s="60" t="s">
        <v>3</v>
      </c>
      <c r="I192" s="58" t="s">
        <v>3</v>
      </c>
      <c r="J192" s="23" t="s">
        <v>3</v>
      </c>
      <c r="K192" s="23" t="s">
        <v>3</v>
      </c>
      <c r="L192" s="20" t="str">
        <f t="shared" si="23"/>
        <v>Arquitetura</v>
      </c>
      <c r="M192" s="20" t="str">
        <f t="shared" si="16"/>
        <v xml:space="preserve">Arqui </v>
      </c>
      <c r="N192" s="20" t="str">
        <f t="shared" si="17"/>
        <v xml:space="preserve">Projeto </v>
      </c>
      <c r="O192" s="43" t="str">
        <f t="shared" si="18"/>
        <v xml:space="preserve">Telhado </v>
      </c>
      <c r="P192" s="38" t="str">
        <f t="shared" si="19"/>
        <v>P_OST_Roofs</v>
      </c>
      <c r="Q192" s="20" t="str">
        <f t="shared" si="20"/>
        <v>Arquitetura Arqui  Projeto  Telhado  P_OST_Roofs</v>
      </c>
      <c r="R192" s="20" t="str">
        <f t="shared" si="21"/>
        <v>Consultar  -</v>
      </c>
      <c r="S192" s="39" t="s">
        <v>25</v>
      </c>
      <c r="T192" s="39" t="s">
        <v>25</v>
      </c>
      <c r="U192" s="22" t="str">
        <f t="shared" si="22"/>
        <v>Arqui-key_192</v>
      </c>
    </row>
    <row r="193" spans="1:21" ht="7.95" customHeight="1" x14ac:dyDescent="0.3">
      <c r="A193" s="33">
        <v>193</v>
      </c>
      <c r="B193" s="29" t="s">
        <v>51</v>
      </c>
      <c r="C193" s="32" t="s">
        <v>286</v>
      </c>
      <c r="D193" s="32" t="s">
        <v>330</v>
      </c>
      <c r="E193" s="32" t="s">
        <v>160</v>
      </c>
      <c r="F193" s="31" t="s">
        <v>265</v>
      </c>
      <c r="G193" s="23" t="s">
        <v>3</v>
      </c>
      <c r="H193" s="60" t="s">
        <v>3</v>
      </c>
      <c r="I193" s="58" t="s">
        <v>3</v>
      </c>
      <c r="J193" s="23" t="s">
        <v>3</v>
      </c>
      <c r="K193" s="23" t="s">
        <v>3</v>
      </c>
      <c r="L193" s="20" t="str">
        <f t="shared" si="23"/>
        <v>Arquitetura</v>
      </c>
      <c r="M193" s="20" t="str">
        <f t="shared" si="16"/>
        <v xml:space="preserve">Arqui </v>
      </c>
      <c r="N193" s="20" t="str">
        <f t="shared" si="17"/>
        <v xml:space="preserve">Projeto </v>
      </c>
      <c r="O193" s="43" t="str">
        <f t="shared" si="18"/>
        <v xml:space="preserve">Telhado </v>
      </c>
      <c r="P193" s="38" t="str">
        <f t="shared" si="19"/>
        <v>P_OST_RoofSoffit</v>
      </c>
      <c r="Q193" s="20" t="str">
        <f t="shared" si="20"/>
        <v>Arquitetura Arqui  Projeto  Telhado  P_OST_RoofSoffit</v>
      </c>
      <c r="R193" s="20" t="str">
        <f t="shared" si="21"/>
        <v>Consultar  -</v>
      </c>
      <c r="S193" s="39" t="s">
        <v>25</v>
      </c>
      <c r="T193" s="39" t="s">
        <v>25</v>
      </c>
      <c r="U193" s="22" t="str">
        <f t="shared" si="22"/>
        <v>Arqui-key_193</v>
      </c>
    </row>
    <row r="194" spans="1:21" ht="7.95" customHeight="1" x14ac:dyDescent="0.3">
      <c r="A194" s="33">
        <v>194</v>
      </c>
      <c r="B194" s="29" t="s">
        <v>51</v>
      </c>
      <c r="C194" s="32" t="s">
        <v>286</v>
      </c>
      <c r="D194" s="32" t="s">
        <v>330</v>
      </c>
      <c r="E194" s="32" t="s">
        <v>162</v>
      </c>
      <c r="F194" s="31" t="s">
        <v>266</v>
      </c>
      <c r="G194" s="23" t="s">
        <v>3</v>
      </c>
      <c r="H194" s="60" t="s">
        <v>3</v>
      </c>
      <c r="I194" s="58" t="s">
        <v>3</v>
      </c>
      <c r="J194" s="23" t="s">
        <v>3</v>
      </c>
      <c r="K194" s="23" t="s">
        <v>3</v>
      </c>
      <c r="L194" s="20" t="str">
        <f t="shared" si="23"/>
        <v>Arquitetura</v>
      </c>
      <c r="M194" s="20" t="str">
        <f t="shared" ref="M194:M213" si="24">_xlfn.CONCAT(C194," ")</f>
        <v xml:space="preserve">Arqui </v>
      </c>
      <c r="N194" s="20" t="str">
        <f t="shared" ref="N194:N213" si="25">_xlfn.CONCAT(D194," ")</f>
        <v xml:space="preserve">Projeto </v>
      </c>
      <c r="O194" s="43" t="str">
        <f t="shared" ref="O194:O213" si="26">_xlfn.CONCAT(E194," ")</f>
        <v xml:space="preserve">Geral </v>
      </c>
      <c r="P194" s="38" t="str">
        <f t="shared" ref="P194:P213" si="27">_xlfn.CONCAT(F194, )</f>
        <v>P_OST_RvtLinks</v>
      </c>
      <c r="Q194" s="20" t="str">
        <f t="shared" ref="Q194:Q213" si="28">_xlfn.CONCAT(SUBSTITUTE(L194, "null", " ")," ",SUBSTITUTE(M194, "null", " ")," ",SUBSTITUTE(N194, "null", " ")," ",SUBSTITUTE(O194, "null", " ")," ", SUBSTITUTE(F194, "null", " "))</f>
        <v>Arquitetura Arqui  Projeto  Geral  P_OST_RvtLinks</v>
      </c>
      <c r="R194" s="20" t="str">
        <f t="shared" ref="R194:R213" si="29">_xlfn.CONCAT("Consultar  ",S194)</f>
        <v>Consultar  -</v>
      </c>
      <c r="S194" s="39" t="s">
        <v>25</v>
      </c>
      <c r="T194" s="39" t="s">
        <v>25</v>
      </c>
      <c r="U194" s="22" t="str">
        <f t="shared" ref="U194:U213" si="30">_xlfn.CONCAT("Arqui-key_",A194)</f>
        <v>Arqui-key_194</v>
      </c>
    </row>
    <row r="195" spans="1:21" ht="7.95" customHeight="1" x14ac:dyDescent="0.3">
      <c r="A195" s="33">
        <v>195</v>
      </c>
      <c r="B195" s="29" t="s">
        <v>51</v>
      </c>
      <c r="C195" s="32" t="s">
        <v>286</v>
      </c>
      <c r="D195" s="32" t="s">
        <v>330</v>
      </c>
      <c r="E195" s="32" t="s">
        <v>174</v>
      </c>
      <c r="F195" s="31" t="s">
        <v>267</v>
      </c>
      <c r="G195" s="23" t="s">
        <v>3</v>
      </c>
      <c r="H195" s="60" t="s">
        <v>3</v>
      </c>
      <c r="I195" s="58" t="s">
        <v>3</v>
      </c>
      <c r="J195" s="23" t="s">
        <v>3</v>
      </c>
      <c r="K195" s="23" t="s">
        <v>3</v>
      </c>
      <c r="L195" s="20" t="str">
        <f t="shared" ref="L195:L213" si="31">_xlfn.CONCAT("", B195)</f>
        <v>Arquitetura</v>
      </c>
      <c r="M195" s="20" t="str">
        <f t="shared" si="24"/>
        <v xml:space="preserve">Arqui </v>
      </c>
      <c r="N195" s="20" t="str">
        <f t="shared" si="25"/>
        <v xml:space="preserve">Projeto </v>
      </c>
      <c r="O195" s="43" t="str">
        <f t="shared" si="26"/>
        <v xml:space="preserve">Incêndio </v>
      </c>
      <c r="P195" s="38" t="str">
        <f t="shared" si="27"/>
        <v>P_OST_SecurityDevices</v>
      </c>
      <c r="Q195" s="20" t="str">
        <f t="shared" si="28"/>
        <v>Arquitetura Arqui  Projeto  Incêndio  P_OST_SecurityDevices</v>
      </c>
      <c r="R195" s="20" t="str">
        <f t="shared" si="29"/>
        <v>Consultar  -</v>
      </c>
      <c r="S195" s="39" t="s">
        <v>25</v>
      </c>
      <c r="T195" s="39" t="s">
        <v>25</v>
      </c>
      <c r="U195" s="22" t="str">
        <f t="shared" si="30"/>
        <v>Arqui-key_195</v>
      </c>
    </row>
    <row r="196" spans="1:21" ht="7.95" customHeight="1" x14ac:dyDescent="0.3">
      <c r="A196" s="33">
        <v>196</v>
      </c>
      <c r="B196" s="29" t="s">
        <v>51</v>
      </c>
      <c r="C196" s="32" t="s">
        <v>286</v>
      </c>
      <c r="D196" s="32" t="s">
        <v>330</v>
      </c>
      <c r="E196" s="32" t="s">
        <v>170</v>
      </c>
      <c r="F196" s="31" t="s">
        <v>268</v>
      </c>
      <c r="G196" s="23" t="s">
        <v>3</v>
      </c>
      <c r="H196" s="60" t="s">
        <v>3</v>
      </c>
      <c r="I196" s="58" t="s">
        <v>3</v>
      </c>
      <c r="J196" s="23" t="s">
        <v>3</v>
      </c>
      <c r="K196" s="23" t="s">
        <v>3</v>
      </c>
      <c r="L196" s="20" t="str">
        <f t="shared" si="31"/>
        <v>Arquitetura</v>
      </c>
      <c r="M196" s="20" t="str">
        <f t="shared" si="24"/>
        <v xml:space="preserve">Arqui </v>
      </c>
      <c r="N196" s="20" t="str">
        <f t="shared" si="25"/>
        <v xml:space="preserve">Projeto </v>
      </c>
      <c r="O196" s="43" t="str">
        <f t="shared" si="26"/>
        <v xml:space="preserve">Telecom </v>
      </c>
      <c r="P196" s="38" t="str">
        <f t="shared" si="27"/>
        <v>P_OST_Signage</v>
      </c>
      <c r="Q196" s="20" t="str">
        <f t="shared" si="28"/>
        <v>Arquitetura Arqui  Projeto  Telecom  P_OST_Signage</v>
      </c>
      <c r="R196" s="20" t="str">
        <f t="shared" si="29"/>
        <v>Consultar  -</v>
      </c>
      <c r="S196" s="39" t="s">
        <v>25</v>
      </c>
      <c r="T196" s="39" t="s">
        <v>25</v>
      </c>
      <c r="U196" s="22" t="str">
        <f t="shared" si="30"/>
        <v>Arqui-key_196</v>
      </c>
    </row>
    <row r="197" spans="1:21" ht="7.95" customHeight="1" x14ac:dyDescent="0.3">
      <c r="A197" s="33">
        <v>197</v>
      </c>
      <c r="B197" s="29" t="s">
        <v>51</v>
      </c>
      <c r="C197" s="32" t="s">
        <v>286</v>
      </c>
      <c r="D197" s="32" t="s">
        <v>330</v>
      </c>
      <c r="E197" s="32" t="s">
        <v>165</v>
      </c>
      <c r="F197" s="31" t="s">
        <v>269</v>
      </c>
      <c r="G197" s="23" t="s">
        <v>3</v>
      </c>
      <c r="H197" s="60" t="s">
        <v>3</v>
      </c>
      <c r="I197" s="58" t="s">
        <v>3</v>
      </c>
      <c r="J197" s="23" t="s">
        <v>3</v>
      </c>
      <c r="K197" s="23" t="s">
        <v>3</v>
      </c>
      <c r="L197" s="20" t="str">
        <f t="shared" si="31"/>
        <v>Arquitetura</v>
      </c>
      <c r="M197" s="20" t="str">
        <f t="shared" si="24"/>
        <v xml:space="preserve">Arqui </v>
      </c>
      <c r="N197" s="20" t="str">
        <f t="shared" si="25"/>
        <v xml:space="preserve">Projeto </v>
      </c>
      <c r="O197" s="43" t="str">
        <f t="shared" si="26"/>
        <v xml:space="preserve">Geo </v>
      </c>
      <c r="P197" s="38" t="str">
        <f t="shared" si="27"/>
        <v>P_OST_Site</v>
      </c>
      <c r="Q197" s="20" t="str">
        <f t="shared" si="28"/>
        <v>Arquitetura Arqui  Projeto  Geo  P_OST_Site</v>
      </c>
      <c r="R197" s="20" t="str">
        <f t="shared" si="29"/>
        <v>Consultar  -</v>
      </c>
      <c r="S197" s="39" t="s">
        <v>25</v>
      </c>
      <c r="T197" s="39" t="s">
        <v>25</v>
      </c>
      <c r="U197" s="22" t="str">
        <f t="shared" si="30"/>
        <v>Arqui-key_197</v>
      </c>
    </row>
    <row r="198" spans="1:21" ht="7.95" customHeight="1" x14ac:dyDescent="0.3">
      <c r="A198" s="33">
        <v>198</v>
      </c>
      <c r="B198" s="29" t="s">
        <v>51</v>
      </c>
      <c r="C198" s="32" t="s">
        <v>286</v>
      </c>
      <c r="D198" s="32" t="s">
        <v>330</v>
      </c>
      <c r="E198" s="32" t="s">
        <v>165</v>
      </c>
      <c r="F198" s="31" t="s">
        <v>270</v>
      </c>
      <c r="G198" s="23" t="s">
        <v>3</v>
      </c>
      <c r="H198" s="60" t="s">
        <v>3</v>
      </c>
      <c r="I198" s="58" t="s">
        <v>3</v>
      </c>
      <c r="J198" s="23" t="s">
        <v>3</v>
      </c>
      <c r="K198" s="23" t="s">
        <v>3</v>
      </c>
      <c r="L198" s="20" t="str">
        <f t="shared" si="31"/>
        <v>Arquitetura</v>
      </c>
      <c r="M198" s="20" t="str">
        <f t="shared" si="24"/>
        <v xml:space="preserve">Arqui </v>
      </c>
      <c r="N198" s="20" t="str">
        <f t="shared" si="25"/>
        <v xml:space="preserve">Projeto </v>
      </c>
      <c r="O198" s="43" t="str">
        <f t="shared" si="26"/>
        <v xml:space="preserve">Geo </v>
      </c>
      <c r="P198" s="38" t="str">
        <f t="shared" si="27"/>
        <v>P_OST_SiteProperty</v>
      </c>
      <c r="Q198" s="20" t="str">
        <f t="shared" si="28"/>
        <v>Arquitetura Arqui  Projeto  Geo  P_OST_SiteProperty</v>
      </c>
      <c r="R198" s="20" t="str">
        <f t="shared" si="29"/>
        <v>Consultar  -</v>
      </c>
      <c r="S198" s="39" t="s">
        <v>25</v>
      </c>
      <c r="T198" s="39" t="s">
        <v>25</v>
      </c>
      <c r="U198" s="22" t="str">
        <f t="shared" si="30"/>
        <v>Arqui-key_198</v>
      </c>
    </row>
    <row r="199" spans="1:21" ht="7.95" customHeight="1" x14ac:dyDescent="0.3">
      <c r="A199" s="33">
        <v>199</v>
      </c>
      <c r="B199" s="29" t="s">
        <v>51</v>
      </c>
      <c r="C199" s="32" t="s">
        <v>286</v>
      </c>
      <c r="D199" s="32" t="s">
        <v>330</v>
      </c>
      <c r="E199" s="32" t="s">
        <v>165</v>
      </c>
      <c r="F199" s="31" t="s">
        <v>271</v>
      </c>
      <c r="G199" s="23" t="s">
        <v>3</v>
      </c>
      <c r="H199" s="60" t="s">
        <v>3</v>
      </c>
      <c r="I199" s="58" t="s">
        <v>3</v>
      </c>
      <c r="J199" s="23" t="s">
        <v>3</v>
      </c>
      <c r="K199" s="23" t="s">
        <v>3</v>
      </c>
      <c r="L199" s="20" t="str">
        <f t="shared" si="31"/>
        <v>Arquitetura</v>
      </c>
      <c r="M199" s="20" t="str">
        <f t="shared" si="24"/>
        <v xml:space="preserve">Arqui </v>
      </c>
      <c r="N199" s="20" t="str">
        <f t="shared" si="25"/>
        <v xml:space="preserve">Projeto </v>
      </c>
      <c r="O199" s="43" t="str">
        <f t="shared" si="26"/>
        <v xml:space="preserve">Geo </v>
      </c>
      <c r="P199" s="38" t="str">
        <f t="shared" si="27"/>
        <v>P_OST_SitePropertyLineSegment</v>
      </c>
      <c r="Q199" s="20" t="str">
        <f t="shared" si="28"/>
        <v>Arquitetura Arqui  Projeto  Geo  P_OST_SitePropertyLineSegment</v>
      </c>
      <c r="R199" s="20" t="str">
        <f t="shared" si="29"/>
        <v>Consultar  -</v>
      </c>
      <c r="S199" s="39" t="s">
        <v>25</v>
      </c>
      <c r="T199" s="39" t="s">
        <v>25</v>
      </c>
      <c r="U199" s="22" t="str">
        <f t="shared" si="30"/>
        <v>Arqui-key_199</v>
      </c>
    </row>
    <row r="200" spans="1:21" ht="7.95" customHeight="1" x14ac:dyDescent="0.3">
      <c r="A200" s="33">
        <v>200</v>
      </c>
      <c r="B200" s="29" t="s">
        <v>51</v>
      </c>
      <c r="C200" s="32" t="s">
        <v>286</v>
      </c>
      <c r="D200" s="32" t="s">
        <v>330</v>
      </c>
      <c r="E200" s="32" t="s">
        <v>177</v>
      </c>
      <c r="F200" s="31" t="s">
        <v>272</v>
      </c>
      <c r="G200" s="23" t="s">
        <v>3</v>
      </c>
      <c r="H200" s="60" t="s">
        <v>3</v>
      </c>
      <c r="I200" s="58" t="s">
        <v>3</v>
      </c>
      <c r="J200" s="23" t="s">
        <v>3</v>
      </c>
      <c r="K200" s="23" t="s">
        <v>3</v>
      </c>
      <c r="L200" s="20" t="str">
        <f t="shared" si="31"/>
        <v>Arquitetura</v>
      </c>
      <c r="M200" s="20" t="str">
        <f t="shared" si="24"/>
        <v xml:space="preserve">Arqui </v>
      </c>
      <c r="N200" s="20" t="str">
        <f t="shared" si="25"/>
        <v xml:space="preserve">Projeto </v>
      </c>
      <c r="O200" s="43" t="str">
        <f t="shared" si="26"/>
        <v xml:space="preserve">Equipamento </v>
      </c>
      <c r="P200" s="38" t="str">
        <f t="shared" si="27"/>
        <v>P_OST_SpecialityEquipment</v>
      </c>
      <c r="Q200" s="20" t="str">
        <f t="shared" si="28"/>
        <v>Arquitetura Arqui  Projeto  Equipamento  P_OST_SpecialityEquipment</v>
      </c>
      <c r="R200" s="20" t="str">
        <f t="shared" si="29"/>
        <v>Consultar  -</v>
      </c>
      <c r="S200" s="39" t="s">
        <v>25</v>
      </c>
      <c r="T200" s="39" t="s">
        <v>25</v>
      </c>
      <c r="U200" s="22" t="str">
        <f t="shared" si="30"/>
        <v>Arqui-key_200</v>
      </c>
    </row>
    <row r="201" spans="1:21" ht="7.95" customHeight="1" x14ac:dyDescent="0.3">
      <c r="A201" s="33">
        <v>201</v>
      </c>
      <c r="B201" s="29" t="s">
        <v>51</v>
      </c>
      <c r="C201" s="32" t="s">
        <v>286</v>
      </c>
      <c r="D201" s="32" t="s">
        <v>330</v>
      </c>
      <c r="E201" s="32" t="s">
        <v>174</v>
      </c>
      <c r="F201" s="31" t="s">
        <v>273</v>
      </c>
      <c r="G201" s="23" t="s">
        <v>3</v>
      </c>
      <c r="H201" s="60" t="s">
        <v>3</v>
      </c>
      <c r="I201" s="58" t="s">
        <v>3</v>
      </c>
      <c r="J201" s="23" t="s">
        <v>3</v>
      </c>
      <c r="K201" s="23" t="s">
        <v>3</v>
      </c>
      <c r="L201" s="20" t="str">
        <f t="shared" si="31"/>
        <v>Arquitetura</v>
      </c>
      <c r="M201" s="20" t="str">
        <f t="shared" si="24"/>
        <v xml:space="preserve">Arqui </v>
      </c>
      <c r="N201" s="20" t="str">
        <f t="shared" si="25"/>
        <v xml:space="preserve">Projeto </v>
      </c>
      <c r="O201" s="43" t="str">
        <f t="shared" si="26"/>
        <v xml:space="preserve">Incêndio </v>
      </c>
      <c r="P201" s="38" t="str">
        <f t="shared" si="27"/>
        <v>P_OST_Sprinklers</v>
      </c>
      <c r="Q201" s="20" t="str">
        <f t="shared" si="28"/>
        <v>Arquitetura Arqui  Projeto  Incêndio  P_OST_Sprinklers</v>
      </c>
      <c r="R201" s="20" t="str">
        <f t="shared" si="29"/>
        <v>Consultar  -</v>
      </c>
      <c r="S201" s="39" t="s">
        <v>25</v>
      </c>
      <c r="T201" s="39" t="s">
        <v>25</v>
      </c>
      <c r="U201" s="22" t="str">
        <f t="shared" si="30"/>
        <v>Arqui-key_201</v>
      </c>
    </row>
    <row r="202" spans="1:21" ht="7.95" customHeight="1" x14ac:dyDescent="0.3">
      <c r="A202" s="33">
        <v>202</v>
      </c>
      <c r="B202" s="29" t="s">
        <v>51</v>
      </c>
      <c r="C202" s="32" t="s">
        <v>286</v>
      </c>
      <c r="D202" s="32" t="s">
        <v>330</v>
      </c>
      <c r="E202" s="32" t="s">
        <v>166</v>
      </c>
      <c r="F202" s="31" t="s">
        <v>274</v>
      </c>
      <c r="G202" s="23" t="s">
        <v>3</v>
      </c>
      <c r="H202" s="60" t="s">
        <v>3</v>
      </c>
      <c r="I202" s="58" t="s">
        <v>3</v>
      </c>
      <c r="J202" s="23" t="s">
        <v>3</v>
      </c>
      <c r="K202" s="23" t="s">
        <v>3</v>
      </c>
      <c r="L202" s="20" t="str">
        <f t="shared" si="31"/>
        <v>Arquitetura</v>
      </c>
      <c r="M202" s="20" t="str">
        <f t="shared" si="24"/>
        <v xml:space="preserve">Arqui </v>
      </c>
      <c r="N202" s="20" t="str">
        <f t="shared" si="25"/>
        <v xml:space="preserve">Projeto </v>
      </c>
      <c r="O202" s="43" t="str">
        <f t="shared" si="26"/>
        <v xml:space="preserve">Escada </v>
      </c>
      <c r="P202" s="38" t="str">
        <f t="shared" si="27"/>
        <v>P_OST_Stairs</v>
      </c>
      <c r="Q202" s="20" t="str">
        <f t="shared" si="28"/>
        <v>Arquitetura Arqui  Projeto  Escada  P_OST_Stairs</v>
      </c>
      <c r="R202" s="20" t="str">
        <f t="shared" si="29"/>
        <v>Consultar  -</v>
      </c>
      <c r="S202" s="39" t="s">
        <v>25</v>
      </c>
      <c r="T202" s="39" t="s">
        <v>25</v>
      </c>
      <c r="U202" s="22" t="str">
        <f t="shared" si="30"/>
        <v>Arqui-key_202</v>
      </c>
    </row>
    <row r="203" spans="1:21" ht="7.95" customHeight="1" x14ac:dyDescent="0.3">
      <c r="A203" s="33">
        <v>203</v>
      </c>
      <c r="B203" s="29" t="s">
        <v>51</v>
      </c>
      <c r="C203" s="32" t="s">
        <v>286</v>
      </c>
      <c r="D203" s="32" t="s">
        <v>330</v>
      </c>
      <c r="E203" s="32" t="s">
        <v>166</v>
      </c>
      <c r="F203" s="31" t="s">
        <v>275</v>
      </c>
      <c r="G203" s="23" t="s">
        <v>3</v>
      </c>
      <c r="H203" s="60" t="s">
        <v>3</v>
      </c>
      <c r="I203" s="58" t="s">
        <v>3</v>
      </c>
      <c r="J203" s="23" t="s">
        <v>3</v>
      </c>
      <c r="K203" s="23" t="s">
        <v>3</v>
      </c>
      <c r="L203" s="20" t="str">
        <f t="shared" si="31"/>
        <v>Arquitetura</v>
      </c>
      <c r="M203" s="20" t="str">
        <f t="shared" si="24"/>
        <v xml:space="preserve">Arqui </v>
      </c>
      <c r="N203" s="20" t="str">
        <f t="shared" si="25"/>
        <v xml:space="preserve">Projeto </v>
      </c>
      <c r="O203" s="43" t="str">
        <f t="shared" si="26"/>
        <v xml:space="preserve">Escada </v>
      </c>
      <c r="P203" s="38" t="str">
        <f t="shared" si="27"/>
        <v>P_OST_StairsLandings</v>
      </c>
      <c r="Q203" s="20" t="str">
        <f t="shared" si="28"/>
        <v>Arquitetura Arqui  Projeto  Escada  P_OST_StairsLandings</v>
      </c>
      <c r="R203" s="20" t="str">
        <f t="shared" si="29"/>
        <v>Consultar  -</v>
      </c>
      <c r="S203" s="39" t="s">
        <v>25</v>
      </c>
      <c r="T203" s="39" t="s">
        <v>25</v>
      </c>
      <c r="U203" s="22" t="str">
        <f t="shared" si="30"/>
        <v>Arqui-key_203</v>
      </c>
    </row>
    <row r="204" spans="1:21" ht="7.95" customHeight="1" x14ac:dyDescent="0.3">
      <c r="A204" s="33">
        <v>204</v>
      </c>
      <c r="B204" s="29" t="s">
        <v>51</v>
      </c>
      <c r="C204" s="32" t="s">
        <v>286</v>
      </c>
      <c r="D204" s="32" t="s">
        <v>330</v>
      </c>
      <c r="E204" s="32" t="s">
        <v>166</v>
      </c>
      <c r="F204" s="31" t="s">
        <v>276</v>
      </c>
      <c r="G204" s="23" t="s">
        <v>3</v>
      </c>
      <c r="H204" s="60" t="s">
        <v>3</v>
      </c>
      <c r="I204" s="58" t="s">
        <v>3</v>
      </c>
      <c r="J204" s="23" t="s">
        <v>3</v>
      </c>
      <c r="K204" s="23" t="s">
        <v>3</v>
      </c>
      <c r="L204" s="20" t="str">
        <f t="shared" si="31"/>
        <v>Arquitetura</v>
      </c>
      <c r="M204" s="20" t="str">
        <f t="shared" si="24"/>
        <v xml:space="preserve">Arqui </v>
      </c>
      <c r="N204" s="20" t="str">
        <f t="shared" si="25"/>
        <v xml:space="preserve">Projeto </v>
      </c>
      <c r="O204" s="43" t="str">
        <f t="shared" si="26"/>
        <v xml:space="preserve">Escada </v>
      </c>
      <c r="P204" s="38" t="str">
        <f t="shared" si="27"/>
        <v>P_OST_StairsRailing</v>
      </c>
      <c r="Q204" s="20" t="str">
        <f t="shared" si="28"/>
        <v>Arquitetura Arqui  Projeto  Escada  P_OST_StairsRailing</v>
      </c>
      <c r="R204" s="20" t="str">
        <f t="shared" si="29"/>
        <v>Consultar  -</v>
      </c>
      <c r="S204" s="39" t="s">
        <v>25</v>
      </c>
      <c r="T204" s="39" t="s">
        <v>25</v>
      </c>
      <c r="U204" s="22" t="str">
        <f t="shared" si="30"/>
        <v>Arqui-key_204</v>
      </c>
    </row>
    <row r="205" spans="1:21" ht="7.95" customHeight="1" x14ac:dyDescent="0.3">
      <c r="A205" s="33">
        <v>205</v>
      </c>
      <c r="B205" s="29" t="s">
        <v>51</v>
      </c>
      <c r="C205" s="32" t="s">
        <v>286</v>
      </c>
      <c r="D205" s="32" t="s">
        <v>330</v>
      </c>
      <c r="E205" s="32" t="s">
        <v>166</v>
      </c>
      <c r="F205" s="31" t="s">
        <v>277</v>
      </c>
      <c r="G205" s="23" t="s">
        <v>3</v>
      </c>
      <c r="H205" s="60" t="s">
        <v>3</v>
      </c>
      <c r="I205" s="58" t="s">
        <v>3</v>
      </c>
      <c r="J205" s="23" t="s">
        <v>3</v>
      </c>
      <c r="K205" s="23" t="s">
        <v>3</v>
      </c>
      <c r="L205" s="20" t="str">
        <f t="shared" si="31"/>
        <v>Arquitetura</v>
      </c>
      <c r="M205" s="20" t="str">
        <f t="shared" si="24"/>
        <v xml:space="preserve">Arqui </v>
      </c>
      <c r="N205" s="20" t="str">
        <f t="shared" si="25"/>
        <v xml:space="preserve">Projeto </v>
      </c>
      <c r="O205" s="43" t="str">
        <f t="shared" si="26"/>
        <v xml:space="preserve">Escada </v>
      </c>
      <c r="P205" s="38" t="str">
        <f t="shared" si="27"/>
        <v>P_OST_StairsRuns</v>
      </c>
      <c r="Q205" s="20" t="str">
        <f t="shared" si="28"/>
        <v>Arquitetura Arqui  Projeto  Escada  P_OST_StairsRuns</v>
      </c>
      <c r="R205" s="20" t="str">
        <f t="shared" si="29"/>
        <v>Consultar  -</v>
      </c>
      <c r="S205" s="39" t="s">
        <v>25</v>
      </c>
      <c r="T205" s="39" t="s">
        <v>25</v>
      </c>
      <c r="U205" s="22" t="str">
        <f t="shared" si="30"/>
        <v>Arqui-key_205</v>
      </c>
    </row>
    <row r="206" spans="1:21" ht="7.95" customHeight="1" x14ac:dyDescent="0.3">
      <c r="A206" s="33">
        <v>206</v>
      </c>
      <c r="B206" s="29" t="s">
        <v>51</v>
      </c>
      <c r="C206" s="32" t="s">
        <v>286</v>
      </c>
      <c r="D206" s="32" t="s">
        <v>330</v>
      </c>
      <c r="E206" s="32" t="s">
        <v>166</v>
      </c>
      <c r="F206" s="31" t="s">
        <v>278</v>
      </c>
      <c r="G206" s="23" t="s">
        <v>3</v>
      </c>
      <c r="H206" s="60" t="s">
        <v>3</v>
      </c>
      <c r="I206" s="58" t="s">
        <v>3</v>
      </c>
      <c r="J206" s="23" t="s">
        <v>3</v>
      </c>
      <c r="K206" s="23" t="s">
        <v>3</v>
      </c>
      <c r="L206" s="20" t="str">
        <f t="shared" si="31"/>
        <v>Arquitetura</v>
      </c>
      <c r="M206" s="20" t="str">
        <f t="shared" si="24"/>
        <v xml:space="preserve">Arqui </v>
      </c>
      <c r="N206" s="20" t="str">
        <f t="shared" si="25"/>
        <v xml:space="preserve">Projeto </v>
      </c>
      <c r="O206" s="43" t="str">
        <f t="shared" si="26"/>
        <v xml:space="preserve">Escada </v>
      </c>
      <c r="P206" s="38" t="str">
        <f t="shared" si="27"/>
        <v>P_OST_StairsSupports</v>
      </c>
      <c r="Q206" s="20" t="str">
        <f t="shared" si="28"/>
        <v>Arquitetura Arqui  Projeto  Escada  P_OST_StairsSupports</v>
      </c>
      <c r="R206" s="20" t="str">
        <f t="shared" si="29"/>
        <v>Consultar  -</v>
      </c>
      <c r="S206" s="39" t="s">
        <v>25</v>
      </c>
      <c r="T206" s="39" t="s">
        <v>25</v>
      </c>
      <c r="U206" s="22" t="str">
        <f t="shared" si="30"/>
        <v>Arqui-key_206</v>
      </c>
    </row>
    <row r="207" spans="1:21" ht="7.95" customHeight="1" x14ac:dyDescent="0.3">
      <c r="A207" s="33">
        <v>207</v>
      </c>
      <c r="B207" s="29" t="s">
        <v>51</v>
      </c>
      <c r="C207" s="32" t="s">
        <v>286</v>
      </c>
      <c r="D207" s="32" t="s">
        <v>330</v>
      </c>
      <c r="E207" s="32" t="s">
        <v>166</v>
      </c>
      <c r="F207" s="31" t="s">
        <v>279</v>
      </c>
      <c r="G207" s="23" t="s">
        <v>3</v>
      </c>
      <c r="H207" s="60" t="s">
        <v>3</v>
      </c>
      <c r="I207" s="58" t="s">
        <v>3</v>
      </c>
      <c r="J207" s="23" t="s">
        <v>3</v>
      </c>
      <c r="K207" s="23" t="s">
        <v>3</v>
      </c>
      <c r="L207" s="20" t="str">
        <f t="shared" si="31"/>
        <v>Arquitetura</v>
      </c>
      <c r="M207" s="20" t="str">
        <f t="shared" si="24"/>
        <v xml:space="preserve">Arqui </v>
      </c>
      <c r="N207" s="20" t="str">
        <f t="shared" si="25"/>
        <v xml:space="preserve">Projeto </v>
      </c>
      <c r="O207" s="43" t="str">
        <f t="shared" si="26"/>
        <v xml:space="preserve">Escada </v>
      </c>
      <c r="P207" s="38" t="str">
        <f t="shared" si="27"/>
        <v>P_OST_StairsTrisers</v>
      </c>
      <c r="Q207" s="20" t="str">
        <f t="shared" si="28"/>
        <v>Arquitetura Arqui  Projeto  Escada  P_OST_StairsTrisers</v>
      </c>
      <c r="R207" s="20" t="str">
        <f t="shared" si="29"/>
        <v>Consultar  -</v>
      </c>
      <c r="S207" s="39" t="s">
        <v>25</v>
      </c>
      <c r="T207" s="39" t="s">
        <v>25</v>
      </c>
      <c r="U207" s="22" t="str">
        <f t="shared" si="30"/>
        <v>Arqui-key_207</v>
      </c>
    </row>
    <row r="208" spans="1:21" ht="7.95" customHeight="1" x14ac:dyDescent="0.3">
      <c r="A208" s="33">
        <v>208</v>
      </c>
      <c r="B208" s="29" t="s">
        <v>51</v>
      </c>
      <c r="C208" s="32" t="s">
        <v>286</v>
      </c>
      <c r="D208" s="32" t="s">
        <v>330</v>
      </c>
      <c r="E208" s="32" t="s">
        <v>170</v>
      </c>
      <c r="F208" s="31" t="s">
        <v>280</v>
      </c>
      <c r="G208" s="23" t="s">
        <v>3</v>
      </c>
      <c r="H208" s="60" t="s">
        <v>3</v>
      </c>
      <c r="I208" s="58" t="s">
        <v>3</v>
      </c>
      <c r="J208" s="23" t="s">
        <v>3</v>
      </c>
      <c r="K208" s="23" t="s">
        <v>3</v>
      </c>
      <c r="L208" s="20" t="str">
        <f t="shared" si="31"/>
        <v>Arquitetura</v>
      </c>
      <c r="M208" s="20" t="str">
        <f t="shared" si="24"/>
        <v xml:space="preserve">Arqui </v>
      </c>
      <c r="N208" s="20" t="str">
        <f t="shared" si="25"/>
        <v xml:space="preserve">Projeto </v>
      </c>
      <c r="O208" s="43" t="str">
        <f t="shared" si="26"/>
        <v xml:space="preserve">Telecom </v>
      </c>
      <c r="P208" s="38" t="str">
        <f t="shared" si="27"/>
        <v>P_OST_TelephoneDevices</v>
      </c>
      <c r="Q208" s="20" t="str">
        <f t="shared" si="28"/>
        <v>Arquitetura Arqui  Projeto  Telecom  P_OST_TelephoneDevices</v>
      </c>
      <c r="R208" s="20" t="str">
        <f t="shared" si="29"/>
        <v>Consultar  -</v>
      </c>
      <c r="S208" s="39" t="s">
        <v>25</v>
      </c>
      <c r="T208" s="39" t="s">
        <v>25</v>
      </c>
      <c r="U208" s="22" t="str">
        <f t="shared" si="30"/>
        <v>Arqui-key_208</v>
      </c>
    </row>
    <row r="209" spans="1:21" ht="7.95" customHeight="1" x14ac:dyDescent="0.3">
      <c r="A209" s="33">
        <v>209</v>
      </c>
      <c r="B209" s="29" t="s">
        <v>51</v>
      </c>
      <c r="C209" s="32" t="s">
        <v>286</v>
      </c>
      <c r="D209" s="32" t="s">
        <v>330</v>
      </c>
      <c r="E209" s="32" t="s">
        <v>165</v>
      </c>
      <c r="F209" s="31" t="s">
        <v>281</v>
      </c>
      <c r="G209" s="23" t="s">
        <v>3</v>
      </c>
      <c r="H209" s="60" t="s">
        <v>3</v>
      </c>
      <c r="I209" s="58" t="s">
        <v>3</v>
      </c>
      <c r="J209" s="23" t="s">
        <v>3</v>
      </c>
      <c r="K209" s="23" t="s">
        <v>3</v>
      </c>
      <c r="L209" s="20" t="str">
        <f t="shared" si="31"/>
        <v>Arquitetura</v>
      </c>
      <c r="M209" s="20" t="str">
        <f t="shared" si="24"/>
        <v xml:space="preserve">Arqui </v>
      </c>
      <c r="N209" s="20" t="str">
        <f t="shared" si="25"/>
        <v xml:space="preserve">Projeto </v>
      </c>
      <c r="O209" s="43" t="str">
        <f t="shared" si="26"/>
        <v xml:space="preserve">Geo </v>
      </c>
      <c r="P209" s="38" t="str">
        <f t="shared" si="27"/>
        <v>P_OST_Toposolid</v>
      </c>
      <c r="Q209" s="20" t="str">
        <f t="shared" si="28"/>
        <v>Arquitetura Arqui  Projeto  Geo  P_OST_Toposolid</v>
      </c>
      <c r="R209" s="20" t="str">
        <f t="shared" si="29"/>
        <v>Consultar  -</v>
      </c>
      <c r="S209" s="39" t="s">
        <v>25</v>
      </c>
      <c r="T209" s="39" t="s">
        <v>25</v>
      </c>
      <c r="U209" s="22" t="str">
        <f t="shared" si="30"/>
        <v>Arqui-key_209</v>
      </c>
    </row>
    <row r="210" spans="1:21" ht="7.95" customHeight="1" x14ac:dyDescent="0.3">
      <c r="A210" s="33">
        <v>210</v>
      </c>
      <c r="B210" s="29" t="s">
        <v>51</v>
      </c>
      <c r="C210" s="32" t="s">
        <v>286</v>
      </c>
      <c r="D210" s="32" t="s">
        <v>330</v>
      </c>
      <c r="E210" s="32" t="s">
        <v>165</v>
      </c>
      <c r="F210" s="31" t="s">
        <v>282</v>
      </c>
      <c r="G210" s="23" t="s">
        <v>3</v>
      </c>
      <c r="H210" s="60" t="s">
        <v>3</v>
      </c>
      <c r="I210" s="58" t="s">
        <v>3</v>
      </c>
      <c r="J210" s="23" t="s">
        <v>3</v>
      </c>
      <c r="K210" s="23" t="s">
        <v>3</v>
      </c>
      <c r="L210" s="20" t="str">
        <f t="shared" si="31"/>
        <v>Arquitetura</v>
      </c>
      <c r="M210" s="20" t="str">
        <f t="shared" si="24"/>
        <v xml:space="preserve">Arqui </v>
      </c>
      <c r="N210" s="20" t="str">
        <f t="shared" si="25"/>
        <v xml:space="preserve">Projeto </v>
      </c>
      <c r="O210" s="43" t="str">
        <f t="shared" si="26"/>
        <v xml:space="preserve">Geo </v>
      </c>
      <c r="P210" s="38" t="str">
        <f t="shared" si="27"/>
        <v>P_OST_ToposolidLink</v>
      </c>
      <c r="Q210" s="20" t="str">
        <f t="shared" si="28"/>
        <v>Arquitetura Arqui  Projeto  Geo  P_OST_ToposolidLink</v>
      </c>
      <c r="R210" s="20" t="str">
        <f t="shared" si="29"/>
        <v>Consultar  -</v>
      </c>
      <c r="S210" s="39" t="s">
        <v>25</v>
      </c>
      <c r="T210" s="39" t="s">
        <v>25</v>
      </c>
      <c r="U210" s="22" t="str">
        <f t="shared" si="30"/>
        <v>Arqui-key_210</v>
      </c>
    </row>
    <row r="211" spans="1:21" ht="7.95" customHeight="1" x14ac:dyDescent="0.3">
      <c r="A211" s="33">
        <v>211</v>
      </c>
      <c r="B211" s="29" t="s">
        <v>51</v>
      </c>
      <c r="C211" s="32" t="s">
        <v>286</v>
      </c>
      <c r="D211" s="32" t="s">
        <v>330</v>
      </c>
      <c r="E211" s="32" t="s">
        <v>169</v>
      </c>
      <c r="F211" s="31" t="s">
        <v>283</v>
      </c>
      <c r="G211" s="23" t="s">
        <v>3</v>
      </c>
      <c r="H211" s="60" t="s">
        <v>3</v>
      </c>
      <c r="I211" s="58" t="s">
        <v>3</v>
      </c>
      <c r="J211" s="23" t="s">
        <v>3</v>
      </c>
      <c r="K211" s="23" t="s">
        <v>3</v>
      </c>
      <c r="L211" s="20" t="str">
        <f t="shared" si="31"/>
        <v>Arquitetura</v>
      </c>
      <c r="M211" s="20" t="str">
        <f t="shared" si="24"/>
        <v xml:space="preserve">Arqui </v>
      </c>
      <c r="N211" s="20" t="str">
        <f t="shared" si="25"/>
        <v xml:space="preserve">Projeto </v>
      </c>
      <c r="O211" s="43" t="str">
        <f t="shared" si="26"/>
        <v xml:space="preserve">Elevador </v>
      </c>
      <c r="P211" s="38" t="str">
        <f t="shared" si="27"/>
        <v>P_OST_VerticalCirculation</v>
      </c>
      <c r="Q211" s="20" t="str">
        <f t="shared" si="28"/>
        <v>Arquitetura Arqui  Projeto  Elevador  P_OST_VerticalCirculation</v>
      </c>
      <c r="R211" s="20" t="str">
        <f t="shared" si="29"/>
        <v>Consultar  -</v>
      </c>
      <c r="S211" s="39" t="s">
        <v>25</v>
      </c>
      <c r="T211" s="39" t="s">
        <v>25</v>
      </c>
      <c r="U211" s="22" t="str">
        <f t="shared" si="30"/>
        <v>Arqui-key_211</v>
      </c>
    </row>
    <row r="212" spans="1:21" ht="7.95" customHeight="1" x14ac:dyDescent="0.3">
      <c r="A212" s="33">
        <v>212</v>
      </c>
      <c r="B212" s="29" t="s">
        <v>51</v>
      </c>
      <c r="C212" s="32" t="s">
        <v>286</v>
      </c>
      <c r="D212" s="32" t="s">
        <v>330</v>
      </c>
      <c r="E212" s="32" t="s">
        <v>49</v>
      </c>
      <c r="F212" s="31" t="s">
        <v>284</v>
      </c>
      <c r="G212" s="23" t="s">
        <v>3</v>
      </c>
      <c r="H212" s="60" t="s">
        <v>3</v>
      </c>
      <c r="I212" s="58" t="s">
        <v>3</v>
      </c>
      <c r="J212" s="23" t="s">
        <v>3</v>
      </c>
      <c r="K212" s="23" t="s">
        <v>3</v>
      </c>
      <c r="L212" s="20" t="str">
        <f t="shared" si="31"/>
        <v>Arquitetura</v>
      </c>
      <c r="M212" s="20" t="str">
        <f t="shared" si="24"/>
        <v xml:space="preserve">Arqui </v>
      </c>
      <c r="N212" s="20" t="str">
        <f t="shared" si="25"/>
        <v xml:space="preserve">Projeto </v>
      </c>
      <c r="O212" s="43" t="str">
        <f t="shared" si="26"/>
        <v xml:space="preserve">Parede </v>
      </c>
      <c r="P212" s="38" t="str">
        <f t="shared" si="27"/>
        <v>P_OST_Walls</v>
      </c>
      <c r="Q212" s="20" t="str">
        <f t="shared" si="28"/>
        <v>Arquitetura Arqui  Projeto  Parede  P_OST_Walls</v>
      </c>
      <c r="R212" s="20" t="str">
        <f t="shared" si="29"/>
        <v>Consultar  -</v>
      </c>
      <c r="S212" s="39" t="s">
        <v>25</v>
      </c>
      <c r="T212" s="39" t="s">
        <v>25</v>
      </c>
      <c r="U212" s="22" t="str">
        <f t="shared" si="30"/>
        <v>Arqui-key_212</v>
      </c>
    </row>
    <row r="213" spans="1:21" ht="7.95" customHeight="1" x14ac:dyDescent="0.3">
      <c r="A213" s="33">
        <v>213</v>
      </c>
      <c r="B213" s="29" t="s">
        <v>51</v>
      </c>
      <c r="C213" s="32" t="s">
        <v>286</v>
      </c>
      <c r="D213" s="32" t="s">
        <v>330</v>
      </c>
      <c r="E213" s="32" t="s">
        <v>179</v>
      </c>
      <c r="F213" s="31" t="s">
        <v>285</v>
      </c>
      <c r="G213" s="23" t="s">
        <v>3</v>
      </c>
      <c r="H213" s="60" t="s">
        <v>3</v>
      </c>
      <c r="I213" s="58" t="s">
        <v>3</v>
      </c>
      <c r="J213" s="23" t="s">
        <v>3</v>
      </c>
      <c r="K213" s="23" t="s">
        <v>3</v>
      </c>
      <c r="L213" s="20" t="str">
        <f t="shared" si="31"/>
        <v>Arquitetura</v>
      </c>
      <c r="M213" s="20" t="str">
        <f t="shared" si="24"/>
        <v xml:space="preserve">Arqui </v>
      </c>
      <c r="N213" s="20" t="str">
        <f t="shared" si="25"/>
        <v xml:space="preserve">Projeto </v>
      </c>
      <c r="O213" s="43" t="str">
        <f t="shared" si="26"/>
        <v xml:space="preserve">Esquadria </v>
      </c>
      <c r="P213" s="38" t="str">
        <f t="shared" si="27"/>
        <v>P_OST_Windows</v>
      </c>
      <c r="Q213" s="20" t="str">
        <f t="shared" si="28"/>
        <v>Arquitetura Arqui  Projeto  Esquadria  P_OST_Windows</v>
      </c>
      <c r="R213" s="20" t="str">
        <f t="shared" si="29"/>
        <v>Consultar  -</v>
      </c>
      <c r="S213" s="39" t="s">
        <v>25</v>
      </c>
      <c r="T213" s="39" t="s">
        <v>25</v>
      </c>
      <c r="U213" s="22" t="str">
        <f t="shared" si="30"/>
        <v>Arqui-key_213</v>
      </c>
    </row>
  </sheetData>
  <sortState xmlns:xlrd2="http://schemas.microsoft.com/office/spreadsheetml/2017/richdata2" ref="A2:U213">
    <sortCondition ref="A143:A213"/>
  </sortState>
  <phoneticPr fontId="1" type="noConversion"/>
  <conditionalFormatting sqref="F1">
    <cfRule type="duplicateValues" dxfId="72" priority="120"/>
    <cfRule type="duplicateValues" dxfId="71" priority="119"/>
    <cfRule type="duplicateValues" dxfId="70" priority="118"/>
    <cfRule type="duplicateValues" dxfId="69" priority="117"/>
    <cfRule type="duplicateValues" dxfId="68" priority="116"/>
    <cfRule type="duplicateValues" dxfId="67" priority="115"/>
    <cfRule type="duplicateValues" dxfId="66" priority="114"/>
    <cfRule type="duplicateValues" dxfId="65" priority="113"/>
    <cfRule type="duplicateValues" dxfId="64" priority="112"/>
    <cfRule type="duplicateValues" dxfId="63" priority="111"/>
    <cfRule type="duplicateValues" dxfId="62" priority="109"/>
  </conditionalFormatting>
  <conditionalFormatting sqref="F1:F107 F214:F1048576">
    <cfRule type="duplicateValues" dxfId="61" priority="59"/>
    <cfRule type="duplicateValues" dxfId="60" priority="58"/>
    <cfRule type="duplicateValues" dxfId="59" priority="57"/>
    <cfRule type="duplicateValues" dxfId="58" priority="31"/>
    <cfRule type="duplicateValues" dxfId="57" priority="32"/>
  </conditionalFormatting>
  <conditionalFormatting sqref="F3">
    <cfRule type="duplicateValues" dxfId="56" priority="96"/>
    <cfRule type="duplicateValues" dxfId="55" priority="98"/>
    <cfRule type="duplicateValues" dxfId="54" priority="103"/>
    <cfRule type="duplicateValues" dxfId="53" priority="102"/>
    <cfRule type="duplicateValues" dxfId="52" priority="101"/>
    <cfRule type="duplicateValues" dxfId="51" priority="100"/>
    <cfRule type="duplicateValues" dxfId="50" priority="99"/>
    <cfRule type="duplicateValues" dxfId="49" priority="97"/>
  </conditionalFormatting>
  <conditionalFormatting sqref="F4">
    <cfRule type="duplicateValues" dxfId="48" priority="92"/>
  </conditionalFormatting>
  <conditionalFormatting sqref="F5">
    <cfRule type="duplicateValues" dxfId="47" priority="133"/>
    <cfRule type="duplicateValues" dxfId="46" priority="134"/>
    <cfRule type="duplicateValues" dxfId="45" priority="135"/>
    <cfRule type="duplicateValues" dxfId="44" priority="136"/>
    <cfRule type="duplicateValues" dxfId="43" priority="137"/>
    <cfRule type="duplicateValues" dxfId="42" priority="138"/>
    <cfRule type="duplicateValues" dxfId="41" priority="131"/>
    <cfRule type="duplicateValues" dxfId="40" priority="132"/>
  </conditionalFormatting>
  <conditionalFormatting sqref="F108:F113">
    <cfRule type="duplicateValues" dxfId="39" priority="23"/>
    <cfRule type="duplicateValues" dxfId="38" priority="30"/>
    <cfRule type="duplicateValues" dxfId="37" priority="29"/>
    <cfRule type="duplicateValues" dxfId="36" priority="28"/>
    <cfRule type="duplicateValues" dxfId="35" priority="27"/>
    <cfRule type="duplicateValues" dxfId="34" priority="26"/>
    <cfRule type="duplicateValues" dxfId="33" priority="24"/>
    <cfRule type="duplicateValues" dxfId="32" priority="25"/>
  </conditionalFormatting>
  <conditionalFormatting sqref="F108:F213">
    <cfRule type="duplicateValues" dxfId="31" priority="1"/>
    <cfRule type="duplicateValues" dxfId="30" priority="22"/>
    <cfRule type="duplicateValues" dxfId="29" priority="21"/>
    <cfRule type="duplicateValues" dxfId="28" priority="20"/>
  </conditionalFormatting>
  <conditionalFormatting sqref="F109">
    <cfRule type="duplicateValues" dxfId="27" priority="3"/>
    <cfRule type="duplicateValues" dxfId="26" priority="4"/>
    <cfRule type="duplicateValues" dxfId="25" priority="5"/>
    <cfRule type="duplicateValues" dxfId="24" priority="6"/>
    <cfRule type="duplicateValues" dxfId="23" priority="10"/>
    <cfRule type="duplicateValues" dxfId="22" priority="9"/>
    <cfRule type="duplicateValues" dxfId="21" priority="7"/>
    <cfRule type="duplicateValues" dxfId="20" priority="8"/>
  </conditionalFormatting>
  <conditionalFormatting sqref="F110">
    <cfRule type="duplicateValues" dxfId="19" priority="2"/>
  </conditionalFormatting>
  <conditionalFormatting sqref="F111">
    <cfRule type="duplicateValues" dxfId="18" priority="18"/>
    <cfRule type="duplicateValues" dxfId="17" priority="17"/>
    <cfRule type="duplicateValues" dxfId="16" priority="16"/>
    <cfRule type="duplicateValues" dxfId="15" priority="15"/>
    <cfRule type="duplicateValues" dxfId="14" priority="14"/>
    <cfRule type="duplicateValues" dxfId="13" priority="13"/>
    <cfRule type="duplicateValues" dxfId="12" priority="12"/>
    <cfRule type="duplicateValues" dxfId="11" priority="11"/>
  </conditionalFormatting>
  <conditionalFormatting sqref="G1:K213">
    <cfRule type="cellIs" dxfId="10" priority="19" operator="equal">
      <formula>"null"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CA01F-51C9-4425-8216-1312070CBEE8}">
  <dimension ref="A1:V16"/>
  <sheetViews>
    <sheetView tabSelected="1" zoomScale="175" zoomScaleNormal="175" workbookViewId="0">
      <pane ySplit="1" topLeftCell="A2" activePane="bottomLeft" state="frozen"/>
      <selection pane="bottomLeft" activeCell="G18" sqref="G18"/>
    </sheetView>
  </sheetViews>
  <sheetFormatPr defaultColWidth="7.109375" defaultRowHeight="10.5" customHeight="1" x14ac:dyDescent="0.3"/>
  <cols>
    <col min="1" max="1" width="3.109375" customWidth="1"/>
    <col min="2" max="2" width="5.6640625" customWidth="1"/>
    <col min="3" max="3" width="8.33203125" customWidth="1"/>
    <col min="4" max="4" width="9.6640625" customWidth="1"/>
    <col min="5" max="5" width="5.109375" customWidth="1"/>
    <col min="6" max="6" width="7.5546875" bestFit="1" customWidth="1"/>
    <col min="7" max="7" width="6.44140625" customWidth="1"/>
    <col min="8" max="8" width="6.6640625" customWidth="1"/>
    <col min="9" max="9" width="7.33203125" bestFit="1" customWidth="1"/>
    <col min="10" max="10" width="5.6640625" customWidth="1"/>
    <col min="11" max="11" width="5.33203125" customWidth="1"/>
    <col min="12" max="12" width="5.44140625" customWidth="1"/>
    <col min="13" max="13" width="5.33203125" customWidth="1"/>
    <col min="14" max="14" width="5.6640625" customWidth="1"/>
    <col min="15" max="15" width="5.44140625" customWidth="1"/>
    <col min="16" max="18" width="5.33203125" customWidth="1"/>
    <col min="19" max="19" width="6.77734375" customWidth="1"/>
    <col min="20" max="20" width="4.88671875" customWidth="1"/>
    <col min="21" max="21" width="19.33203125" customWidth="1"/>
    <col min="22" max="22" width="25.5546875" bestFit="1" customWidth="1"/>
  </cols>
  <sheetData>
    <row r="1" spans="1:22" ht="24.75" customHeight="1" x14ac:dyDescent="0.3">
      <c r="A1" s="46" t="s">
        <v>316</v>
      </c>
      <c r="B1" s="46" t="s">
        <v>2</v>
      </c>
      <c r="C1" s="24" t="s">
        <v>314</v>
      </c>
      <c r="D1" s="24" t="s">
        <v>315</v>
      </c>
      <c r="E1" s="46" t="s">
        <v>2</v>
      </c>
      <c r="F1" s="24" t="s">
        <v>311</v>
      </c>
      <c r="G1" s="24" t="s">
        <v>312</v>
      </c>
      <c r="H1" s="24" t="s">
        <v>313</v>
      </c>
      <c r="I1" s="24" t="s">
        <v>322</v>
      </c>
      <c r="J1" s="24" t="s">
        <v>301</v>
      </c>
      <c r="K1" s="24" t="s">
        <v>302</v>
      </c>
      <c r="L1" s="24" t="s">
        <v>303</v>
      </c>
      <c r="M1" s="24" t="s">
        <v>304</v>
      </c>
      <c r="N1" s="24" t="s">
        <v>305</v>
      </c>
      <c r="O1" s="24" t="s">
        <v>306</v>
      </c>
      <c r="P1" s="24" t="s">
        <v>307</v>
      </c>
      <c r="Q1" s="24" t="s">
        <v>308</v>
      </c>
      <c r="R1" s="24" t="s">
        <v>309</v>
      </c>
      <c r="S1" s="24" t="s">
        <v>323</v>
      </c>
      <c r="T1" s="24" t="s">
        <v>310</v>
      </c>
      <c r="U1" s="24" t="s">
        <v>319</v>
      </c>
      <c r="V1" s="25" t="s">
        <v>320</v>
      </c>
    </row>
    <row r="2" spans="1:22" ht="10.5" customHeight="1" x14ac:dyDescent="0.3">
      <c r="A2" s="45">
        <v>2</v>
      </c>
      <c r="B2" s="48" t="s">
        <v>290</v>
      </c>
      <c r="C2" s="54" t="s">
        <v>326</v>
      </c>
      <c r="D2" s="54" t="s">
        <v>291</v>
      </c>
      <c r="E2" s="55" t="s">
        <v>289</v>
      </c>
      <c r="F2" s="47" t="str">
        <f t="shared" ref="F2:F16" si="0">_xlfn.CONCAT("d_",MID(C2,FIND("_",C2,1)+1,100))</f>
        <v>d_projeto</v>
      </c>
      <c r="G2" s="47" t="str">
        <f t="shared" ref="G2:G14" si="1">MID(D2,FIND("_",D2,1)+1,100)</f>
        <v>categoria</v>
      </c>
      <c r="H2" s="21" t="s">
        <v>0</v>
      </c>
      <c r="I2" s="1" t="s">
        <v>26</v>
      </c>
      <c r="J2" s="4" t="s">
        <v>26</v>
      </c>
      <c r="K2" s="4" t="s">
        <v>3</v>
      </c>
      <c r="L2" s="4" t="s">
        <v>3</v>
      </c>
      <c r="M2" s="4" t="s">
        <v>3</v>
      </c>
      <c r="N2" s="4" t="s">
        <v>3</v>
      </c>
      <c r="O2" s="4" t="s">
        <v>3</v>
      </c>
      <c r="P2" s="4" t="s">
        <v>3</v>
      </c>
      <c r="Q2" s="4" t="s">
        <v>3</v>
      </c>
      <c r="R2" s="4" t="s">
        <v>3</v>
      </c>
      <c r="S2" s="27" t="s">
        <v>51</v>
      </c>
      <c r="T2" s="27" t="s">
        <v>286</v>
      </c>
      <c r="U2" s="56" t="str">
        <f>_xlfn.CONCAT("Propriedade de objeto: ",D2)</f>
        <v>Propriedade de objeto: é_categoria</v>
      </c>
      <c r="V2" s="57" t="str">
        <f>_xlfn.CONCAT("Valor ",H2, " da Dataprop: ",G2)</f>
        <v>Valor xsd:string da Dataprop: categoria</v>
      </c>
    </row>
    <row r="3" spans="1:22" ht="10.5" customHeight="1" x14ac:dyDescent="0.3">
      <c r="A3" s="45">
        <v>3</v>
      </c>
      <c r="B3" s="48" t="s">
        <v>290</v>
      </c>
      <c r="C3" s="26" t="str">
        <f>C2</f>
        <v>p_projeto</v>
      </c>
      <c r="D3" s="26" t="s">
        <v>296</v>
      </c>
      <c r="E3" s="55" t="s">
        <v>289</v>
      </c>
      <c r="F3" s="47" t="str">
        <f t="shared" si="0"/>
        <v>d_projeto</v>
      </c>
      <c r="G3" s="49" t="str">
        <f t="shared" si="1"/>
        <v>classe</v>
      </c>
      <c r="H3" s="50" t="s">
        <v>0</v>
      </c>
      <c r="I3" s="1" t="s">
        <v>26</v>
      </c>
      <c r="J3" s="4" t="s">
        <v>26</v>
      </c>
      <c r="K3" s="4" t="s">
        <v>3</v>
      </c>
      <c r="L3" s="4" t="s">
        <v>3</v>
      </c>
      <c r="M3" s="4" t="s">
        <v>3</v>
      </c>
      <c r="N3" s="4" t="s">
        <v>3</v>
      </c>
      <c r="O3" s="4" t="s">
        <v>3</v>
      </c>
      <c r="P3" s="4" t="s">
        <v>3</v>
      </c>
      <c r="Q3" s="4" t="s">
        <v>3</v>
      </c>
      <c r="R3" s="4" t="s">
        <v>3</v>
      </c>
      <c r="S3" s="28" t="str">
        <f t="shared" ref="S3:T7" si="2">S2</f>
        <v>Arquitetura</v>
      </c>
      <c r="T3" s="30" t="str">
        <f t="shared" si="2"/>
        <v>Arqui</v>
      </c>
      <c r="U3" s="56" t="str">
        <f t="shared" ref="U3:U14" si="3">_xlfn.CONCAT("Propriedade de objeto: ",D3)</f>
        <v>Propriedade de objeto: é_classe</v>
      </c>
      <c r="V3" s="57" t="str">
        <f t="shared" ref="V3:V14" si="4">_xlfn.CONCAT("Valor ",H3, " da Dataprop: ",G3)</f>
        <v>Valor xsd:string da Dataprop: classe</v>
      </c>
    </row>
    <row r="4" spans="1:22" ht="10.5" customHeight="1" x14ac:dyDescent="0.3">
      <c r="A4" s="45">
        <v>4</v>
      </c>
      <c r="B4" s="48" t="s">
        <v>290</v>
      </c>
      <c r="C4" s="26" t="str">
        <f t="shared" ref="C4:C7" si="5">C3</f>
        <v>p_projeto</v>
      </c>
      <c r="D4" s="26" t="s">
        <v>297</v>
      </c>
      <c r="E4" s="55" t="s">
        <v>289</v>
      </c>
      <c r="F4" s="47" t="str">
        <f t="shared" si="0"/>
        <v>d_projeto</v>
      </c>
      <c r="G4" s="49" t="str">
        <f t="shared" si="1"/>
        <v>tipo</v>
      </c>
      <c r="H4" s="50" t="s">
        <v>0</v>
      </c>
      <c r="I4" s="1" t="s">
        <v>26</v>
      </c>
      <c r="J4" s="4" t="s">
        <v>26</v>
      </c>
      <c r="K4" s="4" t="s">
        <v>3</v>
      </c>
      <c r="L4" s="4" t="s">
        <v>3</v>
      </c>
      <c r="M4" s="4" t="s">
        <v>3</v>
      </c>
      <c r="N4" s="4" t="s">
        <v>3</v>
      </c>
      <c r="O4" s="4" t="s">
        <v>3</v>
      </c>
      <c r="P4" s="4" t="s">
        <v>3</v>
      </c>
      <c r="Q4" s="4" t="s">
        <v>3</v>
      </c>
      <c r="R4" s="4" t="s">
        <v>3</v>
      </c>
      <c r="S4" s="28" t="str">
        <f t="shared" si="2"/>
        <v>Arquitetura</v>
      </c>
      <c r="T4" s="30" t="str">
        <f t="shared" si="2"/>
        <v>Arqui</v>
      </c>
      <c r="U4" s="56" t="str">
        <f t="shared" si="3"/>
        <v>Propriedade de objeto: é_tipo</v>
      </c>
      <c r="V4" s="57" t="str">
        <f t="shared" si="4"/>
        <v>Valor xsd:string da Dataprop: tipo</v>
      </c>
    </row>
    <row r="5" spans="1:22" ht="10.5" customHeight="1" x14ac:dyDescent="0.3">
      <c r="A5" s="45">
        <v>5</v>
      </c>
      <c r="B5" s="48" t="s">
        <v>290</v>
      </c>
      <c r="C5" s="26" t="str">
        <f t="shared" si="5"/>
        <v>p_projeto</v>
      </c>
      <c r="D5" s="26" t="s">
        <v>298</v>
      </c>
      <c r="E5" s="55" t="s">
        <v>289</v>
      </c>
      <c r="F5" s="47" t="str">
        <f t="shared" si="0"/>
        <v>d_projeto</v>
      </c>
      <c r="G5" s="49" t="str">
        <f t="shared" si="1"/>
        <v>entidade</v>
      </c>
      <c r="H5" s="50" t="s">
        <v>0</v>
      </c>
      <c r="I5" s="1" t="s">
        <v>3</v>
      </c>
      <c r="J5" s="4" t="s">
        <v>3</v>
      </c>
      <c r="K5" s="4" t="s">
        <v>3</v>
      </c>
      <c r="L5" s="4" t="s">
        <v>3</v>
      </c>
      <c r="M5" s="4" t="s">
        <v>3</v>
      </c>
      <c r="N5" s="4" t="s">
        <v>3</v>
      </c>
      <c r="O5" s="4" t="s">
        <v>3</v>
      </c>
      <c r="P5" s="4" t="s">
        <v>3</v>
      </c>
      <c r="Q5" s="4" t="s">
        <v>3</v>
      </c>
      <c r="R5" s="4" t="s">
        <v>3</v>
      </c>
      <c r="S5" s="28" t="str">
        <f t="shared" si="2"/>
        <v>Arquitetura</v>
      </c>
      <c r="T5" s="30" t="str">
        <f t="shared" si="2"/>
        <v>Arqui</v>
      </c>
      <c r="U5" s="56" t="str">
        <f t="shared" si="3"/>
        <v>Propriedade de objeto: é_entidade</v>
      </c>
      <c r="V5" s="57" t="str">
        <f t="shared" si="4"/>
        <v>Valor xsd:string da Dataprop: entidade</v>
      </c>
    </row>
    <row r="6" spans="1:22" ht="10.5" customHeight="1" x14ac:dyDescent="0.3">
      <c r="A6" s="45">
        <v>6</v>
      </c>
      <c r="B6" s="48" t="s">
        <v>290</v>
      </c>
      <c r="C6" s="26" t="str">
        <f t="shared" si="5"/>
        <v>p_projeto</v>
      </c>
      <c r="D6" s="26" t="s">
        <v>299</v>
      </c>
      <c r="E6" s="55" t="s">
        <v>289</v>
      </c>
      <c r="F6" s="47" t="str">
        <f t="shared" si="0"/>
        <v>d_projeto</v>
      </c>
      <c r="G6" s="49" t="str">
        <f t="shared" si="1"/>
        <v>link</v>
      </c>
      <c r="H6" s="50" t="s">
        <v>0</v>
      </c>
      <c r="I6" s="1" t="s">
        <v>3</v>
      </c>
      <c r="J6" s="4" t="s">
        <v>3</v>
      </c>
      <c r="K6" s="4" t="s">
        <v>3</v>
      </c>
      <c r="L6" s="4" t="s">
        <v>3</v>
      </c>
      <c r="M6" s="4" t="s">
        <v>3</v>
      </c>
      <c r="N6" s="4" t="s">
        <v>3</v>
      </c>
      <c r="O6" s="4" t="s">
        <v>3</v>
      </c>
      <c r="P6" s="4" t="s">
        <v>3</v>
      </c>
      <c r="Q6" s="4" t="s">
        <v>3</v>
      </c>
      <c r="R6" s="4" t="s">
        <v>3</v>
      </c>
      <c r="S6" s="28" t="str">
        <f t="shared" si="2"/>
        <v>Arquitetura</v>
      </c>
      <c r="T6" s="30" t="str">
        <f t="shared" si="2"/>
        <v>Arqui</v>
      </c>
      <c r="U6" s="56" t="str">
        <f t="shared" si="3"/>
        <v>Propriedade de objeto: é_link</v>
      </c>
      <c r="V6" s="57" t="str">
        <f t="shared" si="4"/>
        <v>Valor xsd:string da Dataprop: link</v>
      </c>
    </row>
    <row r="7" spans="1:22" ht="10.5" customHeight="1" x14ac:dyDescent="0.3">
      <c r="A7" s="45">
        <v>7</v>
      </c>
      <c r="B7" s="48" t="s">
        <v>290</v>
      </c>
      <c r="C7" s="26" t="str">
        <f t="shared" si="5"/>
        <v>p_projeto</v>
      </c>
      <c r="D7" s="26" t="s">
        <v>300</v>
      </c>
      <c r="E7" s="55" t="s">
        <v>289</v>
      </c>
      <c r="F7" s="47" t="str">
        <f t="shared" si="0"/>
        <v>d_projeto</v>
      </c>
      <c r="G7" s="49" t="str">
        <f t="shared" si="1"/>
        <v>grupo</v>
      </c>
      <c r="H7" s="50" t="s">
        <v>0</v>
      </c>
      <c r="I7" s="1" t="s">
        <v>3</v>
      </c>
      <c r="J7" s="4" t="s">
        <v>3</v>
      </c>
      <c r="K7" s="4" t="s">
        <v>3</v>
      </c>
      <c r="L7" s="4" t="s">
        <v>3</v>
      </c>
      <c r="M7" s="4" t="s">
        <v>3</v>
      </c>
      <c r="N7" s="4" t="s">
        <v>3</v>
      </c>
      <c r="O7" s="4" t="s">
        <v>3</v>
      </c>
      <c r="P7" s="4" t="s">
        <v>3</v>
      </c>
      <c r="Q7" s="4" t="s">
        <v>3</v>
      </c>
      <c r="R7" s="4" t="s">
        <v>3</v>
      </c>
      <c r="S7" s="28" t="str">
        <f t="shared" si="2"/>
        <v>Arquitetura</v>
      </c>
      <c r="T7" s="30" t="str">
        <f t="shared" si="2"/>
        <v>Arqui</v>
      </c>
      <c r="U7" s="56" t="str">
        <f t="shared" si="3"/>
        <v>Propriedade de objeto: é_grupo</v>
      </c>
      <c r="V7" s="57" t="str">
        <f t="shared" si="4"/>
        <v>Valor xsd:string da Dataprop: grupo</v>
      </c>
    </row>
    <row r="8" spans="1:22" ht="10.5" customHeight="1" x14ac:dyDescent="0.3">
      <c r="A8" s="45">
        <v>8</v>
      </c>
      <c r="B8" s="48" t="s">
        <v>290</v>
      </c>
      <c r="C8" s="53" t="s">
        <v>327</v>
      </c>
      <c r="D8" s="53" t="s">
        <v>321</v>
      </c>
      <c r="E8" s="55" t="s">
        <v>289</v>
      </c>
      <c r="F8" s="47" t="str">
        <f t="shared" si="0"/>
        <v>d_identidade</v>
      </c>
      <c r="G8" s="44" t="str">
        <f t="shared" si="1"/>
        <v>id</v>
      </c>
      <c r="H8" s="21" t="s">
        <v>0</v>
      </c>
      <c r="I8" s="1" t="s">
        <v>26</v>
      </c>
      <c r="J8" s="4" t="s">
        <v>26</v>
      </c>
      <c r="K8" s="4" t="s">
        <v>3</v>
      </c>
      <c r="L8" s="4" t="s">
        <v>3</v>
      </c>
      <c r="M8" s="4" t="s">
        <v>3</v>
      </c>
      <c r="N8" s="4" t="s">
        <v>3</v>
      </c>
      <c r="O8" s="4" t="s">
        <v>42</v>
      </c>
      <c r="P8" s="4" t="s">
        <v>3</v>
      </c>
      <c r="Q8" s="4" t="s">
        <v>3</v>
      </c>
      <c r="R8" s="4" t="s">
        <v>3</v>
      </c>
      <c r="S8" s="28" t="str">
        <f t="shared" ref="S8:T8" si="6">S7</f>
        <v>Arquitetura</v>
      </c>
      <c r="T8" s="30" t="str">
        <f t="shared" si="6"/>
        <v>Arqui</v>
      </c>
      <c r="U8" s="56" t="str">
        <f t="shared" si="3"/>
        <v>Propriedade de objeto: tem_id</v>
      </c>
      <c r="V8" s="57" t="str">
        <f t="shared" si="4"/>
        <v>Valor xsd:string da Dataprop: id</v>
      </c>
    </row>
    <row r="9" spans="1:22" ht="10.5" customHeight="1" x14ac:dyDescent="0.3">
      <c r="A9" s="45">
        <v>9</v>
      </c>
      <c r="B9" s="48" t="s">
        <v>290</v>
      </c>
      <c r="C9" s="3" t="str">
        <f t="shared" ref="C9:C11" si="7">C8</f>
        <v>p_identidade</v>
      </c>
      <c r="D9" s="3" t="s">
        <v>318</v>
      </c>
      <c r="E9" s="55" t="s">
        <v>289</v>
      </c>
      <c r="F9" s="47" t="str">
        <f t="shared" si="0"/>
        <v>d_identidade</v>
      </c>
      <c r="G9" s="51" t="str">
        <f t="shared" si="1"/>
        <v>nome</v>
      </c>
      <c r="H9" s="50" t="s">
        <v>0</v>
      </c>
      <c r="I9" s="1" t="s">
        <v>26</v>
      </c>
      <c r="J9" s="4" t="s">
        <v>26</v>
      </c>
      <c r="K9" s="4" t="s">
        <v>3</v>
      </c>
      <c r="L9" s="4" t="s">
        <v>3</v>
      </c>
      <c r="M9" s="4" t="s">
        <v>3</v>
      </c>
      <c r="N9" s="4" t="s">
        <v>3</v>
      </c>
      <c r="O9" s="4" t="s">
        <v>3</v>
      </c>
      <c r="P9" s="4" t="s">
        <v>3</v>
      </c>
      <c r="Q9" s="4" t="s">
        <v>3</v>
      </c>
      <c r="R9" s="4" t="s">
        <v>3</v>
      </c>
      <c r="S9" s="28" t="str">
        <f t="shared" ref="S9:T9" si="8">S8</f>
        <v>Arquitetura</v>
      </c>
      <c r="T9" s="30" t="str">
        <f t="shared" si="8"/>
        <v>Arqui</v>
      </c>
      <c r="U9" s="56" t="str">
        <f t="shared" si="3"/>
        <v>Propriedade de objeto: tem_nome</v>
      </c>
      <c r="V9" s="57" t="str">
        <f t="shared" si="4"/>
        <v>Valor xsd:string da Dataprop: nome</v>
      </c>
    </row>
    <row r="10" spans="1:22" ht="10.5" customHeight="1" x14ac:dyDescent="0.3">
      <c r="A10" s="45">
        <v>10</v>
      </c>
      <c r="B10" s="48" t="s">
        <v>290</v>
      </c>
      <c r="C10" s="3" t="str">
        <f t="shared" si="7"/>
        <v>p_identidade</v>
      </c>
      <c r="D10" s="3" t="s">
        <v>317</v>
      </c>
      <c r="E10" s="55" t="s">
        <v>289</v>
      </c>
      <c r="F10" s="47" t="str">
        <f t="shared" si="0"/>
        <v>d_identidade</v>
      </c>
      <c r="G10" s="51" t="str">
        <f t="shared" si="1"/>
        <v>tema</v>
      </c>
      <c r="H10" s="50" t="s">
        <v>0</v>
      </c>
      <c r="I10" s="1" t="s">
        <v>3</v>
      </c>
      <c r="J10" s="4" t="s">
        <v>3</v>
      </c>
      <c r="K10" s="4" t="s">
        <v>3</v>
      </c>
      <c r="L10" s="4" t="s">
        <v>3</v>
      </c>
      <c r="M10" s="4" t="s">
        <v>3</v>
      </c>
      <c r="N10" s="4" t="s">
        <v>3</v>
      </c>
      <c r="O10" s="4" t="s">
        <v>3</v>
      </c>
      <c r="P10" s="4" t="s">
        <v>3</v>
      </c>
      <c r="Q10" s="4" t="s">
        <v>3</v>
      </c>
      <c r="R10" s="4" t="s">
        <v>3</v>
      </c>
      <c r="S10" s="28" t="str">
        <f t="shared" ref="S10:T10" si="9">S9</f>
        <v>Arquitetura</v>
      </c>
      <c r="T10" s="30" t="str">
        <f t="shared" si="9"/>
        <v>Arqui</v>
      </c>
      <c r="U10" s="56" t="str">
        <f t="shared" si="3"/>
        <v>Propriedade de objeto: tem_tema</v>
      </c>
      <c r="V10" s="57" t="str">
        <f t="shared" si="4"/>
        <v>Valor xsd:string da Dataprop: tema</v>
      </c>
    </row>
    <row r="11" spans="1:22" ht="10.5" customHeight="1" x14ac:dyDescent="0.3">
      <c r="A11" s="45">
        <v>11</v>
      </c>
      <c r="B11" s="48" t="s">
        <v>290</v>
      </c>
      <c r="C11" s="3" t="str">
        <f t="shared" si="7"/>
        <v>p_identidade</v>
      </c>
      <c r="D11" s="3" t="s">
        <v>292</v>
      </c>
      <c r="E11" s="55" t="s">
        <v>289</v>
      </c>
      <c r="F11" s="47" t="str">
        <f t="shared" si="0"/>
        <v>d_identidade</v>
      </c>
      <c r="G11" s="51" t="str">
        <f t="shared" si="1"/>
        <v>descrição</v>
      </c>
      <c r="H11" s="50" t="s">
        <v>0</v>
      </c>
      <c r="I11" s="1" t="s">
        <v>3</v>
      </c>
      <c r="J11" s="4" t="s">
        <v>3</v>
      </c>
      <c r="K11" s="4" t="s">
        <v>3</v>
      </c>
      <c r="L11" s="4" t="s">
        <v>3</v>
      </c>
      <c r="M11" s="4" t="s">
        <v>3</v>
      </c>
      <c r="N11" s="4" t="s">
        <v>3</v>
      </c>
      <c r="O11" s="4" t="s">
        <v>3</v>
      </c>
      <c r="P11" s="4" t="s">
        <v>3</v>
      </c>
      <c r="Q11" s="4" t="s">
        <v>3</v>
      </c>
      <c r="R11" s="4" t="s">
        <v>3</v>
      </c>
      <c r="S11" s="28" t="str">
        <f t="shared" ref="S11:T11" si="10">S10</f>
        <v>Arquitetura</v>
      </c>
      <c r="T11" s="30" t="str">
        <f t="shared" si="10"/>
        <v>Arqui</v>
      </c>
      <c r="U11" s="56" t="str">
        <f t="shared" si="3"/>
        <v>Propriedade de objeto: tem_descrição</v>
      </c>
      <c r="V11" s="57" t="str">
        <f t="shared" si="4"/>
        <v>Valor xsd:string da Dataprop: descrição</v>
      </c>
    </row>
    <row r="12" spans="1:22" ht="10.5" customHeight="1" x14ac:dyDescent="0.3">
      <c r="A12" s="45">
        <v>12</v>
      </c>
      <c r="B12" s="48" t="s">
        <v>290</v>
      </c>
      <c r="C12" s="54" t="s">
        <v>328</v>
      </c>
      <c r="D12" s="54" t="s">
        <v>295</v>
      </c>
      <c r="E12" s="55" t="s">
        <v>289</v>
      </c>
      <c r="F12" s="47" t="str">
        <f t="shared" si="0"/>
        <v>d_posição</v>
      </c>
      <c r="G12" s="44" t="str">
        <f t="shared" si="1"/>
        <v>dentro_de</v>
      </c>
      <c r="H12" s="21" t="s">
        <v>0</v>
      </c>
      <c r="I12" s="1" t="s">
        <v>3</v>
      </c>
      <c r="J12" s="4" t="s">
        <v>3</v>
      </c>
      <c r="K12" s="4" t="s">
        <v>3</v>
      </c>
      <c r="L12" s="4" t="s">
        <v>50</v>
      </c>
      <c r="M12" s="4" t="s">
        <v>3</v>
      </c>
      <c r="N12" s="4" t="s">
        <v>3</v>
      </c>
      <c r="O12" s="4" t="s">
        <v>3</v>
      </c>
      <c r="P12" s="4" t="s">
        <v>3</v>
      </c>
      <c r="Q12" s="4" t="s">
        <v>3</v>
      </c>
      <c r="R12" s="4" t="s">
        <v>3</v>
      </c>
      <c r="S12" s="28" t="str">
        <f t="shared" ref="S12:T12" si="11">S11</f>
        <v>Arquitetura</v>
      </c>
      <c r="T12" s="30" t="str">
        <f t="shared" si="11"/>
        <v>Arqui</v>
      </c>
      <c r="U12" s="56" t="str">
        <f t="shared" si="3"/>
        <v>Propriedade de objeto: é_dentro_de</v>
      </c>
      <c r="V12" s="57" t="str">
        <f t="shared" si="4"/>
        <v>Valor xsd:string da Dataprop: dentro_de</v>
      </c>
    </row>
    <row r="13" spans="1:22" ht="10.5" customHeight="1" x14ac:dyDescent="0.3">
      <c r="A13" s="45">
        <v>13</v>
      </c>
      <c r="B13" s="48" t="s">
        <v>290</v>
      </c>
      <c r="C13" s="26" t="str">
        <f>C12</f>
        <v>p_posição</v>
      </c>
      <c r="D13" s="34" t="s">
        <v>293</v>
      </c>
      <c r="E13" s="55" t="s">
        <v>289</v>
      </c>
      <c r="F13" s="47" t="str">
        <f t="shared" si="0"/>
        <v>d_posição</v>
      </c>
      <c r="G13" s="51" t="str">
        <f t="shared" si="1"/>
        <v>parte_de</v>
      </c>
      <c r="H13" s="52" t="s">
        <v>0</v>
      </c>
      <c r="I13" s="36" t="s">
        <v>3</v>
      </c>
      <c r="J13" s="35" t="s">
        <v>3</v>
      </c>
      <c r="K13" s="35" t="s">
        <v>3</v>
      </c>
      <c r="L13" s="35" t="s">
        <v>3</v>
      </c>
      <c r="M13" s="35" t="s">
        <v>3</v>
      </c>
      <c r="N13" s="35" t="s">
        <v>3</v>
      </c>
      <c r="O13" s="35" t="s">
        <v>3</v>
      </c>
      <c r="P13" s="35" t="s">
        <v>3</v>
      </c>
      <c r="Q13" s="35" t="s">
        <v>3</v>
      </c>
      <c r="R13" s="35" t="s">
        <v>3</v>
      </c>
      <c r="S13" s="28" t="str">
        <f t="shared" ref="S13:T13" si="12">S12</f>
        <v>Arquitetura</v>
      </c>
      <c r="T13" s="30" t="str">
        <f t="shared" si="12"/>
        <v>Arqui</v>
      </c>
      <c r="U13" s="56" t="str">
        <f t="shared" si="3"/>
        <v>Propriedade de objeto: é_parte_de</v>
      </c>
      <c r="V13" s="57" t="str">
        <f t="shared" si="4"/>
        <v>Valor xsd:string da Dataprop: parte_de</v>
      </c>
    </row>
    <row r="14" spans="1:22" ht="10.5" customHeight="1" x14ac:dyDescent="0.3">
      <c r="A14" s="45">
        <v>14</v>
      </c>
      <c r="B14" s="48" t="s">
        <v>290</v>
      </c>
      <c r="C14" s="26" t="str">
        <f>C13</f>
        <v>p_posição</v>
      </c>
      <c r="D14" s="26" t="s">
        <v>294</v>
      </c>
      <c r="E14" s="55" t="s">
        <v>289</v>
      </c>
      <c r="F14" s="47" t="str">
        <f t="shared" si="0"/>
        <v>d_posição</v>
      </c>
      <c r="G14" s="51" t="str">
        <f t="shared" si="1"/>
        <v>conectado_a</v>
      </c>
      <c r="H14" s="50" t="s">
        <v>0</v>
      </c>
      <c r="I14" s="1" t="s">
        <v>3</v>
      </c>
      <c r="J14" s="4" t="s">
        <v>3</v>
      </c>
      <c r="K14" s="4" t="s">
        <v>3</v>
      </c>
      <c r="L14" s="4" t="s">
        <v>3</v>
      </c>
      <c r="M14" s="4" t="s">
        <v>3</v>
      </c>
      <c r="N14" s="4" t="s">
        <v>3</v>
      </c>
      <c r="O14" s="4" t="s">
        <v>3</v>
      </c>
      <c r="P14" s="4" t="s">
        <v>3</v>
      </c>
      <c r="Q14" s="4" t="s">
        <v>3</v>
      </c>
      <c r="R14" s="4" t="s">
        <v>3</v>
      </c>
      <c r="S14" s="28" t="str">
        <f t="shared" ref="S14:T16" si="13">S13</f>
        <v>Arquitetura</v>
      </c>
      <c r="T14" s="30" t="str">
        <f t="shared" si="13"/>
        <v>Arqui</v>
      </c>
      <c r="U14" s="56" t="str">
        <f t="shared" si="3"/>
        <v>Propriedade de objeto: é_conectado_a</v>
      </c>
      <c r="V14" s="57" t="str">
        <f t="shared" si="4"/>
        <v>Valor xsd:string da Dataprop: conectado_a</v>
      </c>
    </row>
    <row r="15" spans="1:22" ht="10.5" customHeight="1" x14ac:dyDescent="0.3">
      <c r="A15" s="45">
        <v>15</v>
      </c>
      <c r="B15" s="48" t="s">
        <v>290</v>
      </c>
      <c r="C15" s="54" t="s">
        <v>329</v>
      </c>
      <c r="D15" s="54" t="s">
        <v>324</v>
      </c>
      <c r="E15" s="55" t="s">
        <v>289</v>
      </c>
      <c r="F15" s="47" t="str">
        <f t="shared" si="0"/>
        <v>d_conjunto</v>
      </c>
      <c r="G15" s="44" t="str">
        <f t="shared" ref="G15" si="14">MID(D15,FIND("_",D15,1)+1,100)</f>
        <v>objeto</v>
      </c>
      <c r="H15" s="21" t="s">
        <v>0</v>
      </c>
      <c r="I15" s="1" t="s">
        <v>3</v>
      </c>
      <c r="J15" s="4" t="s">
        <v>3</v>
      </c>
      <c r="K15" s="4" t="s">
        <v>3</v>
      </c>
      <c r="L15" s="4" t="s">
        <v>3</v>
      </c>
      <c r="M15" s="4" t="s">
        <v>3</v>
      </c>
      <c r="N15" s="4" t="s">
        <v>3</v>
      </c>
      <c r="O15" s="4" t="s">
        <v>3</v>
      </c>
      <c r="P15" s="4" t="s">
        <v>3</v>
      </c>
      <c r="Q15" s="4" t="s">
        <v>3</v>
      </c>
      <c r="R15" s="4" t="s">
        <v>3</v>
      </c>
      <c r="S15" s="28" t="str">
        <f t="shared" si="13"/>
        <v>Arquitetura</v>
      </c>
      <c r="T15" s="30" t="str">
        <f t="shared" si="13"/>
        <v>Arqui</v>
      </c>
      <c r="U15" s="56" t="str">
        <f t="shared" ref="U15" si="15">_xlfn.CONCAT("Propriedade de objeto: ",D15)</f>
        <v>Propriedade de objeto: tem_objeto</v>
      </c>
      <c r="V15" s="57" t="str">
        <f t="shared" ref="V15" si="16">_xlfn.CONCAT("Valor ",H15, " da Dataprop: ",G15)</f>
        <v>Valor xsd:string da Dataprop: objeto</v>
      </c>
    </row>
    <row r="16" spans="1:22" ht="10.5" customHeight="1" x14ac:dyDescent="0.3">
      <c r="A16" s="45">
        <v>16</v>
      </c>
      <c r="B16" s="48" t="s">
        <v>290</v>
      </c>
      <c r="C16" s="26" t="s">
        <v>329</v>
      </c>
      <c r="D16" s="26" t="s">
        <v>325</v>
      </c>
      <c r="E16" s="55" t="s">
        <v>289</v>
      </c>
      <c r="F16" s="47" t="str">
        <f t="shared" si="0"/>
        <v>d_conjunto</v>
      </c>
      <c r="G16" s="51" t="str">
        <f t="shared" ref="G16" si="17">MID(D16,FIND("_",D16,1)+1,100)</f>
        <v>requisito</v>
      </c>
      <c r="H16" s="50" t="s">
        <v>0</v>
      </c>
      <c r="I16" s="1" t="s">
        <v>3</v>
      </c>
      <c r="J16" s="4" t="s">
        <v>3</v>
      </c>
      <c r="K16" s="4" t="s">
        <v>3</v>
      </c>
      <c r="L16" s="4" t="s">
        <v>3</v>
      </c>
      <c r="M16" s="4" t="s">
        <v>3</v>
      </c>
      <c r="N16" s="4" t="s">
        <v>3</v>
      </c>
      <c r="O16" s="4" t="s">
        <v>3</v>
      </c>
      <c r="P16" s="4" t="s">
        <v>3</v>
      </c>
      <c r="Q16" s="4" t="s">
        <v>3</v>
      </c>
      <c r="R16" s="4" t="s">
        <v>3</v>
      </c>
      <c r="S16" s="28" t="str">
        <f t="shared" si="13"/>
        <v>Arquitetura</v>
      </c>
      <c r="T16" s="30" t="str">
        <f t="shared" si="13"/>
        <v>Arqui</v>
      </c>
      <c r="U16" s="56" t="str">
        <f t="shared" ref="U16" si="18">_xlfn.CONCAT("Propriedade de objeto: ",D16)</f>
        <v>Propriedade de objeto: tem_requisito</v>
      </c>
      <c r="V16" s="57" t="str">
        <f t="shared" ref="V16" si="19">_xlfn.CONCAT("Valor ",H16, " da Dataprop: ",G16)</f>
        <v>Valor xsd:string da Dataprop: requisito</v>
      </c>
    </row>
  </sheetData>
  <conditionalFormatting sqref="C2:D14 D15:D16">
    <cfRule type="cellIs" dxfId="9" priority="9" operator="equal">
      <formula>"null"</formula>
    </cfRule>
  </conditionalFormatting>
  <conditionalFormatting sqref="C15:D16">
    <cfRule type="cellIs" dxfId="8" priority="1" operator="equal">
      <formula>"null"</formula>
    </cfRule>
  </conditionalFormatting>
  <conditionalFormatting sqref="D1:D1048576">
    <cfRule type="duplicateValues" dxfId="7" priority="5"/>
  </conditionalFormatting>
  <conditionalFormatting sqref="G1:G1048576">
    <cfRule type="duplicateValues" dxfId="6" priority="6"/>
  </conditionalFormatting>
  <conditionalFormatting sqref="G2:H16 E2:E16">
    <cfRule type="cellIs" dxfId="5" priority="10" operator="equal">
      <formula>"null"</formula>
    </cfRule>
  </conditionalFormatting>
  <conditionalFormatting sqref="H2:R16">
    <cfRule type="cellIs" dxfId="4" priority="2" operator="equal">
      <formula>"null"</formula>
    </cfRule>
  </conditionalFormatting>
  <conditionalFormatting sqref="J1:R1">
    <cfRule type="cellIs" dxfId="3" priority="7" operator="equal">
      <formula>"null"</formula>
    </cfRule>
  </conditionalFormatting>
  <conditionalFormatting sqref="R14:R16">
    <cfRule type="cellIs" dxfId="2" priority="12" operator="equal">
      <formula>"null"</formula>
    </cfRule>
  </conditionalFormatting>
  <conditionalFormatting sqref="T1">
    <cfRule type="cellIs" dxfId="1" priority="8" operator="equal">
      <formula>"null"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C4" sqref="C4"/>
    </sheetView>
  </sheetViews>
  <sheetFormatPr defaultColWidth="11.109375" defaultRowHeight="9.6" customHeight="1" x14ac:dyDescent="0.15"/>
  <cols>
    <col min="1" max="1" width="2.88671875" style="5" bestFit="1" customWidth="1"/>
    <col min="2" max="10" width="6.5546875" style="6" customWidth="1"/>
    <col min="11" max="21" width="6.5546875" style="14" customWidth="1"/>
    <col min="22" max="16384" width="11.109375" style="14"/>
  </cols>
  <sheetData>
    <row r="1" spans="1:21" s="10" customFormat="1" ht="16.95" customHeight="1" x14ac:dyDescent="0.15">
      <c r="A1" s="7" t="s">
        <v>24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13</v>
      </c>
      <c r="L1" s="8" t="s">
        <v>14</v>
      </c>
      <c r="M1" s="8" t="s">
        <v>15</v>
      </c>
      <c r="N1" s="8" t="s">
        <v>16</v>
      </c>
      <c r="O1" s="8" t="s">
        <v>17</v>
      </c>
      <c r="P1" s="8" t="s">
        <v>18</v>
      </c>
      <c r="Q1" s="8" t="s">
        <v>19</v>
      </c>
      <c r="R1" s="8" t="s">
        <v>20</v>
      </c>
      <c r="S1" s="8" t="s">
        <v>21</v>
      </c>
      <c r="T1" s="8" t="s">
        <v>22</v>
      </c>
      <c r="U1" s="9" t="s">
        <v>23</v>
      </c>
    </row>
    <row r="2" spans="1:21" s="10" customFormat="1" ht="10.199999999999999" customHeight="1" x14ac:dyDescent="0.15">
      <c r="A2" s="11">
        <v>2</v>
      </c>
      <c r="B2" s="12" t="s">
        <v>331</v>
      </c>
      <c r="C2" s="12" t="s">
        <v>330</v>
      </c>
      <c r="D2" s="12" t="s">
        <v>3</v>
      </c>
      <c r="E2" s="12" t="s">
        <v>3</v>
      </c>
      <c r="F2" s="12" t="s">
        <v>3</v>
      </c>
      <c r="G2" s="12" t="s">
        <v>3</v>
      </c>
      <c r="H2" s="12" t="s">
        <v>3</v>
      </c>
      <c r="I2" s="12" t="s">
        <v>3</v>
      </c>
      <c r="J2" s="12" t="s">
        <v>3</v>
      </c>
      <c r="K2" s="12" t="s">
        <v>3</v>
      </c>
      <c r="L2" s="12" t="s">
        <v>3</v>
      </c>
      <c r="M2" s="12" t="s">
        <v>3</v>
      </c>
      <c r="N2" s="12" t="s">
        <v>3</v>
      </c>
      <c r="O2" s="12" t="s">
        <v>3</v>
      </c>
      <c r="P2" s="12" t="s">
        <v>3</v>
      </c>
      <c r="Q2" s="12" t="s">
        <v>3</v>
      </c>
      <c r="R2" s="12" t="s">
        <v>3</v>
      </c>
      <c r="S2" s="12" t="s">
        <v>3</v>
      </c>
      <c r="T2" s="12" t="s">
        <v>3</v>
      </c>
      <c r="U2" s="12" t="s">
        <v>3</v>
      </c>
    </row>
    <row r="3" spans="1:21" ht="8.4" customHeight="1" x14ac:dyDescent="0.15">
      <c r="A3" s="11">
        <v>3</v>
      </c>
      <c r="B3" s="12" t="s">
        <v>333</v>
      </c>
      <c r="C3" s="12" t="s">
        <v>334</v>
      </c>
      <c r="D3" s="12" t="s">
        <v>3</v>
      </c>
      <c r="E3" s="12" t="s">
        <v>3</v>
      </c>
      <c r="F3" s="12" t="s">
        <v>3</v>
      </c>
      <c r="G3" s="12" t="s">
        <v>3</v>
      </c>
      <c r="H3" s="12" t="s">
        <v>3</v>
      </c>
      <c r="I3" s="12" t="s">
        <v>3</v>
      </c>
      <c r="J3" s="12" t="s">
        <v>3</v>
      </c>
      <c r="K3" s="12" t="s">
        <v>3</v>
      </c>
      <c r="L3" s="12" t="s">
        <v>3</v>
      </c>
      <c r="M3" s="12" t="s">
        <v>3</v>
      </c>
      <c r="N3" s="12" t="s">
        <v>3</v>
      </c>
      <c r="O3" s="12" t="s">
        <v>3</v>
      </c>
      <c r="P3" s="12" t="s">
        <v>3</v>
      </c>
      <c r="Q3" s="12" t="s">
        <v>3</v>
      </c>
      <c r="R3" s="12" t="s">
        <v>3</v>
      </c>
      <c r="S3" s="12" t="s">
        <v>3</v>
      </c>
      <c r="T3" s="12" t="s">
        <v>3</v>
      </c>
      <c r="U3" s="13" t="s">
        <v>3</v>
      </c>
    </row>
  </sheetData>
  <phoneticPr fontId="1" type="noConversion"/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2024-08-06T13:14:10Z</dcterms:modified>
</cp:coreProperties>
</file>