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Hidráulica\"/>
    </mc:Choice>
  </mc:AlternateContent>
  <xr:revisionPtr revIDLastSave="0" documentId="13_ncr:1_{DE8F133F-DB9E-4762-81A8-475562B3D959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1" r:id="rId1"/>
    <sheet name="FatosIn" sheetId="28" r:id="rId2"/>
    <sheet name="Sheet1" sheetId="29" r:id="rId3"/>
  </sheets>
  <definedNames>
    <definedName name="_xlnm._FilterDatabase" localSheetId="1" hidden="1">FatosIn!$E$1:$E$37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8" l="1"/>
  <c r="K6" i="28"/>
  <c r="K4" i="28"/>
  <c r="K3" i="28"/>
  <c r="K97" i="28"/>
  <c r="K96" i="28"/>
  <c r="K95" i="28"/>
  <c r="K94" i="28"/>
  <c r="K93" i="28"/>
  <c r="K92" i="28"/>
  <c r="K91" i="28"/>
  <c r="K90" i="28"/>
  <c r="K89" i="28"/>
  <c r="K88" i="28"/>
  <c r="K87" i="28"/>
  <c r="K86" i="28"/>
  <c r="K85" i="28"/>
  <c r="K84" i="28"/>
  <c r="K83" i="28"/>
  <c r="K82" i="28"/>
  <c r="K81" i="28"/>
  <c r="K80" i="28"/>
  <c r="K79" i="28"/>
  <c r="K78" i="28"/>
  <c r="K77" i="28"/>
  <c r="K76" i="28"/>
  <c r="K75" i="28"/>
  <c r="K74" i="28"/>
  <c r="K73" i="28"/>
  <c r="K72" i="28"/>
  <c r="K71" i="28"/>
  <c r="K70" i="28"/>
  <c r="K69" i="28"/>
  <c r="K68" i="28"/>
  <c r="K67" i="28"/>
  <c r="K66" i="28"/>
  <c r="K65" i="28"/>
  <c r="K64" i="28"/>
  <c r="K63" i="28"/>
  <c r="K62" i="28"/>
  <c r="K61" i="28"/>
  <c r="K60" i="28"/>
  <c r="K59" i="28"/>
  <c r="K58" i="28"/>
  <c r="K57" i="28"/>
  <c r="K56" i="28"/>
  <c r="K55" i="28"/>
  <c r="K54" i="28"/>
  <c r="K53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2" i="28"/>
  <c r="K7" i="28"/>
  <c r="K8" i="28"/>
  <c r="B17" i="1" l="1"/>
  <c r="B6" i="1" l="1"/>
  <c r="B5" i="1"/>
</calcChain>
</file>

<file path=xl/sharedStrings.xml><?xml version="1.0" encoding="utf-8"?>
<sst xmlns="http://schemas.openxmlformats.org/spreadsheetml/2006/main" count="1098" uniqueCount="244">
  <si>
    <t>Escopo</t>
  </si>
  <si>
    <t>Edição</t>
  </si>
  <si>
    <t>ISBN</t>
  </si>
  <si>
    <t>Valor</t>
  </si>
  <si>
    <t>Chave</t>
  </si>
  <si>
    <t>PrefixoOntologia</t>
  </si>
  <si>
    <t>TemaOntologia</t>
  </si>
  <si>
    <t>Estrutura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</si>
  <si>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</si>
  <si>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</si>
  <si>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</si>
  <si>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</si>
  <si>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</si>
  <si>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</si>
  <si>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</si>
  <si>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OST_PipeFitting</t>
  </si>
  <si>
    <t>OST_PipeInsulations</t>
  </si>
  <si>
    <t>OST_PipeSegments</t>
  </si>
  <si>
    <t>OST_PlumbingEquipment</t>
  </si>
  <si>
    <t>ifcDiscreteAccessory</t>
  </si>
  <si>
    <t>ifcPipeFitting</t>
  </si>
  <si>
    <t>ifcPipeSegment</t>
  </si>
  <si>
    <t>ifcPump</t>
  </si>
  <si>
    <t>ifcSanitaryTerminaI</t>
  </si>
  <si>
    <t>ifcTank</t>
  </si>
  <si>
    <t>ifcVaIve</t>
  </si>
  <si>
    <t>ifcWasteTerminal</t>
  </si>
  <si>
    <t>OST_PipeAccessory</t>
  </si>
  <si>
    <t>Custos</t>
  </si>
  <si>
    <t>Armadura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</si>
  <si>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</si>
  <si>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</si>
  <si>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</si>
  <si>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</si>
  <si>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</si>
  <si>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</si>
  <si>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OST_FlexPipeCurves</t>
  </si>
  <si>
    <t>OST_PlumbingFixtures</t>
  </si>
  <si>
    <t>Saúde</t>
  </si>
  <si>
    <t>Estrutura.Analítica</t>
  </si>
  <si>
    <t>Cabeamento</t>
  </si>
  <si>
    <t>Conjuntos</t>
  </si>
  <si>
    <t>Controle</t>
  </si>
  <si>
    <t>AVAC.Dutos</t>
  </si>
  <si>
    <t>Elétrica</t>
  </si>
  <si>
    <t>Espacial</t>
  </si>
  <si>
    <t>AVAC.Fabricação</t>
  </si>
  <si>
    <t>Genérico</t>
  </si>
  <si>
    <t>Informações</t>
  </si>
  <si>
    <t>AVAC</t>
  </si>
  <si>
    <t>Incêndio</t>
  </si>
  <si>
    <t>Distribuição</t>
  </si>
  <si>
    <t>Luminotécnica</t>
  </si>
  <si>
    <t>Materiais</t>
  </si>
  <si>
    <t>Mecânico</t>
  </si>
  <si>
    <t>Mobiliário</t>
  </si>
  <si>
    <t>Paisagismo</t>
  </si>
  <si>
    <t>Volumetria</t>
  </si>
  <si>
    <t>Links</t>
  </si>
  <si>
    <t>Situação</t>
  </si>
  <si>
    <t>Viadutos</t>
  </si>
  <si>
    <t>Telecom</t>
  </si>
  <si>
    <t>Circulações</t>
  </si>
  <si>
    <t>Posicionamento</t>
  </si>
  <si>
    <t>Humano</t>
  </si>
  <si>
    <t>SuperClasses.IFC</t>
  </si>
  <si>
    <t>Ações</t>
  </si>
  <si>
    <t>Tarefas</t>
  </si>
  <si>
    <t>Equipamento</t>
  </si>
  <si>
    <t>Fluxos</t>
  </si>
  <si>
    <t>Acessórios</t>
  </si>
  <si>
    <t>Energia</t>
  </si>
  <si>
    <t>Geometria</t>
  </si>
  <si>
    <t>Grupos</t>
  </si>
  <si>
    <t>Construtivo</t>
  </si>
  <si>
    <t>Planejamento</t>
  </si>
  <si>
    <t>AVAC.Aquecimento</t>
  </si>
  <si>
    <t>Tubos</t>
  </si>
  <si>
    <t>Tetos</t>
  </si>
  <si>
    <t>Pisos</t>
  </si>
  <si>
    <t>Partes</t>
  </si>
  <si>
    <t>Paredes</t>
  </si>
  <si>
    <t>Sistemas</t>
  </si>
  <si>
    <t>Fachadas</t>
  </si>
  <si>
    <t>Esquadrias</t>
  </si>
  <si>
    <t>Dispositivos</t>
  </si>
  <si>
    <t>AVAC.Zonas</t>
  </si>
  <si>
    <t>Guardacorpos</t>
  </si>
  <si>
    <t>Escadas</t>
  </si>
  <si>
    <t>Rampas</t>
  </si>
  <si>
    <t>Telhados</t>
  </si>
  <si>
    <t>Telhados.Complementos</t>
  </si>
  <si>
    <t>Mobiliário.Restaurante</t>
  </si>
  <si>
    <t>Mobiliário.Escritório</t>
  </si>
  <si>
    <t>Mobiliário.Geral</t>
  </si>
  <si>
    <t>Mobiliário.Sistemas</t>
  </si>
  <si>
    <t>Data.Hora</t>
  </si>
  <si>
    <t>é.tema</t>
  </si>
  <si>
    <t>Indivíduo</t>
  </si>
  <si>
    <t>Classe</t>
  </si>
  <si>
    <t>Fato</t>
  </si>
  <si>
    <t>BIM.</t>
  </si>
  <si>
    <t>-</t>
  </si>
  <si>
    <t>Advertência_1</t>
  </si>
  <si>
    <t>AVAC.Ventilação</t>
  </si>
  <si>
    <t>PlanoDiretor</t>
  </si>
  <si>
    <t>Superestrutura</t>
  </si>
  <si>
    <t>Infraestrutura</t>
  </si>
  <si>
    <t>ProjetoAmbiental</t>
  </si>
  <si>
    <t>ProgramaNecessidades</t>
  </si>
  <si>
    <t>Levantamento</t>
  </si>
  <si>
    <t>EstudoPreliminar</t>
  </si>
  <si>
    <t>ProjetoLicenciamento</t>
  </si>
  <si>
    <t>Anteprojeto</t>
  </si>
  <si>
    <t>ProjetoExecutivo</t>
  </si>
  <si>
    <t>AsBuilt</t>
  </si>
  <si>
    <t>Etapas.legalização</t>
  </si>
  <si>
    <t>Etapas.proposição</t>
  </si>
  <si>
    <t>Etapas.finalização</t>
  </si>
  <si>
    <t>Etapas.operação</t>
  </si>
  <si>
    <t>Etapas.inicialização</t>
  </si>
  <si>
    <t>Etapas.definição</t>
  </si>
  <si>
    <t>Arquitetura</t>
  </si>
  <si>
    <t>InstalaçãoHidráulica</t>
  </si>
  <si>
    <t>InstalaçãoEsgoto</t>
  </si>
  <si>
    <t>InstalaçãoPluvial</t>
  </si>
  <si>
    <t>InstalaçãoElétrica</t>
  </si>
  <si>
    <t>InstalaçãoAVAC</t>
  </si>
  <si>
    <t>InstalaçãoGas</t>
  </si>
  <si>
    <t>ArComprimidoMedicinal</t>
  </si>
  <si>
    <t>ArSintéticoMedicinal</t>
  </si>
  <si>
    <t>ÓxidoNitrosoMedicinal</t>
  </si>
  <si>
    <t>OxigênioMedicinal</t>
  </si>
  <si>
    <t>VácuoClínico</t>
  </si>
  <si>
    <t>NitrogênioMedicinal</t>
  </si>
  <si>
    <t>DióxidoCarbonoMedicinal</t>
  </si>
  <si>
    <t>SEGA</t>
  </si>
  <si>
    <t>AzulMarinho</t>
  </si>
  <si>
    <t>VerdeEmblema</t>
  </si>
  <si>
    <t>CinzaClaro</t>
  </si>
  <si>
    <t>Preta</t>
  </si>
  <si>
    <t>BrancoGelo</t>
  </si>
  <si>
    <t>Violeta</t>
  </si>
  <si>
    <t>AmareloSegurança</t>
  </si>
  <si>
    <t>AF</t>
  </si>
  <si>
    <t>AQ</t>
  </si>
  <si>
    <t>Primário</t>
  </si>
  <si>
    <t>Secundário</t>
  </si>
  <si>
    <t>Ventilação</t>
  </si>
  <si>
    <t>Concreto</t>
  </si>
  <si>
    <t>Metálica</t>
  </si>
  <si>
    <t>Madeira</t>
  </si>
  <si>
    <t>Mista</t>
  </si>
  <si>
    <t>AT</t>
  </si>
  <si>
    <t>BT</t>
  </si>
  <si>
    <t>descrição</t>
  </si>
  <si>
    <t>HIDRA</t>
  </si>
  <si>
    <t>AF_ifcDiscreteAccessory</t>
  </si>
  <si>
    <t>AF_OST_PipeAccessory</t>
  </si>
  <si>
    <t>AF_ifcTank</t>
  </si>
  <si>
    <t>AF_ifcPump</t>
  </si>
  <si>
    <t>AF_ifcPipeFitting</t>
  </si>
  <si>
    <t>AF_OST_PipeFitting</t>
  </si>
  <si>
    <t>AF_ifcSanitaryTerminaI</t>
  </si>
  <si>
    <t>AF_ifcWasteTerminal</t>
  </si>
  <si>
    <t>AF_OST_PlumbingFixtures</t>
  </si>
  <si>
    <t>AF_OST_PlumbingEquipment</t>
  </si>
  <si>
    <t>AF_ifcPipeSegment</t>
  </si>
  <si>
    <t>AF_OST_FlexPipeCurves</t>
  </si>
  <si>
    <t>AF_OST_PipeInsulations</t>
  </si>
  <si>
    <t>AF_OST_PipeSegments</t>
  </si>
  <si>
    <t>AF_ifcVaIve</t>
  </si>
  <si>
    <t>AQ_ifcDiscreteAccessory</t>
  </si>
  <si>
    <t>AQ_OST_PipeAccessory</t>
  </si>
  <si>
    <t>AQ_ifcTank</t>
  </si>
  <si>
    <t>AQ_ifcPump</t>
  </si>
  <si>
    <t>AQ_ifcPipeFitting</t>
  </si>
  <si>
    <t>AQ_OST_PipeFitting</t>
  </si>
  <si>
    <t>AQ_ifcSanitaryTerminaI</t>
  </si>
  <si>
    <t>AQ_ifcWasteTerminal</t>
  </si>
  <si>
    <t>AQ_OST_PlumbingFixtures</t>
  </si>
  <si>
    <t>AQ_OST_PlumbingEquipment</t>
  </si>
  <si>
    <t>AQ_ifcPipeSegment</t>
  </si>
  <si>
    <t>AQ_OST_FlexPipeCurves</t>
  </si>
  <si>
    <t>AQ_OST_PipeInsulations</t>
  </si>
  <si>
    <t>AQ_OST_PipeSegments</t>
  </si>
  <si>
    <t>AQ_ifcVaIve</t>
  </si>
  <si>
    <t>é.objeto</t>
  </si>
  <si>
    <t>AguaFria</t>
  </si>
  <si>
    <t>AguaQuente</t>
  </si>
  <si>
    <t>Hidrosanitária</t>
  </si>
  <si>
    <t>EsgotoPrimário</t>
  </si>
  <si>
    <t>E1_ifcDiscreteAccessory</t>
  </si>
  <si>
    <t>E1_OST_PipeAccessory</t>
  </si>
  <si>
    <t>E1_ifcTank</t>
  </si>
  <si>
    <t>E1_ifcPump</t>
  </si>
  <si>
    <t>E1_ifcPipeFitting</t>
  </si>
  <si>
    <t>E1_OST_PipeFitting</t>
  </si>
  <si>
    <t>E1_ifcSanitaryTerminaI</t>
  </si>
  <si>
    <t>E1_ifcWasteTerminal</t>
  </si>
  <si>
    <t>E1_OST_PlumbingFixtures</t>
  </si>
  <si>
    <t>E1_OST_PlumbingEquipment</t>
  </si>
  <si>
    <t>E1_ifcPipeSegment</t>
  </si>
  <si>
    <t>E1_OST_FlexPipeCurves</t>
  </si>
  <si>
    <t>E1_OST_PipeInsulations</t>
  </si>
  <si>
    <t>E1_OST_PipeSegments</t>
  </si>
  <si>
    <t>E1_ifcVaIve</t>
  </si>
  <si>
    <t>E2_ifcDiscreteAccessory</t>
  </si>
  <si>
    <t>E2_OST_PipeAccessory</t>
  </si>
  <si>
    <t>E2_ifcTank</t>
  </si>
  <si>
    <t>E2_ifcPump</t>
  </si>
  <si>
    <t>E2_ifcPipeFitting</t>
  </si>
  <si>
    <t>E2_OST_PipeFitting</t>
  </si>
  <si>
    <t>E2_ifcSanitaryTerminaI</t>
  </si>
  <si>
    <t>E2_ifcWasteTerminal</t>
  </si>
  <si>
    <t>E2_OST_PlumbingFixtures</t>
  </si>
  <si>
    <t>E2_OST_PlumbingEquipment</t>
  </si>
  <si>
    <t>E2_ifcPipeSegment</t>
  </si>
  <si>
    <t>E2_OST_FlexPipeCurves</t>
  </si>
  <si>
    <t>E2_OST_PipeInsulations</t>
  </si>
  <si>
    <t>E2_OST_PipeSegments</t>
  </si>
  <si>
    <t>E2_ifcVaIve</t>
  </si>
  <si>
    <t>VE_ifcDiscreteAccessory</t>
  </si>
  <si>
    <t>VE_OST_PipeAccessory</t>
  </si>
  <si>
    <t>VE_ifcTank</t>
  </si>
  <si>
    <t>VE_ifcPump</t>
  </si>
  <si>
    <t>VE_ifcPipeFitting</t>
  </si>
  <si>
    <t>VE_OST_PipeFitting</t>
  </si>
  <si>
    <t>VE_ifcSanitaryTerminaI</t>
  </si>
  <si>
    <t>VE_ifcWasteTerminal</t>
  </si>
  <si>
    <t>VE_OST_PlumbingFixtures</t>
  </si>
  <si>
    <t>VE_OST_PlumbingEquipment</t>
  </si>
  <si>
    <t>VE_ifcPipeSegment</t>
  </si>
  <si>
    <t>VE_OST_FlexPipeCurves</t>
  </si>
  <si>
    <t>VE_OST_PipeInsulations</t>
  </si>
  <si>
    <t>VE_OST_PipeSegments</t>
  </si>
  <si>
    <t>VE_ifcVaIve</t>
  </si>
  <si>
    <t>VEN</t>
  </si>
  <si>
    <t>EsgotoSecundário</t>
  </si>
  <si>
    <t>ESGP</t>
  </si>
  <si>
    <t>ESGS</t>
  </si>
  <si>
    <t>hidsan:</t>
  </si>
  <si>
    <t>Objetos.BIM.de.Instalações.HidroSanitárias</t>
  </si>
  <si>
    <t>Objetos BIM de Instalações HidroSanitárias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</si>
</sst>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i/>
      <sz val="6"/>
      <color theme="1"/>
      <name val="Arial Nova Cond"/>
      <family val="2"/>
    </font>
  </fonts>
  <fills count="12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6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horizontal="left" vertical="center"/>
    </xf>
    <xf numFmtId="22" fontId="1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vertical="center"/>
    </xf>
  </cellXfs>
  <cellStyles count="1">
    <cellStyle name="Normal" xfId="0" builtinId="0"/>
  </cellStyles>
  <dxfs count="52"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8"/>
  <sheetViews>
    <sheetView zoomScale="190" zoomScaleNormal="190" workbookViewId="0">
      <selection activeCell="A2" sqref="A2"/>
    </sheetView>
  </sheetViews>
  <sheetFormatPr defaultColWidth="56.5546875" defaultRowHeight="9.75" customHeight="1" x14ac:dyDescent="0.3"/>
  <cols>
    <col min="1" max="1" width="11.44140625" style="1" bestFit="1" customWidth="1"/>
    <col min="2" max="2" width="26.77734375" style="1" bestFit="1" customWidth="1"/>
    <col min="3" max="16384" width="56.5546875" style="1"/>
  </cols>
  <sheetData>
    <row r="1" spans="1:2" ht="12.6" customHeight="1" x14ac:dyDescent="0.3">
      <c r="A1" s="4" t="s">
        <v>4</v>
      </c>
      <c r="B1" s="4" t="s">
        <v>3</v>
      </c>
    </row>
    <row r="2" spans="1:2" ht="9.75" customHeight="1" x14ac:dyDescent="0.3">
      <c r="A2" s="5" t="s">
        <v>5</v>
      </c>
      <c r="B2" s="5" t="s">
        <v>241</v>
      </c>
    </row>
    <row r="3" spans="1:2" ht="9.75" customHeight="1" x14ac:dyDescent="0.3">
      <c r="A3" s="5" t="s">
        <v>6</v>
      </c>
      <c r="B3" s="5" t="s">
        <v>242</v>
      </c>
    </row>
    <row r="4" spans="1:2" ht="9.75" customHeight="1" x14ac:dyDescent="0.3">
      <c r="A4" s="6" t="s">
        <v>12</v>
      </c>
      <c r="B4" s="14" t="s">
        <v>101</v>
      </c>
    </row>
    <row r="5" spans="1:2" ht="9.75" customHeight="1" x14ac:dyDescent="0.3">
      <c r="A5" s="6" t="s">
        <v>11</v>
      </c>
      <c r="B5" s="6" t="str">
        <f>_xlfn.CONCAT(B4,"Prop")</f>
        <v>BIM.Prop</v>
      </c>
    </row>
    <row r="6" spans="1:2" ht="9.75" customHeight="1" x14ac:dyDescent="0.3">
      <c r="A6" s="6" t="s">
        <v>13</v>
      </c>
      <c r="B6" s="6" t="str">
        <f>_xlfn.CONCAT(B4,"Data")</f>
        <v>BIM.Data</v>
      </c>
    </row>
    <row r="7" spans="1:2" ht="9.75" customHeight="1" x14ac:dyDescent="0.3">
      <c r="A7" s="6" t="s">
        <v>8</v>
      </c>
      <c r="B7" s="6" t="s">
        <v>9</v>
      </c>
    </row>
    <row r="8" spans="1:2" ht="9.75" customHeight="1" x14ac:dyDescent="0.3">
      <c r="A8" s="6" t="s">
        <v>10</v>
      </c>
      <c r="B8" s="6" t="s">
        <v>35</v>
      </c>
    </row>
    <row r="9" spans="1:2" ht="9.75" customHeight="1" x14ac:dyDescent="0.3">
      <c r="A9" s="6" t="s">
        <v>34</v>
      </c>
      <c r="B9" s="14" t="s">
        <v>102</v>
      </c>
    </row>
    <row r="10" spans="1:2" ht="9.75" customHeight="1" x14ac:dyDescent="0.3">
      <c r="A10" s="6" t="s">
        <v>1</v>
      </c>
      <c r="B10" s="14" t="s">
        <v>102</v>
      </c>
    </row>
    <row r="11" spans="1:2" ht="9.75" customHeight="1" x14ac:dyDescent="0.3">
      <c r="A11" s="6" t="s">
        <v>2</v>
      </c>
      <c r="B11" s="14" t="s">
        <v>102</v>
      </c>
    </row>
    <row r="12" spans="1:2" ht="9.75" customHeight="1" x14ac:dyDescent="0.3">
      <c r="A12" s="6" t="s">
        <v>0</v>
      </c>
      <c r="B12" s="14" t="s">
        <v>243</v>
      </c>
    </row>
    <row r="13" spans="1:2" ht="9.75" customHeight="1" x14ac:dyDescent="0.3">
      <c r="A13" s="6" t="s">
        <v>31</v>
      </c>
      <c r="B13" s="14" t="s">
        <v>102</v>
      </c>
    </row>
    <row r="14" spans="1:2" ht="9.75" customHeight="1" x14ac:dyDescent="0.3">
      <c r="A14" s="6" t="s">
        <v>32</v>
      </c>
      <c r="B14" s="14" t="s">
        <v>102</v>
      </c>
    </row>
    <row r="15" spans="1:2" ht="9.75" customHeight="1" x14ac:dyDescent="0.3">
      <c r="A15" s="6" t="s">
        <v>33</v>
      </c>
      <c r="B15" s="14" t="s">
        <v>102</v>
      </c>
    </row>
    <row r="16" spans="1:2" ht="9.75" customHeight="1" x14ac:dyDescent="0.3">
      <c r="A16" s="6" t="s">
        <v>30</v>
      </c>
      <c r="B16" s="14" t="s">
        <v>102</v>
      </c>
    </row>
    <row r="17" spans="1:2" ht="9.75" customHeight="1" x14ac:dyDescent="0.3">
      <c r="A17" s="14" t="s">
        <v>96</v>
      </c>
      <c r="B17" s="18">
        <f ca="1">NOW()</f>
        <v>45376.451937847225</v>
      </c>
    </row>
    <row r="18" spans="1:2" ht="9.75" customHeight="1" x14ac:dyDescent="0.3">
      <c r="A18" s="14" t="s">
        <v>103</v>
      </c>
      <c r="B18" s="18" t="s">
        <v>102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62E2-4AE2-4803-9404-94F78FD89919}">
  <dimension ref="A1:K97"/>
  <sheetViews>
    <sheetView tabSelected="1" zoomScale="160" zoomScaleNormal="160" workbookViewId="0">
      <pane ySplit="1" topLeftCell="A2" activePane="bottomLeft" state="frozen"/>
      <selection pane="bottomLeft" activeCell="E20" sqref="E20"/>
    </sheetView>
  </sheetViews>
  <sheetFormatPr defaultColWidth="9.109375" defaultRowHeight="7.5" customHeight="1" x14ac:dyDescent="0.3"/>
  <cols>
    <col min="1" max="1" width="2.5546875" style="2" customWidth="1"/>
    <col min="2" max="2" width="15.6640625" style="2" customWidth="1"/>
    <col min="3" max="3" width="10.33203125" style="19" bestFit="1" customWidth="1"/>
    <col min="4" max="4" width="5.5546875" style="19" bestFit="1" customWidth="1"/>
    <col min="5" max="5" width="12.33203125" style="2" customWidth="1"/>
    <col min="6" max="6" width="5.5546875" style="19" bestFit="1" customWidth="1"/>
    <col min="7" max="7" width="12.33203125" style="19" customWidth="1"/>
    <col min="8" max="8" width="3.77734375" style="25" bestFit="1" customWidth="1"/>
    <col min="9" max="9" width="4.21875" style="25" bestFit="1" customWidth="1"/>
    <col min="10" max="10" width="6.21875" style="27" customWidth="1"/>
    <col min="11" max="11" width="35.88671875" style="2" customWidth="1"/>
    <col min="12" max="12" width="17.109375" style="2" customWidth="1"/>
    <col min="13" max="16384" width="9.109375" style="2"/>
  </cols>
  <sheetData>
    <row r="1" spans="1:11" ht="17.399999999999999" customHeight="1" x14ac:dyDescent="0.3">
      <c r="A1" s="21">
        <v>1</v>
      </c>
      <c r="B1" s="8" t="s">
        <v>98</v>
      </c>
      <c r="C1" s="8" t="s">
        <v>99</v>
      </c>
      <c r="D1" s="8" t="s">
        <v>100</v>
      </c>
      <c r="E1" s="9" t="s">
        <v>3</v>
      </c>
      <c r="F1" s="8" t="s">
        <v>100</v>
      </c>
      <c r="G1" s="8" t="s">
        <v>3</v>
      </c>
      <c r="H1" s="22" t="s">
        <v>100</v>
      </c>
      <c r="I1" s="22" t="s">
        <v>3</v>
      </c>
      <c r="J1" s="22" t="s">
        <v>100</v>
      </c>
      <c r="K1" s="9" t="s">
        <v>3</v>
      </c>
    </row>
    <row r="2" spans="1:11" ht="7.8" x14ac:dyDescent="0.3">
      <c r="A2" s="21">
        <v>2</v>
      </c>
      <c r="B2" s="13" t="s">
        <v>156</v>
      </c>
      <c r="C2" s="15" t="s">
        <v>190</v>
      </c>
      <c r="D2" s="11" t="s">
        <v>14</v>
      </c>
      <c r="E2" s="30" t="s">
        <v>14</v>
      </c>
      <c r="F2" s="11" t="s">
        <v>14</v>
      </c>
      <c r="G2" s="17" t="s">
        <v>14</v>
      </c>
      <c r="H2" s="23" t="s">
        <v>14</v>
      </c>
      <c r="I2" s="24" t="s">
        <v>14</v>
      </c>
      <c r="J2" s="26" t="s">
        <v>155</v>
      </c>
      <c r="K2" s="10" t="str">
        <f t="shared" ref="K2:K7" si="0">_xlfn.CONCAT("""","Elemento de instalação  ",C2,":   ",B2,"""")</f>
        <v>"Elemento de instalação  Hidrosanitária:   HIDRA"</v>
      </c>
    </row>
    <row r="3" spans="1:11" ht="7.5" customHeight="1" x14ac:dyDescent="0.3">
      <c r="A3" s="21">
        <v>3</v>
      </c>
      <c r="B3" s="13" t="s">
        <v>144</v>
      </c>
      <c r="C3" s="15" t="s">
        <v>188</v>
      </c>
      <c r="D3" s="11" t="s">
        <v>14</v>
      </c>
      <c r="E3" s="30" t="s">
        <v>14</v>
      </c>
      <c r="F3" s="11" t="s">
        <v>14</v>
      </c>
      <c r="G3" s="17" t="s">
        <v>14</v>
      </c>
      <c r="H3" s="23" t="s">
        <v>14</v>
      </c>
      <c r="I3" s="24" t="s">
        <v>14</v>
      </c>
      <c r="J3" s="26" t="s">
        <v>155</v>
      </c>
      <c r="K3" s="10" t="str">
        <f t="shared" ref="K3:K5" si="1">_xlfn.CONCAT("""","Elemento de instalação  ",C3,":   ",B3,"""")</f>
        <v>"Elemento de instalação  AguaFria:   AF"</v>
      </c>
    </row>
    <row r="4" spans="1:11" ht="7.5" customHeight="1" x14ac:dyDescent="0.3">
      <c r="A4" s="21">
        <v>4</v>
      </c>
      <c r="B4" s="13" t="s">
        <v>145</v>
      </c>
      <c r="C4" s="15" t="s">
        <v>189</v>
      </c>
      <c r="D4" s="11" t="s">
        <v>14</v>
      </c>
      <c r="E4" s="30" t="s">
        <v>14</v>
      </c>
      <c r="F4" s="11" t="s">
        <v>14</v>
      </c>
      <c r="G4" s="17" t="s">
        <v>14</v>
      </c>
      <c r="H4" s="23" t="s">
        <v>14</v>
      </c>
      <c r="I4" s="24" t="s">
        <v>14</v>
      </c>
      <c r="J4" s="26" t="s">
        <v>155</v>
      </c>
      <c r="K4" s="10" t="str">
        <f t="shared" si="1"/>
        <v>"Elemento de instalação  AguaQuente:   AQ"</v>
      </c>
    </row>
    <row r="5" spans="1:11" ht="7.5" customHeight="1" x14ac:dyDescent="0.3">
      <c r="A5" s="21">
        <v>5</v>
      </c>
      <c r="B5" s="13" t="s">
        <v>239</v>
      </c>
      <c r="C5" s="15" t="s">
        <v>191</v>
      </c>
      <c r="D5" s="11" t="s">
        <v>14</v>
      </c>
      <c r="E5" s="30" t="s">
        <v>14</v>
      </c>
      <c r="F5" s="11" t="s">
        <v>14</v>
      </c>
      <c r="G5" s="17" t="s">
        <v>14</v>
      </c>
      <c r="H5" s="23" t="s">
        <v>14</v>
      </c>
      <c r="I5" s="24" t="s">
        <v>14</v>
      </c>
      <c r="J5" s="26" t="s">
        <v>155</v>
      </c>
      <c r="K5" s="10" t="str">
        <f t="shared" si="1"/>
        <v>"Elemento de instalação  EsgotoPrimário:   ESGP"</v>
      </c>
    </row>
    <row r="6" spans="1:11" ht="7.5" customHeight="1" x14ac:dyDescent="0.3">
      <c r="A6" s="21">
        <v>6</v>
      </c>
      <c r="B6" s="13" t="s">
        <v>240</v>
      </c>
      <c r="C6" s="15" t="s">
        <v>238</v>
      </c>
      <c r="D6" s="11" t="s">
        <v>14</v>
      </c>
      <c r="E6" s="30" t="s">
        <v>14</v>
      </c>
      <c r="F6" s="11" t="s">
        <v>14</v>
      </c>
      <c r="G6" s="17" t="s">
        <v>14</v>
      </c>
      <c r="H6" s="23" t="s">
        <v>14</v>
      </c>
      <c r="I6" s="24" t="s">
        <v>14</v>
      </c>
      <c r="J6" s="26" t="s">
        <v>155</v>
      </c>
      <c r="K6" s="10" t="str">
        <f t="shared" ref="K6" si="2">_xlfn.CONCAT("""","Elemento de instalação  ",C6,":   ",B6,"""")</f>
        <v>"Elemento de instalação  EsgotoSecundário:   ESGS"</v>
      </c>
    </row>
    <row r="7" spans="1:11" ht="7.5" customHeight="1" x14ac:dyDescent="0.3">
      <c r="A7" s="21">
        <v>7</v>
      </c>
      <c r="B7" s="13" t="s">
        <v>237</v>
      </c>
      <c r="C7" s="15" t="s">
        <v>148</v>
      </c>
      <c r="D7" s="11" t="s">
        <v>14</v>
      </c>
      <c r="E7" s="30" t="s">
        <v>14</v>
      </c>
      <c r="F7" s="11" t="s">
        <v>14</v>
      </c>
      <c r="G7" s="17" t="s">
        <v>14</v>
      </c>
      <c r="H7" s="23" t="s">
        <v>14</v>
      </c>
      <c r="I7" s="24" t="s">
        <v>14</v>
      </c>
      <c r="J7" s="26" t="s">
        <v>155</v>
      </c>
      <c r="K7" s="10" t="str">
        <f t="shared" si="0"/>
        <v>"Elemento de instalação  Ventilação:   VEN"</v>
      </c>
    </row>
    <row r="8" spans="1:11" ht="7.5" customHeight="1" x14ac:dyDescent="0.3">
      <c r="A8" s="21">
        <v>8</v>
      </c>
      <c r="B8" s="13" t="s">
        <v>19</v>
      </c>
      <c r="C8" s="15" t="s">
        <v>190</v>
      </c>
      <c r="D8" s="11" t="s">
        <v>14</v>
      </c>
      <c r="E8" s="30" t="s">
        <v>14</v>
      </c>
      <c r="F8" s="11" t="s">
        <v>14</v>
      </c>
      <c r="G8" s="17" t="s">
        <v>14</v>
      </c>
      <c r="H8" s="23" t="s">
        <v>14</v>
      </c>
      <c r="I8" s="24" t="s">
        <v>14</v>
      </c>
      <c r="J8" s="26" t="s">
        <v>155</v>
      </c>
      <c r="K8" s="10" t="str">
        <f>_xlfn.CONCAT("""","Elemento de instalação  ",C8,":   ",B8,"""")</f>
        <v>"Elemento de instalação  Hidrosanitária:   ifcDiscreteAccessory"</v>
      </c>
    </row>
    <row r="9" spans="1:11" ht="7.5" customHeight="1" x14ac:dyDescent="0.3">
      <c r="A9" s="21">
        <v>9</v>
      </c>
      <c r="B9" s="13" t="s">
        <v>27</v>
      </c>
      <c r="C9" s="15" t="s">
        <v>190</v>
      </c>
      <c r="D9" s="11" t="s">
        <v>14</v>
      </c>
      <c r="E9" s="30" t="s">
        <v>14</v>
      </c>
      <c r="F9" s="11" t="s">
        <v>14</v>
      </c>
      <c r="G9" s="17" t="s">
        <v>14</v>
      </c>
      <c r="H9" s="23" t="s">
        <v>14</v>
      </c>
      <c r="I9" s="24" t="s">
        <v>14</v>
      </c>
      <c r="J9" s="26" t="s">
        <v>155</v>
      </c>
      <c r="K9" s="10" t="str">
        <f t="shared" ref="K9:K52" si="3">_xlfn.CONCAT("""","Elemento de instalação  ",C9,":   ",B9,"""")</f>
        <v>"Elemento de instalação  Hidrosanitária:   OST_PipeAccessory"</v>
      </c>
    </row>
    <row r="10" spans="1:11" ht="7.5" customHeight="1" x14ac:dyDescent="0.3">
      <c r="A10" s="21">
        <v>10</v>
      </c>
      <c r="B10" s="13" t="s">
        <v>24</v>
      </c>
      <c r="C10" s="15" t="s">
        <v>190</v>
      </c>
      <c r="D10" s="11" t="s">
        <v>14</v>
      </c>
      <c r="E10" s="30" t="s">
        <v>14</v>
      </c>
      <c r="F10" s="11" t="s">
        <v>14</v>
      </c>
      <c r="G10" s="17" t="s">
        <v>14</v>
      </c>
      <c r="H10" s="23" t="s">
        <v>14</v>
      </c>
      <c r="I10" s="24" t="s">
        <v>14</v>
      </c>
      <c r="J10" s="26" t="s">
        <v>155</v>
      </c>
      <c r="K10" s="10" t="str">
        <f t="shared" si="3"/>
        <v>"Elemento de instalação  Hidrosanitária:   ifcTank"</v>
      </c>
    </row>
    <row r="11" spans="1:11" ht="7.5" customHeight="1" x14ac:dyDescent="0.3">
      <c r="A11" s="21">
        <v>11</v>
      </c>
      <c r="B11" s="13" t="s">
        <v>22</v>
      </c>
      <c r="C11" s="15" t="s">
        <v>190</v>
      </c>
      <c r="D11" s="11" t="s">
        <v>14</v>
      </c>
      <c r="E11" s="30" t="s">
        <v>14</v>
      </c>
      <c r="F11" s="11" t="s">
        <v>14</v>
      </c>
      <c r="G11" s="17" t="s">
        <v>14</v>
      </c>
      <c r="H11" s="23" t="s">
        <v>14</v>
      </c>
      <c r="I11" s="24" t="s">
        <v>14</v>
      </c>
      <c r="J11" s="26" t="s">
        <v>155</v>
      </c>
      <c r="K11" s="10" t="str">
        <f t="shared" si="3"/>
        <v>"Elemento de instalação  Hidrosanitária:   ifcPump"</v>
      </c>
    </row>
    <row r="12" spans="1:11" ht="7.2" customHeight="1" x14ac:dyDescent="0.3">
      <c r="A12" s="21">
        <v>12</v>
      </c>
      <c r="B12" s="13" t="s">
        <v>20</v>
      </c>
      <c r="C12" s="15" t="s">
        <v>190</v>
      </c>
      <c r="D12" s="11" t="s">
        <v>14</v>
      </c>
      <c r="E12" s="30" t="s">
        <v>14</v>
      </c>
      <c r="F12" s="11" t="s">
        <v>14</v>
      </c>
      <c r="G12" s="17" t="s">
        <v>14</v>
      </c>
      <c r="H12" s="23" t="s">
        <v>14</v>
      </c>
      <c r="I12" s="24" t="s">
        <v>14</v>
      </c>
      <c r="J12" s="26" t="s">
        <v>155</v>
      </c>
      <c r="K12" s="10" t="str">
        <f t="shared" si="3"/>
        <v>"Elemento de instalação  Hidrosanitária:   ifcPipeFitting"</v>
      </c>
    </row>
    <row r="13" spans="1:11" ht="7.5" customHeight="1" x14ac:dyDescent="0.3">
      <c r="A13" s="21">
        <v>13</v>
      </c>
      <c r="B13" s="13" t="s">
        <v>15</v>
      </c>
      <c r="C13" s="15" t="s">
        <v>190</v>
      </c>
      <c r="D13" s="11" t="s">
        <v>14</v>
      </c>
      <c r="E13" s="30" t="s">
        <v>14</v>
      </c>
      <c r="F13" s="11" t="s">
        <v>14</v>
      </c>
      <c r="G13" s="17" t="s">
        <v>14</v>
      </c>
      <c r="H13" s="23" t="s">
        <v>14</v>
      </c>
      <c r="I13" s="24" t="s">
        <v>14</v>
      </c>
      <c r="J13" s="26" t="s">
        <v>155</v>
      </c>
      <c r="K13" s="10" t="str">
        <f t="shared" si="3"/>
        <v>"Elemento de instalação  Hidrosanitária:   OST_PipeFitting"</v>
      </c>
    </row>
    <row r="14" spans="1:11" ht="7.5" customHeight="1" x14ac:dyDescent="0.3">
      <c r="A14" s="21">
        <v>14</v>
      </c>
      <c r="B14" s="13" t="s">
        <v>23</v>
      </c>
      <c r="C14" s="15" t="s">
        <v>190</v>
      </c>
      <c r="D14" s="11" t="s">
        <v>14</v>
      </c>
      <c r="E14" s="30" t="s">
        <v>14</v>
      </c>
      <c r="F14" s="11" t="s">
        <v>14</v>
      </c>
      <c r="G14" s="17" t="s">
        <v>14</v>
      </c>
      <c r="H14" s="23" t="s">
        <v>14</v>
      </c>
      <c r="I14" s="24" t="s">
        <v>14</v>
      </c>
      <c r="J14" s="26" t="s">
        <v>155</v>
      </c>
      <c r="K14" s="10" t="str">
        <f t="shared" si="3"/>
        <v>"Elemento de instalação  Hidrosanitária:   ifcSanitaryTerminaI"</v>
      </c>
    </row>
    <row r="15" spans="1:11" ht="7.5" customHeight="1" x14ac:dyDescent="0.3">
      <c r="A15" s="21">
        <v>15</v>
      </c>
      <c r="B15" s="13" t="s">
        <v>26</v>
      </c>
      <c r="C15" s="15" t="s">
        <v>190</v>
      </c>
      <c r="D15" s="11" t="s">
        <v>14</v>
      </c>
      <c r="E15" s="30" t="s">
        <v>14</v>
      </c>
      <c r="F15" s="11" t="s">
        <v>14</v>
      </c>
      <c r="G15" s="17" t="s">
        <v>14</v>
      </c>
      <c r="H15" s="23" t="s">
        <v>14</v>
      </c>
      <c r="I15" s="24" t="s">
        <v>14</v>
      </c>
      <c r="J15" s="26" t="s">
        <v>155</v>
      </c>
      <c r="K15" s="10" t="str">
        <f t="shared" si="3"/>
        <v>"Elemento de instalação  Hidrosanitária:   ifcWasteTerminal"</v>
      </c>
    </row>
    <row r="16" spans="1:11" ht="7.5" customHeight="1" x14ac:dyDescent="0.3">
      <c r="A16" s="21">
        <v>16</v>
      </c>
      <c r="B16" s="13" t="s">
        <v>37</v>
      </c>
      <c r="C16" s="15" t="s">
        <v>190</v>
      </c>
      <c r="D16" s="11" t="s">
        <v>14</v>
      </c>
      <c r="E16" s="30" t="s">
        <v>14</v>
      </c>
      <c r="F16" s="11" t="s">
        <v>14</v>
      </c>
      <c r="G16" s="17" t="s">
        <v>14</v>
      </c>
      <c r="H16" s="23" t="s">
        <v>14</v>
      </c>
      <c r="I16" s="24" t="s">
        <v>14</v>
      </c>
      <c r="J16" s="26" t="s">
        <v>155</v>
      </c>
      <c r="K16" s="10" t="str">
        <f t="shared" si="3"/>
        <v>"Elemento de instalação  Hidrosanitária:   OST_PlumbingFixtures"</v>
      </c>
    </row>
    <row r="17" spans="1:11" ht="7.5" customHeight="1" x14ac:dyDescent="0.3">
      <c r="A17" s="21">
        <v>17</v>
      </c>
      <c r="B17" s="13" t="s">
        <v>18</v>
      </c>
      <c r="C17" s="15" t="s">
        <v>190</v>
      </c>
      <c r="D17" s="11" t="s">
        <v>14</v>
      </c>
      <c r="E17" s="30" t="s">
        <v>14</v>
      </c>
      <c r="F17" s="11" t="s">
        <v>14</v>
      </c>
      <c r="G17" s="17" t="s">
        <v>14</v>
      </c>
      <c r="H17" s="23" t="s">
        <v>14</v>
      </c>
      <c r="I17" s="24" t="s">
        <v>14</v>
      </c>
      <c r="J17" s="26" t="s">
        <v>155</v>
      </c>
      <c r="K17" s="10" t="str">
        <f t="shared" si="3"/>
        <v>"Elemento de instalação  Hidrosanitária:   OST_PlumbingEquipment"</v>
      </c>
    </row>
    <row r="18" spans="1:11" ht="7.5" customHeight="1" x14ac:dyDescent="0.3">
      <c r="A18" s="21">
        <v>18</v>
      </c>
      <c r="B18" s="13" t="s">
        <v>21</v>
      </c>
      <c r="C18" s="15" t="s">
        <v>190</v>
      </c>
      <c r="D18" s="11" t="s">
        <v>14</v>
      </c>
      <c r="E18" s="30" t="s">
        <v>14</v>
      </c>
      <c r="F18" s="11" t="s">
        <v>14</v>
      </c>
      <c r="G18" s="17" t="s">
        <v>14</v>
      </c>
      <c r="H18" s="23" t="s">
        <v>14</v>
      </c>
      <c r="I18" s="24" t="s">
        <v>14</v>
      </c>
      <c r="J18" s="26" t="s">
        <v>155</v>
      </c>
      <c r="K18" s="10" t="str">
        <f t="shared" si="3"/>
        <v>"Elemento de instalação  Hidrosanitária:   ifcPipeSegment"</v>
      </c>
    </row>
    <row r="19" spans="1:11" ht="7.5" customHeight="1" x14ac:dyDescent="0.3">
      <c r="A19" s="21">
        <v>19</v>
      </c>
      <c r="B19" s="13" t="s">
        <v>36</v>
      </c>
      <c r="C19" s="15" t="s">
        <v>190</v>
      </c>
      <c r="D19" s="11" t="s">
        <v>14</v>
      </c>
      <c r="E19" s="30" t="s">
        <v>14</v>
      </c>
      <c r="F19" s="11" t="s">
        <v>14</v>
      </c>
      <c r="G19" s="17" t="s">
        <v>14</v>
      </c>
      <c r="H19" s="23" t="s">
        <v>14</v>
      </c>
      <c r="I19" s="24" t="s">
        <v>14</v>
      </c>
      <c r="J19" s="26" t="s">
        <v>155</v>
      </c>
      <c r="K19" s="10" t="str">
        <f t="shared" si="3"/>
        <v>"Elemento de instalação  Hidrosanitária:   OST_FlexPipeCurves"</v>
      </c>
    </row>
    <row r="20" spans="1:11" ht="7.5" customHeight="1" x14ac:dyDescent="0.3">
      <c r="A20" s="21">
        <v>20</v>
      </c>
      <c r="B20" s="13" t="s">
        <v>16</v>
      </c>
      <c r="C20" s="15" t="s">
        <v>190</v>
      </c>
      <c r="D20" s="11" t="s">
        <v>14</v>
      </c>
      <c r="E20" s="30" t="s">
        <v>14</v>
      </c>
      <c r="F20" s="11" t="s">
        <v>14</v>
      </c>
      <c r="G20" s="17" t="s">
        <v>14</v>
      </c>
      <c r="H20" s="23" t="s">
        <v>14</v>
      </c>
      <c r="I20" s="24" t="s">
        <v>14</v>
      </c>
      <c r="J20" s="26" t="s">
        <v>155</v>
      </c>
      <c r="K20" s="10" t="str">
        <f t="shared" si="3"/>
        <v>"Elemento de instalação  Hidrosanitária:   OST_PipeInsulations"</v>
      </c>
    </row>
    <row r="21" spans="1:11" ht="7.5" customHeight="1" x14ac:dyDescent="0.3">
      <c r="A21" s="21">
        <v>21</v>
      </c>
      <c r="B21" s="13" t="s">
        <v>17</v>
      </c>
      <c r="C21" s="15" t="s">
        <v>190</v>
      </c>
      <c r="D21" s="11" t="s">
        <v>14</v>
      </c>
      <c r="E21" s="30" t="s">
        <v>14</v>
      </c>
      <c r="F21" s="11" t="s">
        <v>14</v>
      </c>
      <c r="G21" s="17" t="s">
        <v>14</v>
      </c>
      <c r="H21" s="23" t="s">
        <v>14</v>
      </c>
      <c r="I21" s="24" t="s">
        <v>14</v>
      </c>
      <c r="J21" s="26" t="s">
        <v>155</v>
      </c>
      <c r="K21" s="10" t="str">
        <f t="shared" si="3"/>
        <v>"Elemento de instalação  Hidrosanitária:   OST_PipeSegments"</v>
      </c>
    </row>
    <row r="22" spans="1:11" ht="7.5" customHeight="1" x14ac:dyDescent="0.3">
      <c r="A22" s="21">
        <v>22</v>
      </c>
      <c r="B22" s="13" t="s">
        <v>25</v>
      </c>
      <c r="C22" s="15" t="s">
        <v>190</v>
      </c>
      <c r="D22" s="11" t="s">
        <v>14</v>
      </c>
      <c r="E22" s="30" t="s">
        <v>14</v>
      </c>
      <c r="F22" s="11" t="s">
        <v>14</v>
      </c>
      <c r="G22" s="17" t="s">
        <v>14</v>
      </c>
      <c r="H22" s="23" t="s">
        <v>14</v>
      </c>
      <c r="I22" s="24" t="s">
        <v>14</v>
      </c>
      <c r="J22" s="26" t="s">
        <v>155</v>
      </c>
      <c r="K22" s="10" t="str">
        <f t="shared" si="3"/>
        <v>"Elemento de instalação  Hidrosanitária:   ifcVaIve"</v>
      </c>
    </row>
    <row r="23" spans="1:11" ht="7.5" customHeight="1" x14ac:dyDescent="0.3">
      <c r="A23" s="21">
        <v>23</v>
      </c>
      <c r="B23" s="13" t="s">
        <v>157</v>
      </c>
      <c r="C23" s="15" t="s">
        <v>188</v>
      </c>
      <c r="D23" s="11" t="s">
        <v>97</v>
      </c>
      <c r="E23" s="28" t="s">
        <v>144</v>
      </c>
      <c r="F23" s="11" t="s">
        <v>187</v>
      </c>
      <c r="G23" s="29" t="s">
        <v>19</v>
      </c>
      <c r="H23" s="23" t="s">
        <v>14</v>
      </c>
      <c r="I23" s="24" t="s">
        <v>14</v>
      </c>
      <c r="J23" s="26" t="s">
        <v>155</v>
      </c>
      <c r="K23" s="10" t="str">
        <f t="shared" si="3"/>
        <v>"Elemento de instalação  AguaFria:   AF_ifcDiscreteAccessory"</v>
      </c>
    </row>
    <row r="24" spans="1:11" ht="7.5" customHeight="1" x14ac:dyDescent="0.3">
      <c r="A24" s="21">
        <v>24</v>
      </c>
      <c r="B24" s="13" t="s">
        <v>158</v>
      </c>
      <c r="C24" s="15" t="s">
        <v>188</v>
      </c>
      <c r="D24" s="11" t="s">
        <v>97</v>
      </c>
      <c r="E24" s="28" t="s">
        <v>144</v>
      </c>
      <c r="F24" s="11" t="s">
        <v>187</v>
      </c>
      <c r="G24" s="29" t="s">
        <v>27</v>
      </c>
      <c r="H24" s="23" t="s">
        <v>14</v>
      </c>
      <c r="I24" s="24" t="s">
        <v>14</v>
      </c>
      <c r="J24" s="26" t="s">
        <v>155</v>
      </c>
      <c r="K24" s="10" t="str">
        <f t="shared" si="3"/>
        <v>"Elemento de instalação  AguaFria:   AF_OST_PipeAccessory"</v>
      </c>
    </row>
    <row r="25" spans="1:11" ht="7.5" customHeight="1" x14ac:dyDescent="0.3">
      <c r="A25" s="21">
        <v>25</v>
      </c>
      <c r="B25" s="13" t="s">
        <v>159</v>
      </c>
      <c r="C25" s="15" t="s">
        <v>188</v>
      </c>
      <c r="D25" s="11" t="s">
        <v>97</v>
      </c>
      <c r="E25" s="28" t="s">
        <v>144</v>
      </c>
      <c r="F25" s="11" t="s">
        <v>187</v>
      </c>
      <c r="G25" s="29" t="s">
        <v>24</v>
      </c>
      <c r="H25" s="23" t="s">
        <v>14</v>
      </c>
      <c r="I25" s="24" t="s">
        <v>14</v>
      </c>
      <c r="J25" s="26" t="s">
        <v>155</v>
      </c>
      <c r="K25" s="10" t="str">
        <f t="shared" si="3"/>
        <v>"Elemento de instalação  AguaFria:   AF_ifcTank"</v>
      </c>
    </row>
    <row r="26" spans="1:11" ht="7.5" customHeight="1" x14ac:dyDescent="0.3">
      <c r="A26" s="21">
        <v>26</v>
      </c>
      <c r="B26" s="13" t="s">
        <v>160</v>
      </c>
      <c r="C26" s="15" t="s">
        <v>188</v>
      </c>
      <c r="D26" s="11" t="s">
        <v>97</v>
      </c>
      <c r="E26" s="28" t="s">
        <v>144</v>
      </c>
      <c r="F26" s="11" t="s">
        <v>187</v>
      </c>
      <c r="G26" s="29" t="s">
        <v>22</v>
      </c>
      <c r="H26" s="23" t="s">
        <v>14</v>
      </c>
      <c r="I26" s="24" t="s">
        <v>14</v>
      </c>
      <c r="J26" s="26" t="s">
        <v>155</v>
      </c>
      <c r="K26" s="10" t="str">
        <f t="shared" si="3"/>
        <v>"Elemento de instalação  AguaFria:   AF_ifcPump"</v>
      </c>
    </row>
    <row r="27" spans="1:11" ht="7.5" customHeight="1" x14ac:dyDescent="0.3">
      <c r="A27" s="21">
        <v>27</v>
      </c>
      <c r="B27" s="13" t="s">
        <v>161</v>
      </c>
      <c r="C27" s="15" t="s">
        <v>188</v>
      </c>
      <c r="D27" s="11" t="s">
        <v>97</v>
      </c>
      <c r="E27" s="28" t="s">
        <v>144</v>
      </c>
      <c r="F27" s="11" t="s">
        <v>187</v>
      </c>
      <c r="G27" s="29" t="s">
        <v>20</v>
      </c>
      <c r="H27" s="23" t="s">
        <v>14</v>
      </c>
      <c r="I27" s="24" t="s">
        <v>14</v>
      </c>
      <c r="J27" s="26" t="s">
        <v>155</v>
      </c>
      <c r="K27" s="10" t="str">
        <f t="shared" si="3"/>
        <v>"Elemento de instalação  AguaFria:   AF_ifcPipeFitting"</v>
      </c>
    </row>
    <row r="28" spans="1:11" ht="7.5" customHeight="1" x14ac:dyDescent="0.3">
      <c r="A28" s="21">
        <v>28</v>
      </c>
      <c r="B28" s="13" t="s">
        <v>162</v>
      </c>
      <c r="C28" s="15" t="s">
        <v>188</v>
      </c>
      <c r="D28" s="11" t="s">
        <v>97</v>
      </c>
      <c r="E28" s="28" t="s">
        <v>144</v>
      </c>
      <c r="F28" s="11" t="s">
        <v>187</v>
      </c>
      <c r="G28" s="29" t="s">
        <v>15</v>
      </c>
      <c r="H28" s="23" t="s">
        <v>14</v>
      </c>
      <c r="I28" s="24" t="s">
        <v>14</v>
      </c>
      <c r="J28" s="26" t="s">
        <v>155</v>
      </c>
      <c r="K28" s="10" t="str">
        <f t="shared" si="3"/>
        <v>"Elemento de instalação  AguaFria:   AF_OST_PipeFitting"</v>
      </c>
    </row>
    <row r="29" spans="1:11" ht="7.5" customHeight="1" x14ac:dyDescent="0.3">
      <c r="A29" s="21">
        <v>29</v>
      </c>
      <c r="B29" s="13" t="s">
        <v>163</v>
      </c>
      <c r="C29" s="15" t="s">
        <v>188</v>
      </c>
      <c r="D29" s="11" t="s">
        <v>97</v>
      </c>
      <c r="E29" s="28" t="s">
        <v>144</v>
      </c>
      <c r="F29" s="11" t="s">
        <v>187</v>
      </c>
      <c r="G29" s="29" t="s">
        <v>23</v>
      </c>
      <c r="H29" s="23" t="s">
        <v>14</v>
      </c>
      <c r="I29" s="24" t="s">
        <v>14</v>
      </c>
      <c r="J29" s="26" t="s">
        <v>155</v>
      </c>
      <c r="K29" s="10" t="str">
        <f t="shared" si="3"/>
        <v>"Elemento de instalação  AguaFria:   AF_ifcSanitaryTerminaI"</v>
      </c>
    </row>
    <row r="30" spans="1:11" ht="7.5" customHeight="1" x14ac:dyDescent="0.3">
      <c r="A30" s="21">
        <v>30</v>
      </c>
      <c r="B30" s="13" t="s">
        <v>164</v>
      </c>
      <c r="C30" s="15" t="s">
        <v>188</v>
      </c>
      <c r="D30" s="11" t="s">
        <v>97</v>
      </c>
      <c r="E30" s="28" t="s">
        <v>144</v>
      </c>
      <c r="F30" s="11" t="s">
        <v>187</v>
      </c>
      <c r="G30" s="29" t="s">
        <v>26</v>
      </c>
      <c r="H30" s="23" t="s">
        <v>14</v>
      </c>
      <c r="I30" s="24" t="s">
        <v>14</v>
      </c>
      <c r="J30" s="26" t="s">
        <v>155</v>
      </c>
      <c r="K30" s="10" t="str">
        <f t="shared" si="3"/>
        <v>"Elemento de instalação  AguaFria:   AF_ifcWasteTerminal"</v>
      </c>
    </row>
    <row r="31" spans="1:11" ht="7.5" customHeight="1" x14ac:dyDescent="0.3">
      <c r="A31" s="21">
        <v>31</v>
      </c>
      <c r="B31" s="13" t="s">
        <v>165</v>
      </c>
      <c r="C31" s="15" t="s">
        <v>188</v>
      </c>
      <c r="D31" s="11" t="s">
        <v>97</v>
      </c>
      <c r="E31" s="28" t="s">
        <v>144</v>
      </c>
      <c r="F31" s="11" t="s">
        <v>187</v>
      </c>
      <c r="G31" s="29" t="s">
        <v>37</v>
      </c>
      <c r="H31" s="23" t="s">
        <v>14</v>
      </c>
      <c r="I31" s="24" t="s">
        <v>14</v>
      </c>
      <c r="J31" s="26" t="s">
        <v>155</v>
      </c>
      <c r="K31" s="10" t="str">
        <f t="shared" si="3"/>
        <v>"Elemento de instalação  AguaFria:   AF_OST_PlumbingFixtures"</v>
      </c>
    </row>
    <row r="32" spans="1:11" ht="7.5" customHeight="1" x14ac:dyDescent="0.3">
      <c r="A32" s="21">
        <v>32</v>
      </c>
      <c r="B32" s="13" t="s">
        <v>166</v>
      </c>
      <c r="C32" s="15" t="s">
        <v>188</v>
      </c>
      <c r="D32" s="11" t="s">
        <v>97</v>
      </c>
      <c r="E32" s="28" t="s">
        <v>144</v>
      </c>
      <c r="F32" s="11" t="s">
        <v>187</v>
      </c>
      <c r="G32" s="29" t="s">
        <v>18</v>
      </c>
      <c r="H32" s="23" t="s">
        <v>14</v>
      </c>
      <c r="I32" s="24" t="s">
        <v>14</v>
      </c>
      <c r="J32" s="26" t="s">
        <v>155</v>
      </c>
      <c r="K32" s="10" t="str">
        <f t="shared" si="3"/>
        <v>"Elemento de instalação  AguaFria:   AF_OST_PlumbingEquipment"</v>
      </c>
    </row>
    <row r="33" spans="1:11" ht="7.5" customHeight="1" x14ac:dyDescent="0.3">
      <c r="A33" s="21">
        <v>33</v>
      </c>
      <c r="B33" s="13" t="s">
        <v>167</v>
      </c>
      <c r="C33" s="15" t="s">
        <v>188</v>
      </c>
      <c r="D33" s="11" t="s">
        <v>97</v>
      </c>
      <c r="E33" s="28" t="s">
        <v>144</v>
      </c>
      <c r="F33" s="11" t="s">
        <v>187</v>
      </c>
      <c r="G33" s="29" t="s">
        <v>21</v>
      </c>
      <c r="H33" s="23" t="s">
        <v>14</v>
      </c>
      <c r="I33" s="24" t="s">
        <v>14</v>
      </c>
      <c r="J33" s="26" t="s">
        <v>155</v>
      </c>
      <c r="K33" s="10" t="str">
        <f t="shared" si="3"/>
        <v>"Elemento de instalação  AguaFria:   AF_ifcPipeSegment"</v>
      </c>
    </row>
    <row r="34" spans="1:11" ht="7.5" customHeight="1" x14ac:dyDescent="0.3">
      <c r="A34" s="21">
        <v>34</v>
      </c>
      <c r="B34" s="13" t="s">
        <v>168</v>
      </c>
      <c r="C34" s="15" t="s">
        <v>188</v>
      </c>
      <c r="D34" s="11" t="s">
        <v>97</v>
      </c>
      <c r="E34" s="28" t="s">
        <v>144</v>
      </c>
      <c r="F34" s="11" t="s">
        <v>187</v>
      </c>
      <c r="G34" s="29" t="s">
        <v>36</v>
      </c>
      <c r="H34" s="23" t="s">
        <v>14</v>
      </c>
      <c r="I34" s="24" t="s">
        <v>14</v>
      </c>
      <c r="J34" s="26" t="s">
        <v>155</v>
      </c>
      <c r="K34" s="10" t="str">
        <f t="shared" si="3"/>
        <v>"Elemento de instalação  AguaFria:   AF_OST_FlexPipeCurves"</v>
      </c>
    </row>
    <row r="35" spans="1:11" ht="7.5" customHeight="1" x14ac:dyDescent="0.3">
      <c r="A35" s="21">
        <v>35</v>
      </c>
      <c r="B35" s="13" t="s">
        <v>169</v>
      </c>
      <c r="C35" s="15" t="s">
        <v>188</v>
      </c>
      <c r="D35" s="11" t="s">
        <v>97</v>
      </c>
      <c r="E35" s="28" t="s">
        <v>144</v>
      </c>
      <c r="F35" s="11" t="s">
        <v>187</v>
      </c>
      <c r="G35" s="29" t="s">
        <v>16</v>
      </c>
      <c r="H35" s="23" t="s">
        <v>14</v>
      </c>
      <c r="I35" s="24" t="s">
        <v>14</v>
      </c>
      <c r="J35" s="26" t="s">
        <v>155</v>
      </c>
      <c r="K35" s="10" t="str">
        <f t="shared" si="3"/>
        <v>"Elemento de instalação  AguaFria:   AF_OST_PipeInsulations"</v>
      </c>
    </row>
    <row r="36" spans="1:11" ht="7.5" customHeight="1" x14ac:dyDescent="0.3">
      <c r="A36" s="21">
        <v>36</v>
      </c>
      <c r="B36" s="13" t="s">
        <v>170</v>
      </c>
      <c r="C36" s="15" t="s">
        <v>188</v>
      </c>
      <c r="D36" s="11" t="s">
        <v>97</v>
      </c>
      <c r="E36" s="28" t="s">
        <v>144</v>
      </c>
      <c r="F36" s="11" t="s">
        <v>187</v>
      </c>
      <c r="G36" s="29" t="s">
        <v>17</v>
      </c>
      <c r="H36" s="23" t="s">
        <v>14</v>
      </c>
      <c r="I36" s="24" t="s">
        <v>14</v>
      </c>
      <c r="J36" s="26" t="s">
        <v>155</v>
      </c>
      <c r="K36" s="10" t="str">
        <f t="shared" si="3"/>
        <v>"Elemento de instalação  AguaFria:   AF_OST_PipeSegments"</v>
      </c>
    </row>
    <row r="37" spans="1:11" ht="7.5" customHeight="1" x14ac:dyDescent="0.3">
      <c r="A37" s="21">
        <v>37</v>
      </c>
      <c r="B37" s="13" t="s">
        <v>171</v>
      </c>
      <c r="C37" s="15" t="s">
        <v>188</v>
      </c>
      <c r="D37" s="11" t="s">
        <v>97</v>
      </c>
      <c r="E37" s="28" t="s">
        <v>144</v>
      </c>
      <c r="F37" s="11" t="s">
        <v>187</v>
      </c>
      <c r="G37" s="29" t="s">
        <v>25</v>
      </c>
      <c r="H37" s="23" t="s">
        <v>14</v>
      </c>
      <c r="I37" s="24" t="s">
        <v>14</v>
      </c>
      <c r="J37" s="26" t="s">
        <v>155</v>
      </c>
      <c r="K37" s="10" t="str">
        <f t="shared" si="3"/>
        <v>"Elemento de instalação  AguaFria:   AF_ifcVaIve"</v>
      </c>
    </row>
    <row r="38" spans="1:11" ht="7.5" customHeight="1" x14ac:dyDescent="0.3">
      <c r="A38" s="21">
        <v>38</v>
      </c>
      <c r="B38" s="13" t="s">
        <v>172</v>
      </c>
      <c r="C38" s="15" t="s">
        <v>189</v>
      </c>
      <c r="D38" s="11" t="s">
        <v>97</v>
      </c>
      <c r="E38" s="28" t="s">
        <v>145</v>
      </c>
      <c r="F38" s="11" t="s">
        <v>187</v>
      </c>
      <c r="G38" s="29" t="s">
        <v>19</v>
      </c>
      <c r="H38" s="23" t="s">
        <v>14</v>
      </c>
      <c r="I38" s="24" t="s">
        <v>14</v>
      </c>
      <c r="J38" s="26" t="s">
        <v>155</v>
      </c>
      <c r="K38" s="10" t="str">
        <f t="shared" si="3"/>
        <v>"Elemento de instalação  AguaQuente:   AQ_ifcDiscreteAccessory"</v>
      </c>
    </row>
    <row r="39" spans="1:11" ht="7.5" customHeight="1" x14ac:dyDescent="0.3">
      <c r="A39" s="21">
        <v>39</v>
      </c>
      <c r="B39" s="13" t="s">
        <v>173</v>
      </c>
      <c r="C39" s="15" t="s">
        <v>189</v>
      </c>
      <c r="D39" s="11" t="s">
        <v>97</v>
      </c>
      <c r="E39" s="28" t="s">
        <v>145</v>
      </c>
      <c r="F39" s="11" t="s">
        <v>187</v>
      </c>
      <c r="G39" s="29" t="s">
        <v>27</v>
      </c>
      <c r="H39" s="23" t="s">
        <v>14</v>
      </c>
      <c r="I39" s="24" t="s">
        <v>14</v>
      </c>
      <c r="J39" s="26" t="s">
        <v>155</v>
      </c>
      <c r="K39" s="10" t="str">
        <f t="shared" si="3"/>
        <v>"Elemento de instalação  AguaQuente:   AQ_OST_PipeAccessory"</v>
      </c>
    </row>
    <row r="40" spans="1:11" ht="7.5" customHeight="1" x14ac:dyDescent="0.3">
      <c r="A40" s="21">
        <v>40</v>
      </c>
      <c r="B40" s="13" t="s">
        <v>174</v>
      </c>
      <c r="C40" s="15" t="s">
        <v>189</v>
      </c>
      <c r="D40" s="11" t="s">
        <v>97</v>
      </c>
      <c r="E40" s="28" t="s">
        <v>145</v>
      </c>
      <c r="F40" s="11" t="s">
        <v>187</v>
      </c>
      <c r="G40" s="29" t="s">
        <v>24</v>
      </c>
      <c r="H40" s="23" t="s">
        <v>14</v>
      </c>
      <c r="I40" s="24" t="s">
        <v>14</v>
      </c>
      <c r="J40" s="26" t="s">
        <v>155</v>
      </c>
      <c r="K40" s="10" t="str">
        <f t="shared" si="3"/>
        <v>"Elemento de instalação  AguaQuente:   AQ_ifcTank"</v>
      </c>
    </row>
    <row r="41" spans="1:11" ht="7.5" customHeight="1" x14ac:dyDescent="0.3">
      <c r="A41" s="21">
        <v>41</v>
      </c>
      <c r="B41" s="13" t="s">
        <v>175</v>
      </c>
      <c r="C41" s="15" t="s">
        <v>189</v>
      </c>
      <c r="D41" s="11" t="s">
        <v>97</v>
      </c>
      <c r="E41" s="28" t="s">
        <v>145</v>
      </c>
      <c r="F41" s="11" t="s">
        <v>187</v>
      </c>
      <c r="G41" s="29" t="s">
        <v>22</v>
      </c>
      <c r="H41" s="23" t="s">
        <v>14</v>
      </c>
      <c r="I41" s="24" t="s">
        <v>14</v>
      </c>
      <c r="J41" s="26" t="s">
        <v>155</v>
      </c>
      <c r="K41" s="10" t="str">
        <f t="shared" si="3"/>
        <v>"Elemento de instalação  AguaQuente:   AQ_ifcPump"</v>
      </c>
    </row>
    <row r="42" spans="1:11" ht="7.5" customHeight="1" x14ac:dyDescent="0.3">
      <c r="A42" s="21">
        <v>42</v>
      </c>
      <c r="B42" s="13" t="s">
        <v>176</v>
      </c>
      <c r="C42" s="15" t="s">
        <v>189</v>
      </c>
      <c r="D42" s="11" t="s">
        <v>97</v>
      </c>
      <c r="E42" s="28" t="s">
        <v>145</v>
      </c>
      <c r="F42" s="11" t="s">
        <v>187</v>
      </c>
      <c r="G42" s="29" t="s">
        <v>20</v>
      </c>
      <c r="H42" s="23" t="s">
        <v>14</v>
      </c>
      <c r="I42" s="24" t="s">
        <v>14</v>
      </c>
      <c r="J42" s="26" t="s">
        <v>155</v>
      </c>
      <c r="K42" s="10" t="str">
        <f t="shared" si="3"/>
        <v>"Elemento de instalação  AguaQuente:   AQ_ifcPipeFitting"</v>
      </c>
    </row>
    <row r="43" spans="1:11" ht="7.5" customHeight="1" x14ac:dyDescent="0.3">
      <c r="A43" s="21">
        <v>43</v>
      </c>
      <c r="B43" s="13" t="s">
        <v>177</v>
      </c>
      <c r="C43" s="15" t="s">
        <v>189</v>
      </c>
      <c r="D43" s="11" t="s">
        <v>97</v>
      </c>
      <c r="E43" s="28" t="s">
        <v>145</v>
      </c>
      <c r="F43" s="11" t="s">
        <v>187</v>
      </c>
      <c r="G43" s="29" t="s">
        <v>15</v>
      </c>
      <c r="H43" s="23" t="s">
        <v>14</v>
      </c>
      <c r="I43" s="24" t="s">
        <v>14</v>
      </c>
      <c r="J43" s="26" t="s">
        <v>155</v>
      </c>
      <c r="K43" s="10" t="str">
        <f t="shared" si="3"/>
        <v>"Elemento de instalação  AguaQuente:   AQ_OST_PipeFitting"</v>
      </c>
    </row>
    <row r="44" spans="1:11" ht="7.5" customHeight="1" x14ac:dyDescent="0.3">
      <c r="A44" s="21">
        <v>44</v>
      </c>
      <c r="B44" s="13" t="s">
        <v>178</v>
      </c>
      <c r="C44" s="15" t="s">
        <v>189</v>
      </c>
      <c r="D44" s="11" t="s">
        <v>97</v>
      </c>
      <c r="E44" s="28" t="s">
        <v>145</v>
      </c>
      <c r="F44" s="11" t="s">
        <v>187</v>
      </c>
      <c r="G44" s="29" t="s">
        <v>23</v>
      </c>
      <c r="H44" s="23" t="s">
        <v>14</v>
      </c>
      <c r="I44" s="24" t="s">
        <v>14</v>
      </c>
      <c r="J44" s="26" t="s">
        <v>155</v>
      </c>
      <c r="K44" s="10" t="str">
        <f t="shared" si="3"/>
        <v>"Elemento de instalação  AguaQuente:   AQ_ifcSanitaryTerminaI"</v>
      </c>
    </row>
    <row r="45" spans="1:11" ht="7.5" customHeight="1" x14ac:dyDescent="0.3">
      <c r="A45" s="21">
        <v>45</v>
      </c>
      <c r="B45" s="13" t="s">
        <v>179</v>
      </c>
      <c r="C45" s="15" t="s">
        <v>189</v>
      </c>
      <c r="D45" s="11" t="s">
        <v>97</v>
      </c>
      <c r="E45" s="28" t="s">
        <v>145</v>
      </c>
      <c r="F45" s="11" t="s">
        <v>187</v>
      </c>
      <c r="G45" s="29" t="s">
        <v>26</v>
      </c>
      <c r="H45" s="23" t="s">
        <v>14</v>
      </c>
      <c r="I45" s="24" t="s">
        <v>14</v>
      </c>
      <c r="J45" s="26" t="s">
        <v>155</v>
      </c>
      <c r="K45" s="10" t="str">
        <f t="shared" si="3"/>
        <v>"Elemento de instalação  AguaQuente:   AQ_ifcWasteTerminal"</v>
      </c>
    </row>
    <row r="46" spans="1:11" ht="7.5" customHeight="1" x14ac:dyDescent="0.3">
      <c r="A46" s="21">
        <v>46</v>
      </c>
      <c r="B46" s="13" t="s">
        <v>180</v>
      </c>
      <c r="C46" s="15" t="s">
        <v>189</v>
      </c>
      <c r="D46" s="11" t="s">
        <v>97</v>
      </c>
      <c r="E46" s="28" t="s">
        <v>145</v>
      </c>
      <c r="F46" s="11" t="s">
        <v>187</v>
      </c>
      <c r="G46" s="29" t="s">
        <v>37</v>
      </c>
      <c r="H46" s="23" t="s">
        <v>14</v>
      </c>
      <c r="I46" s="24" t="s">
        <v>14</v>
      </c>
      <c r="J46" s="26" t="s">
        <v>155</v>
      </c>
      <c r="K46" s="10" t="str">
        <f t="shared" si="3"/>
        <v>"Elemento de instalação  AguaQuente:   AQ_OST_PlumbingFixtures"</v>
      </c>
    </row>
    <row r="47" spans="1:11" ht="7.5" customHeight="1" x14ac:dyDescent="0.3">
      <c r="A47" s="21">
        <v>47</v>
      </c>
      <c r="B47" s="13" t="s">
        <v>181</v>
      </c>
      <c r="C47" s="15" t="s">
        <v>189</v>
      </c>
      <c r="D47" s="11" t="s">
        <v>97</v>
      </c>
      <c r="E47" s="28" t="s">
        <v>145</v>
      </c>
      <c r="F47" s="11" t="s">
        <v>187</v>
      </c>
      <c r="G47" s="29" t="s">
        <v>18</v>
      </c>
      <c r="H47" s="23" t="s">
        <v>14</v>
      </c>
      <c r="I47" s="24" t="s">
        <v>14</v>
      </c>
      <c r="J47" s="26" t="s">
        <v>155</v>
      </c>
      <c r="K47" s="10" t="str">
        <f t="shared" si="3"/>
        <v>"Elemento de instalação  AguaQuente:   AQ_OST_PlumbingEquipment"</v>
      </c>
    </row>
    <row r="48" spans="1:11" ht="7.5" customHeight="1" x14ac:dyDescent="0.3">
      <c r="A48" s="21">
        <v>48</v>
      </c>
      <c r="B48" s="13" t="s">
        <v>182</v>
      </c>
      <c r="C48" s="15" t="s">
        <v>189</v>
      </c>
      <c r="D48" s="11" t="s">
        <v>97</v>
      </c>
      <c r="E48" s="28" t="s">
        <v>145</v>
      </c>
      <c r="F48" s="11" t="s">
        <v>187</v>
      </c>
      <c r="G48" s="29" t="s">
        <v>21</v>
      </c>
      <c r="H48" s="23" t="s">
        <v>14</v>
      </c>
      <c r="I48" s="24" t="s">
        <v>14</v>
      </c>
      <c r="J48" s="26" t="s">
        <v>155</v>
      </c>
      <c r="K48" s="10" t="str">
        <f t="shared" si="3"/>
        <v>"Elemento de instalação  AguaQuente:   AQ_ifcPipeSegment"</v>
      </c>
    </row>
    <row r="49" spans="1:11" ht="7.5" customHeight="1" x14ac:dyDescent="0.3">
      <c r="A49" s="21">
        <v>49</v>
      </c>
      <c r="B49" s="13" t="s">
        <v>183</v>
      </c>
      <c r="C49" s="15" t="s">
        <v>189</v>
      </c>
      <c r="D49" s="11" t="s">
        <v>97</v>
      </c>
      <c r="E49" s="28" t="s">
        <v>145</v>
      </c>
      <c r="F49" s="11" t="s">
        <v>187</v>
      </c>
      <c r="G49" s="29" t="s">
        <v>36</v>
      </c>
      <c r="H49" s="23" t="s">
        <v>14</v>
      </c>
      <c r="I49" s="24" t="s">
        <v>14</v>
      </c>
      <c r="J49" s="26" t="s">
        <v>155</v>
      </c>
      <c r="K49" s="10" t="str">
        <f t="shared" si="3"/>
        <v>"Elemento de instalação  AguaQuente:   AQ_OST_FlexPipeCurves"</v>
      </c>
    </row>
    <row r="50" spans="1:11" ht="7.5" customHeight="1" x14ac:dyDescent="0.3">
      <c r="A50" s="21">
        <v>50</v>
      </c>
      <c r="B50" s="13" t="s">
        <v>184</v>
      </c>
      <c r="C50" s="15" t="s">
        <v>189</v>
      </c>
      <c r="D50" s="11" t="s">
        <v>97</v>
      </c>
      <c r="E50" s="28" t="s">
        <v>145</v>
      </c>
      <c r="F50" s="11" t="s">
        <v>187</v>
      </c>
      <c r="G50" s="29" t="s">
        <v>16</v>
      </c>
      <c r="H50" s="23" t="s">
        <v>14</v>
      </c>
      <c r="I50" s="24" t="s">
        <v>14</v>
      </c>
      <c r="J50" s="26" t="s">
        <v>155</v>
      </c>
      <c r="K50" s="10" t="str">
        <f t="shared" si="3"/>
        <v>"Elemento de instalação  AguaQuente:   AQ_OST_PipeInsulations"</v>
      </c>
    </row>
    <row r="51" spans="1:11" ht="7.5" customHeight="1" x14ac:dyDescent="0.3">
      <c r="A51" s="21">
        <v>51</v>
      </c>
      <c r="B51" s="13" t="s">
        <v>185</v>
      </c>
      <c r="C51" s="15" t="s">
        <v>189</v>
      </c>
      <c r="D51" s="11" t="s">
        <v>97</v>
      </c>
      <c r="E51" s="28" t="s">
        <v>145</v>
      </c>
      <c r="F51" s="11" t="s">
        <v>187</v>
      </c>
      <c r="G51" s="29" t="s">
        <v>17</v>
      </c>
      <c r="H51" s="23" t="s">
        <v>14</v>
      </c>
      <c r="I51" s="24" t="s">
        <v>14</v>
      </c>
      <c r="J51" s="26" t="s">
        <v>155</v>
      </c>
      <c r="K51" s="10" t="str">
        <f t="shared" si="3"/>
        <v>"Elemento de instalação  AguaQuente:   AQ_OST_PipeSegments"</v>
      </c>
    </row>
    <row r="52" spans="1:11" ht="7.5" customHeight="1" x14ac:dyDescent="0.3">
      <c r="A52" s="21">
        <v>52</v>
      </c>
      <c r="B52" s="13" t="s">
        <v>186</v>
      </c>
      <c r="C52" s="15" t="s">
        <v>189</v>
      </c>
      <c r="D52" s="11" t="s">
        <v>97</v>
      </c>
      <c r="E52" s="28" t="s">
        <v>145</v>
      </c>
      <c r="F52" s="11" t="s">
        <v>187</v>
      </c>
      <c r="G52" s="29" t="s">
        <v>25</v>
      </c>
      <c r="H52" s="23" t="s">
        <v>14</v>
      </c>
      <c r="I52" s="24" t="s">
        <v>14</v>
      </c>
      <c r="J52" s="26" t="s">
        <v>155</v>
      </c>
      <c r="K52" s="10" t="str">
        <f t="shared" si="3"/>
        <v>"Elemento de instalação  AguaQuente:   AQ_ifcVaIve"</v>
      </c>
    </row>
    <row r="53" spans="1:11" ht="7.5" customHeight="1" x14ac:dyDescent="0.3">
      <c r="A53" s="21">
        <v>53</v>
      </c>
      <c r="B53" s="13" t="s">
        <v>192</v>
      </c>
      <c r="C53" s="15" t="s">
        <v>191</v>
      </c>
      <c r="D53" s="11" t="s">
        <v>97</v>
      </c>
      <c r="E53" s="28" t="s">
        <v>239</v>
      </c>
      <c r="F53" s="11" t="s">
        <v>187</v>
      </c>
      <c r="G53" s="29" t="s">
        <v>19</v>
      </c>
      <c r="H53" s="23" t="s">
        <v>14</v>
      </c>
      <c r="I53" s="24" t="s">
        <v>14</v>
      </c>
      <c r="J53" s="26" t="s">
        <v>155</v>
      </c>
      <c r="K53" s="10" t="str">
        <f t="shared" ref="K53:K67" si="4">_xlfn.CONCAT("""","Elemento de instalação  ",C53,":   ",B53,"""")</f>
        <v>"Elemento de instalação  EsgotoPrimário:   E1_ifcDiscreteAccessory"</v>
      </c>
    </row>
    <row r="54" spans="1:11" ht="7.5" customHeight="1" x14ac:dyDescent="0.3">
      <c r="A54" s="21">
        <v>54</v>
      </c>
      <c r="B54" s="13" t="s">
        <v>193</v>
      </c>
      <c r="C54" s="15" t="s">
        <v>191</v>
      </c>
      <c r="D54" s="11" t="s">
        <v>97</v>
      </c>
      <c r="E54" s="28" t="s">
        <v>239</v>
      </c>
      <c r="F54" s="11" t="s">
        <v>187</v>
      </c>
      <c r="G54" s="29" t="s">
        <v>27</v>
      </c>
      <c r="H54" s="23" t="s">
        <v>14</v>
      </c>
      <c r="I54" s="24" t="s">
        <v>14</v>
      </c>
      <c r="J54" s="26" t="s">
        <v>155</v>
      </c>
      <c r="K54" s="10" t="str">
        <f t="shared" si="4"/>
        <v>"Elemento de instalação  EsgotoPrimário:   E1_OST_PipeAccessory"</v>
      </c>
    </row>
    <row r="55" spans="1:11" ht="7.5" customHeight="1" x14ac:dyDescent="0.3">
      <c r="A55" s="21">
        <v>55</v>
      </c>
      <c r="B55" s="13" t="s">
        <v>194</v>
      </c>
      <c r="C55" s="15" t="s">
        <v>191</v>
      </c>
      <c r="D55" s="11" t="s">
        <v>97</v>
      </c>
      <c r="E55" s="28" t="s">
        <v>239</v>
      </c>
      <c r="F55" s="11" t="s">
        <v>187</v>
      </c>
      <c r="G55" s="29" t="s">
        <v>24</v>
      </c>
      <c r="H55" s="23" t="s">
        <v>14</v>
      </c>
      <c r="I55" s="24" t="s">
        <v>14</v>
      </c>
      <c r="J55" s="26" t="s">
        <v>155</v>
      </c>
      <c r="K55" s="10" t="str">
        <f t="shared" si="4"/>
        <v>"Elemento de instalação  EsgotoPrimário:   E1_ifcTank"</v>
      </c>
    </row>
    <row r="56" spans="1:11" ht="7.5" customHeight="1" x14ac:dyDescent="0.3">
      <c r="A56" s="21">
        <v>56</v>
      </c>
      <c r="B56" s="13" t="s">
        <v>195</v>
      </c>
      <c r="C56" s="15" t="s">
        <v>191</v>
      </c>
      <c r="D56" s="11" t="s">
        <v>97</v>
      </c>
      <c r="E56" s="28" t="s">
        <v>239</v>
      </c>
      <c r="F56" s="11" t="s">
        <v>187</v>
      </c>
      <c r="G56" s="29" t="s">
        <v>22</v>
      </c>
      <c r="H56" s="23" t="s">
        <v>14</v>
      </c>
      <c r="I56" s="24" t="s">
        <v>14</v>
      </c>
      <c r="J56" s="26" t="s">
        <v>155</v>
      </c>
      <c r="K56" s="10" t="str">
        <f t="shared" si="4"/>
        <v>"Elemento de instalação  EsgotoPrimário:   E1_ifcPump"</v>
      </c>
    </row>
    <row r="57" spans="1:11" ht="7.5" customHeight="1" x14ac:dyDescent="0.3">
      <c r="A57" s="21">
        <v>57</v>
      </c>
      <c r="B57" s="13" t="s">
        <v>196</v>
      </c>
      <c r="C57" s="15" t="s">
        <v>191</v>
      </c>
      <c r="D57" s="11" t="s">
        <v>97</v>
      </c>
      <c r="E57" s="28" t="s">
        <v>239</v>
      </c>
      <c r="F57" s="11" t="s">
        <v>187</v>
      </c>
      <c r="G57" s="29" t="s">
        <v>20</v>
      </c>
      <c r="H57" s="23" t="s">
        <v>14</v>
      </c>
      <c r="I57" s="24" t="s">
        <v>14</v>
      </c>
      <c r="J57" s="26" t="s">
        <v>155</v>
      </c>
      <c r="K57" s="10" t="str">
        <f t="shared" si="4"/>
        <v>"Elemento de instalação  EsgotoPrimário:   E1_ifcPipeFitting"</v>
      </c>
    </row>
    <row r="58" spans="1:11" ht="7.5" customHeight="1" x14ac:dyDescent="0.3">
      <c r="A58" s="21">
        <v>58</v>
      </c>
      <c r="B58" s="13" t="s">
        <v>197</v>
      </c>
      <c r="C58" s="15" t="s">
        <v>191</v>
      </c>
      <c r="D58" s="11" t="s">
        <v>97</v>
      </c>
      <c r="E58" s="28" t="s">
        <v>239</v>
      </c>
      <c r="F58" s="11" t="s">
        <v>187</v>
      </c>
      <c r="G58" s="29" t="s">
        <v>15</v>
      </c>
      <c r="H58" s="23" t="s">
        <v>14</v>
      </c>
      <c r="I58" s="24" t="s">
        <v>14</v>
      </c>
      <c r="J58" s="26" t="s">
        <v>155</v>
      </c>
      <c r="K58" s="10" t="str">
        <f t="shared" si="4"/>
        <v>"Elemento de instalação  EsgotoPrimário:   E1_OST_PipeFitting"</v>
      </c>
    </row>
    <row r="59" spans="1:11" ht="7.5" customHeight="1" x14ac:dyDescent="0.3">
      <c r="A59" s="21">
        <v>59</v>
      </c>
      <c r="B59" s="13" t="s">
        <v>198</v>
      </c>
      <c r="C59" s="15" t="s">
        <v>191</v>
      </c>
      <c r="D59" s="11" t="s">
        <v>97</v>
      </c>
      <c r="E59" s="28" t="s">
        <v>239</v>
      </c>
      <c r="F59" s="11" t="s">
        <v>187</v>
      </c>
      <c r="G59" s="29" t="s">
        <v>23</v>
      </c>
      <c r="H59" s="23" t="s">
        <v>14</v>
      </c>
      <c r="I59" s="24" t="s">
        <v>14</v>
      </c>
      <c r="J59" s="26" t="s">
        <v>155</v>
      </c>
      <c r="K59" s="10" t="str">
        <f t="shared" si="4"/>
        <v>"Elemento de instalação  EsgotoPrimário:   E1_ifcSanitaryTerminaI"</v>
      </c>
    </row>
    <row r="60" spans="1:11" ht="7.5" customHeight="1" x14ac:dyDescent="0.3">
      <c r="A60" s="21">
        <v>60</v>
      </c>
      <c r="B60" s="13" t="s">
        <v>199</v>
      </c>
      <c r="C60" s="15" t="s">
        <v>191</v>
      </c>
      <c r="D60" s="11" t="s">
        <v>97</v>
      </c>
      <c r="E60" s="28" t="s">
        <v>239</v>
      </c>
      <c r="F60" s="11" t="s">
        <v>187</v>
      </c>
      <c r="G60" s="29" t="s">
        <v>26</v>
      </c>
      <c r="H60" s="23" t="s">
        <v>14</v>
      </c>
      <c r="I60" s="24" t="s">
        <v>14</v>
      </c>
      <c r="J60" s="26" t="s">
        <v>155</v>
      </c>
      <c r="K60" s="10" t="str">
        <f t="shared" si="4"/>
        <v>"Elemento de instalação  EsgotoPrimário:   E1_ifcWasteTerminal"</v>
      </c>
    </row>
    <row r="61" spans="1:11" ht="7.5" customHeight="1" x14ac:dyDescent="0.3">
      <c r="A61" s="21">
        <v>61</v>
      </c>
      <c r="B61" s="13" t="s">
        <v>200</v>
      </c>
      <c r="C61" s="15" t="s">
        <v>191</v>
      </c>
      <c r="D61" s="11" t="s">
        <v>97</v>
      </c>
      <c r="E61" s="28" t="s">
        <v>239</v>
      </c>
      <c r="F61" s="11" t="s">
        <v>187</v>
      </c>
      <c r="G61" s="29" t="s">
        <v>37</v>
      </c>
      <c r="H61" s="23" t="s">
        <v>14</v>
      </c>
      <c r="I61" s="24" t="s">
        <v>14</v>
      </c>
      <c r="J61" s="26" t="s">
        <v>155</v>
      </c>
      <c r="K61" s="10" t="str">
        <f t="shared" si="4"/>
        <v>"Elemento de instalação  EsgotoPrimário:   E1_OST_PlumbingFixtures"</v>
      </c>
    </row>
    <row r="62" spans="1:11" ht="7.5" customHeight="1" x14ac:dyDescent="0.3">
      <c r="A62" s="21">
        <v>62</v>
      </c>
      <c r="B62" s="13" t="s">
        <v>201</v>
      </c>
      <c r="C62" s="15" t="s">
        <v>191</v>
      </c>
      <c r="D62" s="11" t="s">
        <v>97</v>
      </c>
      <c r="E62" s="28" t="s">
        <v>239</v>
      </c>
      <c r="F62" s="11" t="s">
        <v>187</v>
      </c>
      <c r="G62" s="29" t="s">
        <v>18</v>
      </c>
      <c r="H62" s="23" t="s">
        <v>14</v>
      </c>
      <c r="I62" s="24" t="s">
        <v>14</v>
      </c>
      <c r="J62" s="26" t="s">
        <v>155</v>
      </c>
      <c r="K62" s="10" t="str">
        <f t="shared" si="4"/>
        <v>"Elemento de instalação  EsgotoPrimário:   E1_OST_PlumbingEquipment"</v>
      </c>
    </row>
    <row r="63" spans="1:11" ht="7.5" customHeight="1" x14ac:dyDescent="0.3">
      <c r="A63" s="21">
        <v>63</v>
      </c>
      <c r="B63" s="13" t="s">
        <v>202</v>
      </c>
      <c r="C63" s="15" t="s">
        <v>191</v>
      </c>
      <c r="D63" s="11" t="s">
        <v>97</v>
      </c>
      <c r="E63" s="28" t="s">
        <v>239</v>
      </c>
      <c r="F63" s="11" t="s">
        <v>187</v>
      </c>
      <c r="G63" s="29" t="s">
        <v>21</v>
      </c>
      <c r="H63" s="23" t="s">
        <v>14</v>
      </c>
      <c r="I63" s="24" t="s">
        <v>14</v>
      </c>
      <c r="J63" s="26" t="s">
        <v>155</v>
      </c>
      <c r="K63" s="10" t="str">
        <f t="shared" si="4"/>
        <v>"Elemento de instalação  EsgotoPrimário:   E1_ifcPipeSegment"</v>
      </c>
    </row>
    <row r="64" spans="1:11" ht="7.5" customHeight="1" x14ac:dyDescent="0.3">
      <c r="A64" s="21">
        <v>64</v>
      </c>
      <c r="B64" s="13" t="s">
        <v>203</v>
      </c>
      <c r="C64" s="15" t="s">
        <v>191</v>
      </c>
      <c r="D64" s="11" t="s">
        <v>97</v>
      </c>
      <c r="E64" s="28" t="s">
        <v>239</v>
      </c>
      <c r="F64" s="11" t="s">
        <v>187</v>
      </c>
      <c r="G64" s="29" t="s">
        <v>36</v>
      </c>
      <c r="H64" s="23" t="s">
        <v>14</v>
      </c>
      <c r="I64" s="24" t="s">
        <v>14</v>
      </c>
      <c r="J64" s="26" t="s">
        <v>155</v>
      </c>
      <c r="K64" s="10" t="str">
        <f t="shared" si="4"/>
        <v>"Elemento de instalação  EsgotoPrimário:   E1_OST_FlexPipeCurves"</v>
      </c>
    </row>
    <row r="65" spans="1:11" ht="7.5" customHeight="1" x14ac:dyDescent="0.3">
      <c r="A65" s="21">
        <v>65</v>
      </c>
      <c r="B65" s="13" t="s">
        <v>204</v>
      </c>
      <c r="C65" s="15" t="s">
        <v>191</v>
      </c>
      <c r="D65" s="11" t="s">
        <v>97</v>
      </c>
      <c r="E65" s="28" t="s">
        <v>239</v>
      </c>
      <c r="F65" s="11" t="s">
        <v>187</v>
      </c>
      <c r="G65" s="29" t="s">
        <v>16</v>
      </c>
      <c r="H65" s="23" t="s">
        <v>14</v>
      </c>
      <c r="I65" s="24" t="s">
        <v>14</v>
      </c>
      <c r="J65" s="26" t="s">
        <v>155</v>
      </c>
      <c r="K65" s="10" t="str">
        <f t="shared" si="4"/>
        <v>"Elemento de instalação  EsgotoPrimário:   E1_OST_PipeInsulations"</v>
      </c>
    </row>
    <row r="66" spans="1:11" ht="7.5" customHeight="1" x14ac:dyDescent="0.3">
      <c r="A66" s="21">
        <v>66</v>
      </c>
      <c r="B66" s="13" t="s">
        <v>205</v>
      </c>
      <c r="C66" s="15" t="s">
        <v>191</v>
      </c>
      <c r="D66" s="11" t="s">
        <v>97</v>
      </c>
      <c r="E66" s="28" t="s">
        <v>239</v>
      </c>
      <c r="F66" s="11" t="s">
        <v>187</v>
      </c>
      <c r="G66" s="29" t="s">
        <v>17</v>
      </c>
      <c r="H66" s="23" t="s">
        <v>14</v>
      </c>
      <c r="I66" s="24" t="s">
        <v>14</v>
      </c>
      <c r="J66" s="26" t="s">
        <v>155</v>
      </c>
      <c r="K66" s="10" t="str">
        <f t="shared" si="4"/>
        <v>"Elemento de instalação  EsgotoPrimário:   E1_OST_PipeSegments"</v>
      </c>
    </row>
    <row r="67" spans="1:11" ht="7.5" customHeight="1" x14ac:dyDescent="0.3">
      <c r="A67" s="21">
        <v>67</v>
      </c>
      <c r="B67" s="13" t="s">
        <v>206</v>
      </c>
      <c r="C67" s="15" t="s">
        <v>191</v>
      </c>
      <c r="D67" s="11" t="s">
        <v>97</v>
      </c>
      <c r="E67" s="28" t="s">
        <v>239</v>
      </c>
      <c r="F67" s="11" t="s">
        <v>187</v>
      </c>
      <c r="G67" s="29" t="s">
        <v>25</v>
      </c>
      <c r="H67" s="23" t="s">
        <v>14</v>
      </c>
      <c r="I67" s="24" t="s">
        <v>14</v>
      </c>
      <c r="J67" s="26" t="s">
        <v>155</v>
      </c>
      <c r="K67" s="10" t="str">
        <f t="shared" si="4"/>
        <v>"Elemento de instalação  EsgotoPrimário:   E1_ifcVaIve"</v>
      </c>
    </row>
    <row r="68" spans="1:11" ht="7.5" customHeight="1" x14ac:dyDescent="0.3">
      <c r="A68" s="21">
        <v>68</v>
      </c>
      <c r="B68" s="13" t="s">
        <v>207</v>
      </c>
      <c r="C68" s="15" t="s">
        <v>238</v>
      </c>
      <c r="D68" s="11" t="s">
        <v>97</v>
      </c>
      <c r="E68" s="28" t="s">
        <v>240</v>
      </c>
      <c r="F68" s="11" t="s">
        <v>187</v>
      </c>
      <c r="G68" s="29" t="s">
        <v>19</v>
      </c>
      <c r="H68" s="23" t="s">
        <v>14</v>
      </c>
      <c r="I68" s="24" t="s">
        <v>14</v>
      </c>
      <c r="J68" s="26" t="s">
        <v>155</v>
      </c>
      <c r="K68" s="10" t="str">
        <f t="shared" ref="K68:K82" si="5">_xlfn.CONCAT("""","Elemento de instalação  ",C68,":   ",B68,"""")</f>
        <v>"Elemento de instalação  EsgotoSecundário:   E2_ifcDiscreteAccessory"</v>
      </c>
    </row>
    <row r="69" spans="1:11" ht="7.5" customHeight="1" x14ac:dyDescent="0.3">
      <c r="A69" s="21">
        <v>69</v>
      </c>
      <c r="B69" s="13" t="s">
        <v>208</v>
      </c>
      <c r="C69" s="15" t="s">
        <v>238</v>
      </c>
      <c r="D69" s="11" t="s">
        <v>97</v>
      </c>
      <c r="E69" s="28" t="s">
        <v>240</v>
      </c>
      <c r="F69" s="11" t="s">
        <v>187</v>
      </c>
      <c r="G69" s="29" t="s">
        <v>27</v>
      </c>
      <c r="H69" s="23" t="s">
        <v>14</v>
      </c>
      <c r="I69" s="24" t="s">
        <v>14</v>
      </c>
      <c r="J69" s="26" t="s">
        <v>155</v>
      </c>
      <c r="K69" s="10" t="str">
        <f t="shared" si="5"/>
        <v>"Elemento de instalação  EsgotoSecundário:   E2_OST_PipeAccessory"</v>
      </c>
    </row>
    <row r="70" spans="1:11" ht="7.5" customHeight="1" x14ac:dyDescent="0.3">
      <c r="A70" s="21">
        <v>70</v>
      </c>
      <c r="B70" s="13" t="s">
        <v>209</v>
      </c>
      <c r="C70" s="15" t="s">
        <v>238</v>
      </c>
      <c r="D70" s="11" t="s">
        <v>97</v>
      </c>
      <c r="E70" s="28" t="s">
        <v>240</v>
      </c>
      <c r="F70" s="11" t="s">
        <v>187</v>
      </c>
      <c r="G70" s="29" t="s">
        <v>24</v>
      </c>
      <c r="H70" s="23" t="s">
        <v>14</v>
      </c>
      <c r="I70" s="24" t="s">
        <v>14</v>
      </c>
      <c r="J70" s="26" t="s">
        <v>155</v>
      </c>
      <c r="K70" s="10" t="str">
        <f t="shared" si="5"/>
        <v>"Elemento de instalação  EsgotoSecundário:   E2_ifcTank"</v>
      </c>
    </row>
    <row r="71" spans="1:11" ht="7.5" customHeight="1" x14ac:dyDescent="0.3">
      <c r="A71" s="21">
        <v>71</v>
      </c>
      <c r="B71" s="13" t="s">
        <v>210</v>
      </c>
      <c r="C71" s="15" t="s">
        <v>238</v>
      </c>
      <c r="D71" s="11" t="s">
        <v>97</v>
      </c>
      <c r="E71" s="28" t="s">
        <v>240</v>
      </c>
      <c r="F71" s="11" t="s">
        <v>187</v>
      </c>
      <c r="G71" s="29" t="s">
        <v>22</v>
      </c>
      <c r="H71" s="23" t="s">
        <v>14</v>
      </c>
      <c r="I71" s="24" t="s">
        <v>14</v>
      </c>
      <c r="J71" s="26" t="s">
        <v>155</v>
      </c>
      <c r="K71" s="10" t="str">
        <f t="shared" si="5"/>
        <v>"Elemento de instalação  EsgotoSecundário:   E2_ifcPump"</v>
      </c>
    </row>
    <row r="72" spans="1:11" ht="7.5" customHeight="1" x14ac:dyDescent="0.3">
      <c r="A72" s="21">
        <v>72</v>
      </c>
      <c r="B72" s="13" t="s">
        <v>211</v>
      </c>
      <c r="C72" s="15" t="s">
        <v>238</v>
      </c>
      <c r="D72" s="11" t="s">
        <v>97</v>
      </c>
      <c r="E72" s="28" t="s">
        <v>240</v>
      </c>
      <c r="F72" s="11" t="s">
        <v>187</v>
      </c>
      <c r="G72" s="29" t="s">
        <v>20</v>
      </c>
      <c r="H72" s="23" t="s">
        <v>14</v>
      </c>
      <c r="I72" s="24" t="s">
        <v>14</v>
      </c>
      <c r="J72" s="26" t="s">
        <v>155</v>
      </c>
      <c r="K72" s="10" t="str">
        <f t="shared" si="5"/>
        <v>"Elemento de instalação  EsgotoSecundário:   E2_ifcPipeFitting"</v>
      </c>
    </row>
    <row r="73" spans="1:11" ht="7.5" customHeight="1" x14ac:dyDescent="0.3">
      <c r="A73" s="21">
        <v>73</v>
      </c>
      <c r="B73" s="13" t="s">
        <v>212</v>
      </c>
      <c r="C73" s="15" t="s">
        <v>238</v>
      </c>
      <c r="D73" s="11" t="s">
        <v>97</v>
      </c>
      <c r="E73" s="28" t="s">
        <v>240</v>
      </c>
      <c r="F73" s="11" t="s">
        <v>187</v>
      </c>
      <c r="G73" s="29" t="s">
        <v>15</v>
      </c>
      <c r="H73" s="23" t="s">
        <v>14</v>
      </c>
      <c r="I73" s="24" t="s">
        <v>14</v>
      </c>
      <c r="J73" s="26" t="s">
        <v>155</v>
      </c>
      <c r="K73" s="10" t="str">
        <f t="shared" si="5"/>
        <v>"Elemento de instalação  EsgotoSecundário:   E2_OST_PipeFitting"</v>
      </c>
    </row>
    <row r="74" spans="1:11" ht="7.5" customHeight="1" x14ac:dyDescent="0.3">
      <c r="A74" s="21">
        <v>74</v>
      </c>
      <c r="B74" s="13" t="s">
        <v>213</v>
      </c>
      <c r="C74" s="15" t="s">
        <v>238</v>
      </c>
      <c r="D74" s="11" t="s">
        <v>97</v>
      </c>
      <c r="E74" s="28" t="s">
        <v>240</v>
      </c>
      <c r="F74" s="11" t="s">
        <v>187</v>
      </c>
      <c r="G74" s="29" t="s">
        <v>23</v>
      </c>
      <c r="H74" s="23" t="s">
        <v>14</v>
      </c>
      <c r="I74" s="24" t="s">
        <v>14</v>
      </c>
      <c r="J74" s="26" t="s">
        <v>155</v>
      </c>
      <c r="K74" s="10" t="str">
        <f t="shared" si="5"/>
        <v>"Elemento de instalação  EsgotoSecundário:   E2_ifcSanitaryTerminaI"</v>
      </c>
    </row>
    <row r="75" spans="1:11" ht="7.5" customHeight="1" x14ac:dyDescent="0.3">
      <c r="A75" s="21">
        <v>75</v>
      </c>
      <c r="B75" s="13" t="s">
        <v>214</v>
      </c>
      <c r="C75" s="15" t="s">
        <v>238</v>
      </c>
      <c r="D75" s="11" t="s">
        <v>97</v>
      </c>
      <c r="E75" s="28" t="s">
        <v>240</v>
      </c>
      <c r="F75" s="11" t="s">
        <v>187</v>
      </c>
      <c r="G75" s="29" t="s">
        <v>26</v>
      </c>
      <c r="H75" s="23" t="s">
        <v>14</v>
      </c>
      <c r="I75" s="24" t="s">
        <v>14</v>
      </c>
      <c r="J75" s="26" t="s">
        <v>155</v>
      </c>
      <c r="K75" s="10" t="str">
        <f t="shared" si="5"/>
        <v>"Elemento de instalação  EsgotoSecundário:   E2_ifcWasteTerminal"</v>
      </c>
    </row>
    <row r="76" spans="1:11" ht="7.5" customHeight="1" x14ac:dyDescent="0.3">
      <c r="A76" s="21">
        <v>76</v>
      </c>
      <c r="B76" s="13" t="s">
        <v>215</v>
      </c>
      <c r="C76" s="15" t="s">
        <v>238</v>
      </c>
      <c r="D76" s="11" t="s">
        <v>97</v>
      </c>
      <c r="E76" s="28" t="s">
        <v>240</v>
      </c>
      <c r="F76" s="11" t="s">
        <v>187</v>
      </c>
      <c r="G76" s="29" t="s">
        <v>37</v>
      </c>
      <c r="H76" s="23" t="s">
        <v>14</v>
      </c>
      <c r="I76" s="24" t="s">
        <v>14</v>
      </c>
      <c r="J76" s="26" t="s">
        <v>155</v>
      </c>
      <c r="K76" s="10" t="str">
        <f t="shared" si="5"/>
        <v>"Elemento de instalação  EsgotoSecundário:   E2_OST_PlumbingFixtures"</v>
      </c>
    </row>
    <row r="77" spans="1:11" ht="7.5" customHeight="1" x14ac:dyDescent="0.3">
      <c r="A77" s="21">
        <v>77</v>
      </c>
      <c r="B77" s="13" t="s">
        <v>216</v>
      </c>
      <c r="C77" s="15" t="s">
        <v>238</v>
      </c>
      <c r="D77" s="11" t="s">
        <v>97</v>
      </c>
      <c r="E77" s="28" t="s">
        <v>240</v>
      </c>
      <c r="F77" s="11" t="s">
        <v>187</v>
      </c>
      <c r="G77" s="29" t="s">
        <v>18</v>
      </c>
      <c r="H77" s="23" t="s">
        <v>14</v>
      </c>
      <c r="I77" s="24" t="s">
        <v>14</v>
      </c>
      <c r="J77" s="26" t="s">
        <v>155</v>
      </c>
      <c r="K77" s="10" t="str">
        <f t="shared" si="5"/>
        <v>"Elemento de instalação  EsgotoSecundário:   E2_OST_PlumbingEquipment"</v>
      </c>
    </row>
    <row r="78" spans="1:11" ht="7.5" customHeight="1" x14ac:dyDescent="0.3">
      <c r="A78" s="21">
        <v>78</v>
      </c>
      <c r="B78" s="13" t="s">
        <v>217</v>
      </c>
      <c r="C78" s="15" t="s">
        <v>238</v>
      </c>
      <c r="D78" s="11" t="s">
        <v>97</v>
      </c>
      <c r="E78" s="28" t="s">
        <v>240</v>
      </c>
      <c r="F78" s="11" t="s">
        <v>187</v>
      </c>
      <c r="G78" s="29" t="s">
        <v>21</v>
      </c>
      <c r="H78" s="23" t="s">
        <v>14</v>
      </c>
      <c r="I78" s="24" t="s">
        <v>14</v>
      </c>
      <c r="J78" s="26" t="s">
        <v>155</v>
      </c>
      <c r="K78" s="10" t="str">
        <f t="shared" si="5"/>
        <v>"Elemento de instalação  EsgotoSecundário:   E2_ifcPipeSegment"</v>
      </c>
    </row>
    <row r="79" spans="1:11" ht="7.5" customHeight="1" x14ac:dyDescent="0.3">
      <c r="A79" s="21">
        <v>79</v>
      </c>
      <c r="B79" s="13" t="s">
        <v>218</v>
      </c>
      <c r="C79" s="15" t="s">
        <v>238</v>
      </c>
      <c r="D79" s="11" t="s">
        <v>97</v>
      </c>
      <c r="E79" s="28" t="s">
        <v>240</v>
      </c>
      <c r="F79" s="11" t="s">
        <v>187</v>
      </c>
      <c r="G79" s="29" t="s">
        <v>36</v>
      </c>
      <c r="H79" s="23" t="s">
        <v>14</v>
      </c>
      <c r="I79" s="24" t="s">
        <v>14</v>
      </c>
      <c r="J79" s="26" t="s">
        <v>155</v>
      </c>
      <c r="K79" s="10" t="str">
        <f t="shared" si="5"/>
        <v>"Elemento de instalação  EsgotoSecundário:   E2_OST_FlexPipeCurves"</v>
      </c>
    </row>
    <row r="80" spans="1:11" ht="7.5" customHeight="1" x14ac:dyDescent="0.3">
      <c r="A80" s="21">
        <v>80</v>
      </c>
      <c r="B80" s="13" t="s">
        <v>219</v>
      </c>
      <c r="C80" s="15" t="s">
        <v>238</v>
      </c>
      <c r="D80" s="11" t="s">
        <v>97</v>
      </c>
      <c r="E80" s="28" t="s">
        <v>240</v>
      </c>
      <c r="F80" s="11" t="s">
        <v>187</v>
      </c>
      <c r="G80" s="29" t="s">
        <v>16</v>
      </c>
      <c r="H80" s="23" t="s">
        <v>14</v>
      </c>
      <c r="I80" s="24" t="s">
        <v>14</v>
      </c>
      <c r="J80" s="26" t="s">
        <v>155</v>
      </c>
      <c r="K80" s="10" t="str">
        <f t="shared" si="5"/>
        <v>"Elemento de instalação  EsgotoSecundário:   E2_OST_PipeInsulations"</v>
      </c>
    </row>
    <row r="81" spans="1:11" ht="7.5" customHeight="1" x14ac:dyDescent="0.3">
      <c r="A81" s="21">
        <v>81</v>
      </c>
      <c r="B81" s="13" t="s">
        <v>220</v>
      </c>
      <c r="C81" s="15" t="s">
        <v>238</v>
      </c>
      <c r="D81" s="11" t="s">
        <v>97</v>
      </c>
      <c r="E81" s="28" t="s">
        <v>240</v>
      </c>
      <c r="F81" s="11" t="s">
        <v>187</v>
      </c>
      <c r="G81" s="29" t="s">
        <v>17</v>
      </c>
      <c r="H81" s="23" t="s">
        <v>14</v>
      </c>
      <c r="I81" s="24" t="s">
        <v>14</v>
      </c>
      <c r="J81" s="26" t="s">
        <v>155</v>
      </c>
      <c r="K81" s="10" t="str">
        <f t="shared" si="5"/>
        <v>"Elemento de instalação  EsgotoSecundário:   E2_OST_PipeSegments"</v>
      </c>
    </row>
    <row r="82" spans="1:11" ht="7.5" customHeight="1" x14ac:dyDescent="0.3">
      <c r="A82" s="21">
        <v>82</v>
      </c>
      <c r="B82" s="13" t="s">
        <v>221</v>
      </c>
      <c r="C82" s="15" t="s">
        <v>238</v>
      </c>
      <c r="D82" s="11" t="s">
        <v>97</v>
      </c>
      <c r="E82" s="28" t="s">
        <v>240</v>
      </c>
      <c r="F82" s="11" t="s">
        <v>187</v>
      </c>
      <c r="G82" s="29" t="s">
        <v>25</v>
      </c>
      <c r="H82" s="23" t="s">
        <v>14</v>
      </c>
      <c r="I82" s="24" t="s">
        <v>14</v>
      </c>
      <c r="J82" s="26" t="s">
        <v>155</v>
      </c>
      <c r="K82" s="10" t="str">
        <f t="shared" si="5"/>
        <v>"Elemento de instalação  EsgotoSecundário:   E2_ifcVaIve"</v>
      </c>
    </row>
    <row r="83" spans="1:11" ht="7.5" customHeight="1" x14ac:dyDescent="0.3">
      <c r="A83" s="21">
        <v>83</v>
      </c>
      <c r="B83" s="13" t="s">
        <v>222</v>
      </c>
      <c r="C83" s="15" t="s">
        <v>148</v>
      </c>
      <c r="D83" s="11" t="s">
        <v>97</v>
      </c>
      <c r="E83" s="28" t="s">
        <v>237</v>
      </c>
      <c r="F83" s="11" t="s">
        <v>187</v>
      </c>
      <c r="G83" s="29" t="s">
        <v>19</v>
      </c>
      <c r="H83" s="23" t="s">
        <v>14</v>
      </c>
      <c r="I83" s="24" t="s">
        <v>14</v>
      </c>
      <c r="J83" s="26" t="s">
        <v>155</v>
      </c>
      <c r="K83" s="10" t="str">
        <f t="shared" ref="K83:K97" si="6">_xlfn.CONCAT("""","Elemento de instalação  ",C83,":   ",B83,"""")</f>
        <v>"Elemento de instalação  Ventilação:   VE_ifcDiscreteAccessory"</v>
      </c>
    </row>
    <row r="84" spans="1:11" ht="7.5" customHeight="1" x14ac:dyDescent="0.3">
      <c r="A84" s="21">
        <v>84</v>
      </c>
      <c r="B84" s="13" t="s">
        <v>223</v>
      </c>
      <c r="C84" s="15" t="s">
        <v>148</v>
      </c>
      <c r="D84" s="11" t="s">
        <v>97</v>
      </c>
      <c r="E84" s="28" t="s">
        <v>237</v>
      </c>
      <c r="F84" s="11" t="s">
        <v>187</v>
      </c>
      <c r="G84" s="29" t="s">
        <v>27</v>
      </c>
      <c r="H84" s="23" t="s">
        <v>14</v>
      </c>
      <c r="I84" s="24" t="s">
        <v>14</v>
      </c>
      <c r="J84" s="26" t="s">
        <v>155</v>
      </c>
      <c r="K84" s="10" t="str">
        <f t="shared" si="6"/>
        <v>"Elemento de instalação  Ventilação:   VE_OST_PipeAccessory"</v>
      </c>
    </row>
    <row r="85" spans="1:11" ht="7.5" customHeight="1" x14ac:dyDescent="0.3">
      <c r="A85" s="21">
        <v>85</v>
      </c>
      <c r="B85" s="13" t="s">
        <v>224</v>
      </c>
      <c r="C85" s="15" t="s">
        <v>148</v>
      </c>
      <c r="D85" s="11" t="s">
        <v>97</v>
      </c>
      <c r="E85" s="28" t="s">
        <v>237</v>
      </c>
      <c r="F85" s="11" t="s">
        <v>187</v>
      </c>
      <c r="G85" s="29" t="s">
        <v>24</v>
      </c>
      <c r="H85" s="23" t="s">
        <v>14</v>
      </c>
      <c r="I85" s="24" t="s">
        <v>14</v>
      </c>
      <c r="J85" s="26" t="s">
        <v>155</v>
      </c>
      <c r="K85" s="10" t="str">
        <f t="shared" si="6"/>
        <v>"Elemento de instalação  Ventilação:   VE_ifcTank"</v>
      </c>
    </row>
    <row r="86" spans="1:11" ht="7.5" customHeight="1" x14ac:dyDescent="0.3">
      <c r="A86" s="21">
        <v>86</v>
      </c>
      <c r="B86" s="13" t="s">
        <v>225</v>
      </c>
      <c r="C86" s="15" t="s">
        <v>148</v>
      </c>
      <c r="D86" s="11" t="s">
        <v>97</v>
      </c>
      <c r="E86" s="28" t="s">
        <v>237</v>
      </c>
      <c r="F86" s="11" t="s">
        <v>187</v>
      </c>
      <c r="G86" s="29" t="s">
        <v>22</v>
      </c>
      <c r="H86" s="23" t="s">
        <v>14</v>
      </c>
      <c r="I86" s="24" t="s">
        <v>14</v>
      </c>
      <c r="J86" s="26" t="s">
        <v>155</v>
      </c>
      <c r="K86" s="10" t="str">
        <f t="shared" si="6"/>
        <v>"Elemento de instalação  Ventilação:   VE_ifcPump"</v>
      </c>
    </row>
    <row r="87" spans="1:11" ht="7.5" customHeight="1" x14ac:dyDescent="0.3">
      <c r="A87" s="21">
        <v>87</v>
      </c>
      <c r="B87" s="13" t="s">
        <v>226</v>
      </c>
      <c r="C87" s="15" t="s">
        <v>148</v>
      </c>
      <c r="D87" s="11" t="s">
        <v>97</v>
      </c>
      <c r="E87" s="28" t="s">
        <v>237</v>
      </c>
      <c r="F87" s="11" t="s">
        <v>187</v>
      </c>
      <c r="G87" s="29" t="s">
        <v>20</v>
      </c>
      <c r="H87" s="23" t="s">
        <v>14</v>
      </c>
      <c r="I87" s="24" t="s">
        <v>14</v>
      </c>
      <c r="J87" s="26" t="s">
        <v>155</v>
      </c>
      <c r="K87" s="10" t="str">
        <f t="shared" si="6"/>
        <v>"Elemento de instalação  Ventilação:   VE_ifcPipeFitting"</v>
      </c>
    </row>
    <row r="88" spans="1:11" ht="7.5" customHeight="1" x14ac:dyDescent="0.3">
      <c r="A88" s="21">
        <v>88</v>
      </c>
      <c r="B88" s="13" t="s">
        <v>227</v>
      </c>
      <c r="C88" s="15" t="s">
        <v>148</v>
      </c>
      <c r="D88" s="11" t="s">
        <v>97</v>
      </c>
      <c r="E88" s="28" t="s">
        <v>237</v>
      </c>
      <c r="F88" s="11" t="s">
        <v>187</v>
      </c>
      <c r="G88" s="29" t="s">
        <v>15</v>
      </c>
      <c r="H88" s="23" t="s">
        <v>14</v>
      </c>
      <c r="I88" s="24" t="s">
        <v>14</v>
      </c>
      <c r="J88" s="26" t="s">
        <v>155</v>
      </c>
      <c r="K88" s="10" t="str">
        <f t="shared" si="6"/>
        <v>"Elemento de instalação  Ventilação:   VE_OST_PipeFitting"</v>
      </c>
    </row>
    <row r="89" spans="1:11" ht="7.5" customHeight="1" x14ac:dyDescent="0.3">
      <c r="A89" s="21">
        <v>89</v>
      </c>
      <c r="B89" s="13" t="s">
        <v>228</v>
      </c>
      <c r="C89" s="15" t="s">
        <v>148</v>
      </c>
      <c r="D89" s="11" t="s">
        <v>97</v>
      </c>
      <c r="E89" s="28" t="s">
        <v>237</v>
      </c>
      <c r="F89" s="11" t="s">
        <v>187</v>
      </c>
      <c r="G89" s="29" t="s">
        <v>23</v>
      </c>
      <c r="H89" s="23" t="s">
        <v>14</v>
      </c>
      <c r="I89" s="24" t="s">
        <v>14</v>
      </c>
      <c r="J89" s="26" t="s">
        <v>155</v>
      </c>
      <c r="K89" s="10" t="str">
        <f t="shared" si="6"/>
        <v>"Elemento de instalação  Ventilação:   VE_ifcSanitaryTerminaI"</v>
      </c>
    </row>
    <row r="90" spans="1:11" ht="7.5" customHeight="1" x14ac:dyDescent="0.3">
      <c r="A90" s="21">
        <v>90</v>
      </c>
      <c r="B90" s="13" t="s">
        <v>229</v>
      </c>
      <c r="C90" s="15" t="s">
        <v>148</v>
      </c>
      <c r="D90" s="11" t="s">
        <v>97</v>
      </c>
      <c r="E90" s="28" t="s">
        <v>237</v>
      </c>
      <c r="F90" s="11" t="s">
        <v>187</v>
      </c>
      <c r="G90" s="29" t="s">
        <v>26</v>
      </c>
      <c r="H90" s="23" t="s">
        <v>14</v>
      </c>
      <c r="I90" s="24" t="s">
        <v>14</v>
      </c>
      <c r="J90" s="26" t="s">
        <v>155</v>
      </c>
      <c r="K90" s="10" t="str">
        <f t="shared" si="6"/>
        <v>"Elemento de instalação  Ventilação:   VE_ifcWasteTerminal"</v>
      </c>
    </row>
    <row r="91" spans="1:11" ht="7.5" customHeight="1" x14ac:dyDescent="0.3">
      <c r="A91" s="21">
        <v>91</v>
      </c>
      <c r="B91" s="13" t="s">
        <v>230</v>
      </c>
      <c r="C91" s="15" t="s">
        <v>148</v>
      </c>
      <c r="D91" s="11" t="s">
        <v>97</v>
      </c>
      <c r="E91" s="28" t="s">
        <v>237</v>
      </c>
      <c r="F91" s="11" t="s">
        <v>187</v>
      </c>
      <c r="G91" s="29" t="s">
        <v>37</v>
      </c>
      <c r="H91" s="23" t="s">
        <v>14</v>
      </c>
      <c r="I91" s="24" t="s">
        <v>14</v>
      </c>
      <c r="J91" s="26" t="s">
        <v>155</v>
      </c>
      <c r="K91" s="10" t="str">
        <f t="shared" si="6"/>
        <v>"Elemento de instalação  Ventilação:   VE_OST_PlumbingFixtures"</v>
      </c>
    </row>
    <row r="92" spans="1:11" ht="7.5" customHeight="1" x14ac:dyDescent="0.3">
      <c r="A92" s="21">
        <v>92</v>
      </c>
      <c r="B92" s="13" t="s">
        <v>231</v>
      </c>
      <c r="C92" s="15" t="s">
        <v>148</v>
      </c>
      <c r="D92" s="11" t="s">
        <v>97</v>
      </c>
      <c r="E92" s="28" t="s">
        <v>237</v>
      </c>
      <c r="F92" s="11" t="s">
        <v>187</v>
      </c>
      <c r="G92" s="29" t="s">
        <v>18</v>
      </c>
      <c r="H92" s="23" t="s">
        <v>14</v>
      </c>
      <c r="I92" s="24" t="s">
        <v>14</v>
      </c>
      <c r="J92" s="26" t="s">
        <v>155</v>
      </c>
      <c r="K92" s="10" t="str">
        <f t="shared" si="6"/>
        <v>"Elemento de instalação  Ventilação:   VE_OST_PlumbingEquipment"</v>
      </c>
    </row>
    <row r="93" spans="1:11" ht="7.5" customHeight="1" x14ac:dyDescent="0.3">
      <c r="A93" s="21">
        <v>93</v>
      </c>
      <c r="B93" s="13" t="s">
        <v>232</v>
      </c>
      <c r="C93" s="15" t="s">
        <v>148</v>
      </c>
      <c r="D93" s="11" t="s">
        <v>97</v>
      </c>
      <c r="E93" s="28" t="s">
        <v>237</v>
      </c>
      <c r="F93" s="11" t="s">
        <v>187</v>
      </c>
      <c r="G93" s="29" t="s">
        <v>21</v>
      </c>
      <c r="H93" s="23" t="s">
        <v>14</v>
      </c>
      <c r="I93" s="24" t="s">
        <v>14</v>
      </c>
      <c r="J93" s="26" t="s">
        <v>155</v>
      </c>
      <c r="K93" s="10" t="str">
        <f t="shared" si="6"/>
        <v>"Elemento de instalação  Ventilação:   VE_ifcPipeSegment"</v>
      </c>
    </row>
    <row r="94" spans="1:11" ht="7.5" customHeight="1" x14ac:dyDescent="0.3">
      <c r="A94" s="21">
        <v>94</v>
      </c>
      <c r="B94" s="13" t="s">
        <v>233</v>
      </c>
      <c r="C94" s="15" t="s">
        <v>148</v>
      </c>
      <c r="D94" s="11" t="s">
        <v>97</v>
      </c>
      <c r="E94" s="28" t="s">
        <v>237</v>
      </c>
      <c r="F94" s="11" t="s">
        <v>187</v>
      </c>
      <c r="G94" s="29" t="s">
        <v>36</v>
      </c>
      <c r="H94" s="23" t="s">
        <v>14</v>
      </c>
      <c r="I94" s="24" t="s">
        <v>14</v>
      </c>
      <c r="J94" s="26" t="s">
        <v>155</v>
      </c>
      <c r="K94" s="10" t="str">
        <f t="shared" si="6"/>
        <v>"Elemento de instalação  Ventilação:   VE_OST_FlexPipeCurves"</v>
      </c>
    </row>
    <row r="95" spans="1:11" ht="7.5" customHeight="1" x14ac:dyDescent="0.3">
      <c r="A95" s="21">
        <v>95</v>
      </c>
      <c r="B95" s="13" t="s">
        <v>234</v>
      </c>
      <c r="C95" s="15" t="s">
        <v>148</v>
      </c>
      <c r="D95" s="11" t="s">
        <v>97</v>
      </c>
      <c r="E95" s="28" t="s">
        <v>237</v>
      </c>
      <c r="F95" s="11" t="s">
        <v>187</v>
      </c>
      <c r="G95" s="29" t="s">
        <v>16</v>
      </c>
      <c r="H95" s="23" t="s">
        <v>14</v>
      </c>
      <c r="I95" s="24" t="s">
        <v>14</v>
      </c>
      <c r="J95" s="26" t="s">
        <v>155</v>
      </c>
      <c r="K95" s="10" t="str">
        <f t="shared" si="6"/>
        <v>"Elemento de instalação  Ventilação:   VE_OST_PipeInsulations"</v>
      </c>
    </row>
    <row r="96" spans="1:11" ht="7.5" customHeight="1" x14ac:dyDescent="0.3">
      <c r="A96" s="21">
        <v>96</v>
      </c>
      <c r="B96" s="13" t="s">
        <v>235</v>
      </c>
      <c r="C96" s="15" t="s">
        <v>148</v>
      </c>
      <c r="D96" s="11" t="s">
        <v>97</v>
      </c>
      <c r="E96" s="28" t="s">
        <v>237</v>
      </c>
      <c r="F96" s="11" t="s">
        <v>187</v>
      </c>
      <c r="G96" s="29" t="s">
        <v>17</v>
      </c>
      <c r="H96" s="23" t="s">
        <v>14</v>
      </c>
      <c r="I96" s="24" t="s">
        <v>14</v>
      </c>
      <c r="J96" s="26" t="s">
        <v>155</v>
      </c>
      <c r="K96" s="10" t="str">
        <f t="shared" si="6"/>
        <v>"Elemento de instalação  Ventilação:   VE_OST_PipeSegments"</v>
      </c>
    </row>
    <row r="97" spans="1:11" ht="7.5" customHeight="1" x14ac:dyDescent="0.3">
      <c r="A97" s="21">
        <v>97</v>
      </c>
      <c r="B97" s="13" t="s">
        <v>236</v>
      </c>
      <c r="C97" s="15" t="s">
        <v>148</v>
      </c>
      <c r="D97" s="11" t="s">
        <v>97</v>
      </c>
      <c r="E97" s="28" t="s">
        <v>237</v>
      </c>
      <c r="F97" s="11" t="s">
        <v>187</v>
      </c>
      <c r="G97" s="29" t="s">
        <v>25</v>
      </c>
      <c r="H97" s="23" t="s">
        <v>14</v>
      </c>
      <c r="I97" s="24" t="s">
        <v>14</v>
      </c>
      <c r="J97" s="26" t="s">
        <v>155</v>
      </c>
      <c r="K97" s="10" t="str">
        <f t="shared" si="6"/>
        <v>"Elemento de instalação  Ventilação:   VE_ifcVaIve"</v>
      </c>
    </row>
  </sheetData>
  <sortState xmlns:xlrd2="http://schemas.microsoft.com/office/spreadsheetml/2017/richdata2" ref="A7:K37">
    <sortCondition ref="C1:C37"/>
  </sortState>
  <phoneticPr fontId="2" type="noConversion"/>
  <conditionalFormatting sqref="A1:B1 A98:B1048576 L1:XFD2 D1:D2 E2:K2 A2:A97 F3:XFD6 F7:J7 K7:XFD52 G8:J21 F8:F1048576 G22 H22:J52 H53:XFD97 H98:J1048576 L98:XFD1048576 D23:D1048576 D3:E22">
    <cfRule type="cellIs" dxfId="51" priority="1349" operator="equal">
      <formula>"null"</formula>
    </cfRule>
  </conditionalFormatting>
  <conditionalFormatting sqref="B8">
    <cfRule type="duplicateValues" dxfId="50" priority="54"/>
    <cfRule type="duplicateValues" dxfId="49" priority="53"/>
  </conditionalFormatting>
  <conditionalFormatting sqref="B8:B22">
    <cfRule type="duplicateValues" dxfId="48" priority="59"/>
    <cfRule type="duplicateValues" dxfId="47" priority="56"/>
    <cfRule type="duplicateValues" dxfId="46" priority="58"/>
    <cfRule type="duplicateValues" dxfId="45" priority="57"/>
    <cfRule type="duplicateValues" dxfId="44" priority="55"/>
  </conditionalFormatting>
  <conditionalFormatting sqref="B9:B22">
    <cfRule type="duplicateValues" dxfId="43" priority="60"/>
  </conditionalFormatting>
  <conditionalFormatting sqref="B23 B2:B7">
    <cfRule type="duplicateValues" dxfId="42" priority="3649"/>
    <cfRule type="duplicateValues" dxfId="41" priority="3650"/>
  </conditionalFormatting>
  <conditionalFormatting sqref="B23:B52 B2:B7">
    <cfRule type="duplicateValues" dxfId="40" priority="3659"/>
    <cfRule type="duplicateValues" dxfId="39" priority="3658"/>
    <cfRule type="duplicateValues" dxfId="38" priority="3657"/>
    <cfRule type="duplicateValues" dxfId="37" priority="3656"/>
    <cfRule type="duplicateValues" dxfId="36" priority="3652"/>
  </conditionalFormatting>
  <conditionalFormatting sqref="B24:B37">
    <cfRule type="duplicateValues" dxfId="35" priority="3664"/>
  </conditionalFormatting>
  <conditionalFormatting sqref="B38">
    <cfRule type="duplicateValues" dxfId="34" priority="43"/>
    <cfRule type="duplicateValues" dxfId="33" priority="42"/>
  </conditionalFormatting>
  <conditionalFormatting sqref="B39:B52">
    <cfRule type="duplicateValues" dxfId="32" priority="44"/>
  </conditionalFormatting>
  <conditionalFormatting sqref="B53">
    <cfRule type="duplicateValues" dxfId="31" priority="18"/>
    <cfRule type="duplicateValues" dxfId="30" priority="17"/>
  </conditionalFormatting>
  <conditionalFormatting sqref="B53:B67">
    <cfRule type="duplicateValues" dxfId="29" priority="24"/>
    <cfRule type="duplicateValues" dxfId="28" priority="23"/>
    <cfRule type="duplicateValues" dxfId="27" priority="22"/>
    <cfRule type="duplicateValues" dxfId="26" priority="21"/>
    <cfRule type="duplicateValues" dxfId="25" priority="20"/>
  </conditionalFormatting>
  <conditionalFormatting sqref="B54:B67">
    <cfRule type="duplicateValues" dxfId="24" priority="19"/>
  </conditionalFormatting>
  <conditionalFormatting sqref="B68">
    <cfRule type="duplicateValues" dxfId="23" priority="10"/>
    <cfRule type="duplicateValues" dxfId="22" priority="9"/>
  </conditionalFormatting>
  <conditionalFormatting sqref="B68:B82">
    <cfRule type="duplicateValues" dxfId="21" priority="13"/>
    <cfRule type="duplicateValues" dxfId="20" priority="16"/>
    <cfRule type="duplicateValues" dxfId="19" priority="15"/>
    <cfRule type="duplicateValues" dxfId="18" priority="14"/>
    <cfRule type="duplicateValues" dxfId="17" priority="12"/>
  </conditionalFormatting>
  <conditionalFormatting sqref="B69:B82">
    <cfRule type="duplicateValues" dxfId="16" priority="11"/>
  </conditionalFormatting>
  <conditionalFormatting sqref="B83">
    <cfRule type="duplicateValues" dxfId="15" priority="2"/>
    <cfRule type="duplicateValues" dxfId="14" priority="1"/>
  </conditionalFormatting>
  <conditionalFormatting sqref="B83:B97">
    <cfRule type="duplicateValues" dxfId="13" priority="4"/>
    <cfRule type="duplicateValues" dxfId="12" priority="5"/>
    <cfRule type="duplicateValues" dxfId="11" priority="6"/>
    <cfRule type="duplicateValues" dxfId="10" priority="8"/>
    <cfRule type="duplicateValues" dxfId="9" priority="7"/>
  </conditionalFormatting>
  <conditionalFormatting sqref="B84:B97">
    <cfRule type="duplicateValues" dxfId="8" priority="3"/>
  </conditionalFormatting>
  <conditionalFormatting sqref="B98:B1048576 B1">
    <cfRule type="duplicateValues" dxfId="7" priority="1348"/>
  </conditionalFormatting>
  <conditionalFormatting sqref="F1">
    <cfRule type="cellIs" dxfId="6" priority="95" operator="equal">
      <formula>"null"</formula>
    </cfRule>
  </conditionalFormatting>
  <conditionalFormatting sqref="H1">
    <cfRule type="cellIs" dxfId="5" priority="94" operator="equal">
      <formula>"null"</formula>
    </cfRule>
  </conditionalFormatting>
  <conditionalFormatting sqref="J1">
    <cfRule type="cellIs" dxfId="4" priority="93" operator="equal">
      <formula>"null"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D69C-AC8B-40E7-B12D-8001F0E100C2}">
  <dimension ref="A1:F89"/>
  <sheetViews>
    <sheetView zoomScale="130" zoomScaleNormal="130" workbookViewId="0">
      <selection activeCell="C7" sqref="C7"/>
    </sheetView>
  </sheetViews>
  <sheetFormatPr defaultRowHeight="9.6" customHeight="1" x14ac:dyDescent="0.3"/>
  <cols>
    <col min="1" max="1" width="12.77734375" customWidth="1"/>
    <col min="3" max="4" width="12.77734375" customWidth="1"/>
    <col min="5" max="5" width="11.33203125" customWidth="1"/>
    <col min="6" max="6" width="12.77734375" customWidth="1"/>
  </cols>
  <sheetData>
    <row r="1" spans="1:6" ht="9.6" customHeight="1" x14ac:dyDescent="0.3">
      <c r="A1" s="20">
        <v>4</v>
      </c>
    </row>
    <row r="2" spans="1:6" ht="9.6" customHeight="1" x14ac:dyDescent="0.3">
      <c r="A2" s="15" t="s">
        <v>70</v>
      </c>
      <c r="C2" s="12" t="s">
        <v>122</v>
      </c>
      <c r="D2" s="12" t="s">
        <v>109</v>
      </c>
      <c r="E2" s="12" t="s">
        <v>120</v>
      </c>
      <c r="F2" s="3" t="s">
        <v>39</v>
      </c>
    </row>
    <row r="3" spans="1:6" ht="9.6" customHeight="1" x14ac:dyDescent="0.3">
      <c r="A3" s="7" t="s">
        <v>66</v>
      </c>
      <c r="C3" s="12" t="s">
        <v>7</v>
      </c>
      <c r="D3" s="12" t="s">
        <v>110</v>
      </c>
      <c r="E3" s="13" t="s">
        <v>117</v>
      </c>
      <c r="F3" s="12" t="s">
        <v>29</v>
      </c>
    </row>
    <row r="4" spans="1:6" ht="9.6" customHeight="1" x14ac:dyDescent="0.3">
      <c r="A4" s="7" t="s">
        <v>29</v>
      </c>
      <c r="C4" s="12" t="s">
        <v>123</v>
      </c>
      <c r="D4" s="12" t="s">
        <v>111</v>
      </c>
      <c r="E4" s="13" t="s">
        <v>116</v>
      </c>
      <c r="F4" s="12" t="s">
        <v>85</v>
      </c>
    </row>
    <row r="5" spans="1:6" ht="9.6" customHeight="1" x14ac:dyDescent="0.3">
      <c r="A5" s="15" t="s">
        <v>49</v>
      </c>
      <c r="C5" s="12" t="s">
        <v>124</v>
      </c>
      <c r="D5" s="12" t="s">
        <v>112</v>
      </c>
      <c r="E5" s="13" t="s">
        <v>121</v>
      </c>
      <c r="F5" s="12" t="s">
        <v>40</v>
      </c>
    </row>
    <row r="6" spans="1:6" ht="9.6" customHeight="1" x14ac:dyDescent="0.3">
      <c r="A6" s="15" t="s">
        <v>76</v>
      </c>
      <c r="C6" s="12" t="s">
        <v>125</v>
      </c>
      <c r="D6" s="13" t="s">
        <v>113</v>
      </c>
      <c r="E6" s="12" t="s">
        <v>118</v>
      </c>
      <c r="F6" s="12" t="s">
        <v>91</v>
      </c>
    </row>
    <row r="7" spans="1:6" ht="9.6" customHeight="1" x14ac:dyDescent="0.3">
      <c r="A7" s="15" t="s">
        <v>43</v>
      </c>
      <c r="C7" s="12" t="s">
        <v>126</v>
      </c>
      <c r="D7" s="12" t="s">
        <v>114</v>
      </c>
      <c r="E7" s="12" t="s">
        <v>119</v>
      </c>
      <c r="F7" s="12" t="s">
        <v>90</v>
      </c>
    </row>
    <row r="8" spans="1:6" ht="9.6" customHeight="1" x14ac:dyDescent="0.3">
      <c r="A8" s="7" t="s">
        <v>104</v>
      </c>
      <c r="C8" s="12" t="s">
        <v>127</v>
      </c>
      <c r="D8" s="12" t="s">
        <v>115</v>
      </c>
      <c r="F8" s="12" t="s">
        <v>41</v>
      </c>
    </row>
    <row r="9" spans="1:6" ht="9.6" customHeight="1" x14ac:dyDescent="0.3">
      <c r="A9" s="15" t="s">
        <v>86</v>
      </c>
      <c r="C9" s="12" t="s">
        <v>128</v>
      </c>
      <c r="F9" s="12" t="s">
        <v>42</v>
      </c>
    </row>
    <row r="10" spans="1:6" ht="9.6" customHeight="1" x14ac:dyDescent="0.3">
      <c r="A10" s="7" t="s">
        <v>40</v>
      </c>
      <c r="F10" s="16" t="s">
        <v>43</v>
      </c>
    </row>
    <row r="11" spans="1:6" ht="9.6" customHeight="1" x14ac:dyDescent="0.3">
      <c r="A11" s="15" t="s">
        <v>62</v>
      </c>
      <c r="F11" s="12" t="s">
        <v>44</v>
      </c>
    </row>
    <row r="12" spans="1:6" ht="9.6" customHeight="1" x14ac:dyDescent="0.3">
      <c r="A12" s="7" t="s">
        <v>41</v>
      </c>
      <c r="F12" s="16" t="s">
        <v>83</v>
      </c>
    </row>
    <row r="13" spans="1:6" ht="9.6" customHeight="1" x14ac:dyDescent="0.3">
      <c r="A13" s="15" t="s">
        <v>74</v>
      </c>
      <c r="F13" s="12" t="s">
        <v>45</v>
      </c>
    </row>
    <row r="14" spans="1:6" ht="9.6" customHeight="1" x14ac:dyDescent="0.3">
      <c r="A14" s="7" t="s">
        <v>42</v>
      </c>
      <c r="C14" s="12" t="s">
        <v>105</v>
      </c>
      <c r="F14" s="16" t="s">
        <v>86</v>
      </c>
    </row>
    <row r="15" spans="1:6" ht="9.6" customHeight="1" x14ac:dyDescent="0.3">
      <c r="A15" s="15" t="s">
        <v>28</v>
      </c>
      <c r="C15" s="12" t="s">
        <v>106</v>
      </c>
      <c r="F15" s="16" t="s">
        <v>84</v>
      </c>
    </row>
    <row r="16" spans="1:6" ht="9.6" customHeight="1" x14ac:dyDescent="0.3">
      <c r="A16" s="7" t="s">
        <v>85</v>
      </c>
      <c r="C16" s="12" t="s">
        <v>107</v>
      </c>
      <c r="F16" s="12" t="s">
        <v>7</v>
      </c>
    </row>
    <row r="17" spans="1:6" ht="9.6" customHeight="1" x14ac:dyDescent="0.3">
      <c r="A17" s="15" t="s">
        <v>51</v>
      </c>
      <c r="C17" s="12" t="s">
        <v>108</v>
      </c>
      <c r="F17" s="12" t="s">
        <v>46</v>
      </c>
    </row>
    <row r="18" spans="1:6" ht="9.6" customHeight="1" x14ac:dyDescent="0.3">
      <c r="A18" s="7" t="s">
        <v>44</v>
      </c>
      <c r="F18" s="12" t="s">
        <v>47</v>
      </c>
    </row>
    <row r="19" spans="1:6" ht="9.6" customHeight="1" x14ac:dyDescent="0.3">
      <c r="A19" s="7" t="s">
        <v>71</v>
      </c>
      <c r="F19" s="12" t="s">
        <v>48</v>
      </c>
    </row>
    <row r="20" spans="1:6" ht="9.6" customHeight="1" x14ac:dyDescent="0.3">
      <c r="A20" s="7" t="s">
        <v>68</v>
      </c>
      <c r="F20" s="3" t="s">
        <v>49</v>
      </c>
    </row>
    <row r="21" spans="1:6" ht="9.6" customHeight="1" x14ac:dyDescent="0.3">
      <c r="A21" s="15" t="s">
        <v>88</v>
      </c>
      <c r="F21" s="12" t="s">
        <v>50</v>
      </c>
    </row>
    <row r="22" spans="1:6" ht="9.6" customHeight="1" x14ac:dyDescent="0.3">
      <c r="A22" s="7" t="s">
        <v>45</v>
      </c>
      <c r="F22" s="3" t="s">
        <v>51</v>
      </c>
    </row>
    <row r="23" spans="1:6" ht="9.6" customHeight="1" x14ac:dyDescent="0.3">
      <c r="A23" s="15" t="s">
        <v>84</v>
      </c>
      <c r="F23" s="12" t="s">
        <v>53</v>
      </c>
    </row>
    <row r="24" spans="1:6" ht="9.6" customHeight="1" x14ac:dyDescent="0.3">
      <c r="A24" s="7" t="s">
        <v>7</v>
      </c>
      <c r="F24" s="12" t="s">
        <v>54</v>
      </c>
    </row>
    <row r="25" spans="1:6" ht="9.6" customHeight="1" x14ac:dyDescent="0.3">
      <c r="A25" s="15" t="s">
        <v>39</v>
      </c>
      <c r="F25" s="12" t="s">
        <v>93</v>
      </c>
    </row>
    <row r="26" spans="1:6" ht="9.6" customHeight="1" x14ac:dyDescent="0.3">
      <c r="A26" s="15" t="s">
        <v>83</v>
      </c>
      <c r="F26" s="12" t="s">
        <v>92</v>
      </c>
    </row>
    <row r="27" spans="1:6" ht="9.6" customHeight="1" x14ac:dyDescent="0.3">
      <c r="A27" s="15" t="s">
        <v>69</v>
      </c>
      <c r="F27" s="12" t="s">
        <v>95</v>
      </c>
    </row>
    <row r="28" spans="1:6" ht="9.6" customHeight="1" x14ac:dyDescent="0.3">
      <c r="A28" s="7" t="s">
        <v>47</v>
      </c>
      <c r="F28" s="12" t="s">
        <v>94</v>
      </c>
    </row>
    <row r="29" spans="1:6" ht="9.6" customHeight="1" x14ac:dyDescent="0.3">
      <c r="A29" s="15" t="s">
        <v>72</v>
      </c>
      <c r="F29" s="16" t="s">
        <v>78</v>
      </c>
    </row>
    <row r="30" spans="1:6" ht="9.6" customHeight="1" x14ac:dyDescent="0.3">
      <c r="A30" s="15" t="s">
        <v>73</v>
      </c>
      <c r="F30" s="16" t="s">
        <v>56</v>
      </c>
    </row>
    <row r="31" spans="1:6" ht="9.6" customHeight="1" x14ac:dyDescent="0.3">
      <c r="A31" s="15" t="s">
        <v>87</v>
      </c>
      <c r="F31" s="16" t="s">
        <v>79</v>
      </c>
    </row>
    <row r="32" spans="1:6" ht="9.6" customHeight="1" x14ac:dyDescent="0.3">
      <c r="A32" s="15" t="s">
        <v>64</v>
      </c>
      <c r="F32" s="3" t="s">
        <v>57</v>
      </c>
    </row>
    <row r="33" spans="1:6" ht="9.6" customHeight="1" x14ac:dyDescent="0.3">
      <c r="A33" s="7" t="s">
        <v>50</v>
      </c>
      <c r="F33" s="16" t="s">
        <v>80</v>
      </c>
    </row>
    <row r="34" spans="1:6" ht="9.6" customHeight="1" x14ac:dyDescent="0.3">
      <c r="A34" s="7" t="s">
        <v>48</v>
      </c>
      <c r="F34" s="3" t="s">
        <v>58</v>
      </c>
    </row>
    <row r="35" spans="1:6" ht="9.6" customHeight="1" x14ac:dyDescent="0.3">
      <c r="A35" s="15" t="s">
        <v>58</v>
      </c>
      <c r="F35" s="16" t="s">
        <v>81</v>
      </c>
    </row>
    <row r="36" spans="1:6" ht="9.6" customHeight="1" x14ac:dyDescent="0.3">
      <c r="A36" s="7" t="s">
        <v>52</v>
      </c>
      <c r="F36" s="12" t="s">
        <v>38</v>
      </c>
    </row>
    <row r="37" spans="1:6" ht="9.6" customHeight="1" x14ac:dyDescent="0.3">
      <c r="A37" s="7" t="s">
        <v>53</v>
      </c>
      <c r="F37" s="12" t="s">
        <v>59</v>
      </c>
    </row>
    <row r="38" spans="1:6" ht="9.6" customHeight="1" x14ac:dyDescent="0.3">
      <c r="A38" s="7" t="s">
        <v>54</v>
      </c>
      <c r="F38" s="12" t="s">
        <v>60</v>
      </c>
    </row>
    <row r="39" spans="1:6" ht="9.6" customHeight="1" x14ac:dyDescent="0.3">
      <c r="A39" s="7" t="s">
        <v>55</v>
      </c>
      <c r="F39" s="12" t="s">
        <v>61</v>
      </c>
    </row>
    <row r="40" spans="1:6" ht="9.6" customHeight="1" x14ac:dyDescent="0.3">
      <c r="A40" s="7" t="s">
        <v>93</v>
      </c>
      <c r="F40" s="16" t="s">
        <v>87</v>
      </c>
    </row>
    <row r="41" spans="1:6" ht="9.6" customHeight="1" x14ac:dyDescent="0.3">
      <c r="A41" s="7" t="s">
        <v>94</v>
      </c>
      <c r="F41" s="3" t="s">
        <v>62</v>
      </c>
    </row>
    <row r="42" spans="1:6" ht="9.6" customHeight="1" x14ac:dyDescent="0.3">
      <c r="A42" s="7" t="s">
        <v>92</v>
      </c>
      <c r="F42" s="16" t="s">
        <v>89</v>
      </c>
    </row>
    <row r="43" spans="1:6" ht="9.6" customHeight="1" x14ac:dyDescent="0.3">
      <c r="A43" s="7" t="s">
        <v>95</v>
      </c>
      <c r="F43" s="16" t="s">
        <v>88</v>
      </c>
    </row>
    <row r="44" spans="1:6" ht="9.6" customHeight="1" x14ac:dyDescent="0.3">
      <c r="A44" s="15" t="s">
        <v>56</v>
      </c>
      <c r="F44" s="12" t="s">
        <v>77</v>
      </c>
    </row>
    <row r="45" spans="1:6" ht="9.6" customHeight="1" x14ac:dyDescent="0.3">
      <c r="A45" s="15" t="s">
        <v>81</v>
      </c>
      <c r="F45" s="3" t="s">
        <v>63</v>
      </c>
    </row>
    <row r="46" spans="1:6" ht="9.6" customHeight="1" x14ac:dyDescent="0.3">
      <c r="A46" s="15" t="s">
        <v>80</v>
      </c>
      <c r="F46" s="3" t="s">
        <v>64</v>
      </c>
    </row>
    <row r="47" spans="1:6" ht="9.6" customHeight="1" x14ac:dyDescent="0.3">
      <c r="A47" s="15" t="s">
        <v>79</v>
      </c>
      <c r="F47" s="3" t="s">
        <v>65</v>
      </c>
    </row>
    <row r="48" spans="1:6" ht="9.6" customHeight="1" x14ac:dyDescent="0.3">
      <c r="A48" s="15" t="s">
        <v>75</v>
      </c>
      <c r="F48" s="3" t="s">
        <v>28</v>
      </c>
    </row>
    <row r="49" spans="1:6" ht="9.6" customHeight="1" x14ac:dyDescent="0.3">
      <c r="A49" s="15" t="s">
        <v>63</v>
      </c>
      <c r="F49" s="12" t="s">
        <v>66</v>
      </c>
    </row>
    <row r="50" spans="1:6" ht="9.6" customHeight="1" x14ac:dyDescent="0.3">
      <c r="A50" s="15" t="s">
        <v>89</v>
      </c>
      <c r="F50" s="3" t="s">
        <v>67</v>
      </c>
    </row>
    <row r="51" spans="1:6" ht="9.6" customHeight="1" x14ac:dyDescent="0.3">
      <c r="A51" s="7" t="s">
        <v>38</v>
      </c>
      <c r="F51" s="12" t="s">
        <v>68</v>
      </c>
    </row>
    <row r="52" spans="1:6" ht="9.6" customHeight="1" x14ac:dyDescent="0.3">
      <c r="A52" s="15" t="s">
        <v>82</v>
      </c>
      <c r="F52" s="3" t="s">
        <v>69</v>
      </c>
    </row>
    <row r="53" spans="1:6" ht="9.6" customHeight="1" x14ac:dyDescent="0.3">
      <c r="A53" s="7" t="s">
        <v>59</v>
      </c>
      <c r="F53" s="12" t="s">
        <v>52</v>
      </c>
    </row>
    <row r="54" spans="1:6" ht="9.6" customHeight="1" x14ac:dyDescent="0.3">
      <c r="A54" s="15" t="s">
        <v>65</v>
      </c>
      <c r="F54" s="3" t="s">
        <v>70</v>
      </c>
    </row>
    <row r="55" spans="1:6" ht="9.6" customHeight="1" x14ac:dyDescent="0.3">
      <c r="A55" s="15" t="s">
        <v>67</v>
      </c>
      <c r="F55" s="16" t="s">
        <v>76</v>
      </c>
    </row>
    <row r="56" spans="1:6" ht="9.6" customHeight="1" x14ac:dyDescent="0.3">
      <c r="A56" s="7" t="s">
        <v>61</v>
      </c>
      <c r="F56" s="12" t="s">
        <v>71</v>
      </c>
    </row>
    <row r="57" spans="1:6" ht="9.6" customHeight="1" x14ac:dyDescent="0.3">
      <c r="A57" s="7" t="s">
        <v>90</v>
      </c>
      <c r="F57" s="3" t="s">
        <v>72</v>
      </c>
    </row>
    <row r="58" spans="1:6" ht="9.6" customHeight="1" x14ac:dyDescent="0.3">
      <c r="A58" s="7" t="s">
        <v>91</v>
      </c>
      <c r="F58" s="12" t="s">
        <v>55</v>
      </c>
    </row>
    <row r="59" spans="1:6" ht="9.6" customHeight="1" x14ac:dyDescent="0.3">
      <c r="A59" s="15" t="s">
        <v>78</v>
      </c>
      <c r="F59" s="3" t="s">
        <v>73</v>
      </c>
    </row>
    <row r="60" spans="1:6" ht="9.6" customHeight="1" x14ac:dyDescent="0.3">
      <c r="A60" s="7" t="s">
        <v>77</v>
      </c>
      <c r="F60" s="16" t="s">
        <v>82</v>
      </c>
    </row>
    <row r="61" spans="1:6" ht="9.6" customHeight="1" x14ac:dyDescent="0.3">
      <c r="A61" s="7" t="s">
        <v>60</v>
      </c>
      <c r="F61" s="3" t="s">
        <v>74</v>
      </c>
    </row>
    <row r="62" spans="1:6" ht="9.6" customHeight="1" x14ac:dyDescent="0.3">
      <c r="A62" s="15" t="s">
        <v>57</v>
      </c>
      <c r="C62" s="16" t="s">
        <v>129</v>
      </c>
      <c r="D62" s="16" t="s">
        <v>143</v>
      </c>
      <c r="F62" s="3" t="s">
        <v>75</v>
      </c>
    </row>
    <row r="63" spans="1:6" ht="9.6" customHeight="1" x14ac:dyDescent="0.3">
      <c r="C63" s="16" t="s">
        <v>130</v>
      </c>
      <c r="D63" s="16" t="s">
        <v>143</v>
      </c>
    </row>
    <row r="64" spans="1:6" ht="9.6" customHeight="1" x14ac:dyDescent="0.3">
      <c r="C64" s="16" t="s">
        <v>131</v>
      </c>
      <c r="D64" s="16" t="s">
        <v>137</v>
      </c>
    </row>
    <row r="65" spans="1:4" ht="9.6" customHeight="1" x14ac:dyDescent="0.3">
      <c r="C65" s="16" t="s">
        <v>132</v>
      </c>
      <c r="D65" s="16" t="s">
        <v>138</v>
      </c>
    </row>
    <row r="66" spans="1:4" ht="9.6" customHeight="1" x14ac:dyDescent="0.3">
      <c r="C66" s="16" t="s">
        <v>133</v>
      </c>
      <c r="D66" s="16" t="s">
        <v>139</v>
      </c>
    </row>
    <row r="67" spans="1:4" ht="9.6" customHeight="1" x14ac:dyDescent="0.3">
      <c r="C67" s="16" t="s">
        <v>134</v>
      </c>
      <c r="D67" s="16" t="s">
        <v>140</v>
      </c>
    </row>
    <row r="68" spans="1:4" ht="9.6" customHeight="1" x14ac:dyDescent="0.3">
      <c r="C68" s="16" t="s">
        <v>135</v>
      </c>
      <c r="D68" s="16" t="s">
        <v>141</v>
      </c>
    </row>
    <row r="69" spans="1:4" ht="9.6" customHeight="1" x14ac:dyDescent="0.3">
      <c r="C69" s="16" t="s">
        <v>136</v>
      </c>
      <c r="D69" s="16" t="s">
        <v>142</v>
      </c>
    </row>
    <row r="73" spans="1:4" ht="9.6" customHeight="1" x14ac:dyDescent="0.3">
      <c r="A73" s="12" t="s">
        <v>122</v>
      </c>
    </row>
    <row r="74" spans="1:4" ht="9.6" customHeight="1" x14ac:dyDescent="0.3">
      <c r="A74" s="12" t="s">
        <v>7</v>
      </c>
      <c r="B74" s="12" t="s">
        <v>149</v>
      </c>
    </row>
    <row r="75" spans="1:4" ht="9.6" customHeight="1" x14ac:dyDescent="0.3">
      <c r="A75" s="12" t="s">
        <v>7</v>
      </c>
      <c r="B75" s="12" t="s">
        <v>150</v>
      </c>
    </row>
    <row r="76" spans="1:4" ht="9.6" customHeight="1" x14ac:dyDescent="0.3">
      <c r="A76" s="12" t="s">
        <v>7</v>
      </c>
      <c r="B76" s="12" t="s">
        <v>151</v>
      </c>
    </row>
    <row r="77" spans="1:4" ht="9.6" customHeight="1" x14ac:dyDescent="0.3">
      <c r="A77" s="12" t="s">
        <v>7</v>
      </c>
      <c r="B77" s="12" t="s">
        <v>152</v>
      </c>
    </row>
    <row r="78" spans="1:4" ht="9.6" customHeight="1" x14ac:dyDescent="0.3">
      <c r="A78" s="12" t="s">
        <v>123</v>
      </c>
      <c r="B78" s="12" t="s">
        <v>144</v>
      </c>
    </row>
    <row r="79" spans="1:4" ht="9.6" customHeight="1" x14ac:dyDescent="0.3">
      <c r="A79" s="12" t="s">
        <v>123</v>
      </c>
      <c r="B79" s="12" t="s">
        <v>145</v>
      </c>
    </row>
    <row r="80" spans="1:4" ht="9.6" customHeight="1" x14ac:dyDescent="0.3">
      <c r="A80" s="12" t="s">
        <v>124</v>
      </c>
      <c r="B80" s="12" t="s">
        <v>146</v>
      </c>
    </row>
    <row r="81" spans="1:2" ht="9.6" customHeight="1" x14ac:dyDescent="0.3">
      <c r="A81" s="12" t="s">
        <v>124</v>
      </c>
      <c r="B81" s="12" t="s">
        <v>147</v>
      </c>
    </row>
    <row r="82" spans="1:2" ht="9.6" customHeight="1" x14ac:dyDescent="0.3">
      <c r="A82" s="12" t="s">
        <v>124</v>
      </c>
      <c r="B82" s="12" t="s">
        <v>148</v>
      </c>
    </row>
    <row r="83" spans="1:2" ht="9.6" customHeight="1" x14ac:dyDescent="0.3">
      <c r="A83" s="12" t="s">
        <v>125</v>
      </c>
    </row>
    <row r="84" spans="1:2" ht="9.6" customHeight="1" x14ac:dyDescent="0.3">
      <c r="A84" s="12" t="s">
        <v>126</v>
      </c>
      <c r="B84" s="12" t="s">
        <v>153</v>
      </c>
    </row>
    <row r="85" spans="1:2" ht="9.6" customHeight="1" x14ac:dyDescent="0.3">
      <c r="A85" s="12" t="s">
        <v>126</v>
      </c>
      <c r="B85" s="12" t="s">
        <v>154</v>
      </c>
    </row>
    <row r="86" spans="1:2" ht="9.6" customHeight="1" x14ac:dyDescent="0.3">
      <c r="A86" s="12" t="s">
        <v>126</v>
      </c>
    </row>
    <row r="87" spans="1:2" ht="9.6" customHeight="1" x14ac:dyDescent="0.3">
      <c r="A87" s="12" t="s">
        <v>126</v>
      </c>
    </row>
    <row r="88" spans="1:2" ht="9.6" customHeight="1" x14ac:dyDescent="0.3">
      <c r="A88" s="12" t="s">
        <v>127</v>
      </c>
    </row>
    <row r="89" spans="1:2" ht="9.6" customHeight="1" x14ac:dyDescent="0.3">
      <c r="A89" s="12" t="s">
        <v>128</v>
      </c>
    </row>
  </sheetData>
  <sortState xmlns:xlrd2="http://schemas.microsoft.com/office/spreadsheetml/2017/richdata2" ref="A2:A433">
    <sortCondition ref="A1:A433"/>
  </sortState>
  <conditionalFormatting sqref="C62:C69">
    <cfRule type="duplicateValues" dxfId="3" priority="1"/>
    <cfRule type="cellIs" dxfId="2" priority="2" operator="equal">
      <formula>"null"</formula>
    </cfRule>
  </conditionalFormatting>
  <conditionalFormatting sqref="F2:F62">
    <cfRule type="duplicateValues" dxfId="1" priority="3"/>
    <cfRule type="cellIs" dxfId="0" priority="4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Projeto</vt:lpstr>
      <vt:lpstr>FatosIn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2024-03-25T13:51:04Z</dcterms:modified>
</cp:coreProperties>
</file>