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B8EFE6D1-334A-4B98-BFA8-C17A7E86ECA5}" xr6:coauthVersionLast="47" xr6:coauthVersionMax="47" xr10:uidLastSave="{00000000-0000-0000-0000-000000000000}"/>
  <bookViews>
    <workbookView xWindow="-108" yWindow="-108" windowWidth="23256" windowHeight="12720" activeTab="5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4" l="1"/>
  <c r="K99" i="15"/>
  <c r="D52" i="14"/>
  <c r="D53" i="14"/>
  <c r="D54" i="14"/>
  <c r="D51" i="14"/>
  <c r="D50" i="14"/>
  <c r="D49" i="14"/>
  <c r="C48" i="14"/>
  <c r="D48" i="14" s="1"/>
  <c r="K91" i="15"/>
  <c r="K92" i="15"/>
  <c r="K93" i="15"/>
  <c r="K94" i="15"/>
  <c r="K95" i="15"/>
  <c r="K96" i="15"/>
  <c r="K97" i="15"/>
  <c r="K98" i="15"/>
  <c r="K100" i="15"/>
  <c r="K90" i="15"/>
  <c r="K105" i="15"/>
  <c r="K107" i="15"/>
  <c r="D41" i="14"/>
  <c r="K101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62" i="15"/>
  <c r="K61" i="15"/>
  <c r="K60" i="15"/>
  <c r="K59" i="15"/>
  <c r="K58" i="15"/>
  <c r="D16" i="14"/>
  <c r="D17" i="14"/>
  <c r="D15" i="14"/>
  <c r="D33" i="14"/>
  <c r="D34" i="14"/>
  <c r="D35" i="14"/>
  <c r="D36" i="14"/>
  <c r="K50" i="15"/>
  <c r="K51" i="15"/>
  <c r="K52" i="15"/>
  <c r="K72" i="15"/>
  <c r="K71" i="15"/>
  <c r="K70" i="15"/>
  <c r="K54" i="15"/>
  <c r="K53" i="15"/>
  <c r="K49" i="15"/>
  <c r="K48" i="15"/>
  <c r="K47" i="15"/>
  <c r="K25" i="15"/>
  <c r="D32" i="14"/>
  <c r="D42" i="14"/>
  <c r="D60" i="14"/>
  <c r="D58" i="14"/>
  <c r="D59" i="14"/>
  <c r="D57" i="14"/>
  <c r="C55" i="14"/>
  <c r="D55" i="14" s="1"/>
  <c r="D47" i="14"/>
  <c r="D46" i="14"/>
  <c r="D43" i="14"/>
  <c r="D44" i="14"/>
  <c r="D45" i="14"/>
  <c r="C40" i="14"/>
  <c r="D40" i="14" s="1"/>
  <c r="K6" i="15"/>
  <c r="K5" i="15"/>
  <c r="K103" i="15"/>
  <c r="K104" i="15"/>
  <c r="K106" i="15"/>
  <c r="K108" i="15"/>
  <c r="K109" i="15"/>
  <c r="K110" i="15"/>
  <c r="K111" i="15"/>
  <c r="K112" i="15"/>
  <c r="K113" i="15"/>
  <c r="K114" i="15"/>
  <c r="K115" i="15"/>
  <c r="K102" i="15"/>
  <c r="K64" i="15"/>
  <c r="K65" i="15"/>
  <c r="K66" i="15"/>
  <c r="K67" i="15"/>
  <c r="K68" i="15"/>
  <c r="K69" i="15"/>
  <c r="K73" i="15"/>
  <c r="K74" i="15"/>
  <c r="K75" i="15"/>
  <c r="K63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55" i="15"/>
  <c r="K56" i="15"/>
  <c r="K57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2" i="14" l="1"/>
  <c r="B40" i="14" s="1"/>
  <c r="C18" i="14"/>
  <c r="D18" i="14" s="1"/>
  <c r="D21" i="14"/>
  <c r="D20" i="14"/>
  <c r="D19" i="14"/>
  <c r="D39" i="14"/>
  <c r="D38" i="14"/>
  <c r="C37" i="14"/>
  <c r="D37" i="14" s="1"/>
  <c r="C31" i="14"/>
  <c r="D31" i="14" s="1"/>
  <c r="B37" i="14" l="1"/>
  <c r="B18" i="14"/>
  <c r="B31" i="14"/>
  <c r="B26" i="14"/>
  <c r="B22" i="14"/>
  <c r="B12" i="14"/>
  <c r="C2" i="14"/>
  <c r="D2" i="14" s="1"/>
  <c r="D3" i="14"/>
  <c r="C26" i="14"/>
  <c r="D26" i="14" s="1"/>
  <c r="C22" i="14"/>
  <c r="D22" i="14" s="1"/>
  <c r="C12" i="14"/>
  <c r="D12" i="14" s="1"/>
  <c r="D28" i="14"/>
  <c r="H27" i="14" s="1"/>
  <c r="D29" i="14"/>
  <c r="D30" i="14"/>
  <c r="D27" i="14"/>
  <c r="H28" i="14" s="1"/>
  <c r="D24" i="14"/>
  <c r="D25" i="14"/>
  <c r="D23" i="14"/>
  <c r="D14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<sst xmlns="http://schemas.openxmlformats.org/spreadsheetml/2006/main" count="4513" uniqueCount="774">
  <si>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</si>
  <si>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</si>
  <si>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</si>
  <si>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</si>
  <si>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</si>
  <si>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</si>
  <si>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</si>
  <si>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</si>
  <si>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</si>
  <si>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</si>
  <si>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</si>
  <si>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</si>
  <si>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</si>
  <si>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</si>
  <si>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</si>
  <si>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</si>
  <si>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</si>
  <si>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</si>
  <si>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</si>
  <si>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</si>
  <si>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</si>
  <si>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</si>
  <si>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</si>
  <si>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</si>
  <si>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</si>
  <si>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</si>
  <si>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</si>
  <si>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</si>
  <si>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</si>
  <si>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</si>
  <si>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</si>
  <si>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</si>
  <si>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</si>
  <si>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</si>
  <si>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</si>
  <si>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</si>
  <si>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</si>
  <si>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</si>
  <si>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</si>
  <si>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</si>
  <si>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</si>
  <si>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</si>
  <si>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</si>
  <si>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</si>
  <si>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</si>
  <si>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</si>
  <si>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</si>
  <si>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</si>
  <si>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</si>
  <si>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</si>
  <si>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</si>
  <si>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</si>
  <si>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</si>
  <si>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</si>
  <si>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</si>
  <si>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</si>
  <si>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</si>
  <si>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</si>
  <si>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</si>
  <si>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</si>
  <si>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</si>
  <si>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</si>
  <si>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</si>
  <si>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</si>
  <si>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</si>
  <si>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</si>
  <si>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</si>
  <si>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</si>
  <si>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</si>
  <si>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</si>
  <si>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</si>
  <si>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</si>
  <si>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</si>
  <si>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</si>
  <si>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</si>
  <si>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</si>
  <si>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</si>
  <si>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</si>
  <si>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</si>
  <si>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</si>
  <si>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</si>
  <si>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</si>
  <si>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</si>
  <si>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</si>
  <si>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</si>
  <si>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</si>
  <si>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</si>
  <si>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</si>
  <si>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</si>
  <si>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</si>
  <si>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</si>
  <si>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</si>
  <si>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</si>
  <si>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</si>
  <si>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</si>
  <si>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</si>
  <si>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</si>
  <si>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</si>
  <si>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</si>
  <si>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</si>
  <si>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</si>
  <si>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</si>
  <si>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</si>
  <si>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</si>
  <si>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</si>
  <si>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</si>
  <si>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</si>
  <si>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</si>
  <si>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</si>
  <si>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</si>
  <si>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</si>
  <si>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</si>
  <si>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</si>
  <si>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</si>
  <si>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</si>
  <si>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</si>
  <si>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</si>
  <si>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</si>
  <si>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</si>
  <si>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</si>
  <si>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</si>
  <si>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</si>
  <si>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</si>
  <si>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</si>
  <si>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</si>
  <si>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</si>
  <si>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</si>
  <si>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</si>
  <si>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</si>
  <si>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</si>
  <si>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</si>
  <si>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</si>
  <si>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</si>
  <si>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</si>
  <si>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</si>
  <si>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</si>
  <si>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</si>
  <si>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</si>
  <si>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</si>
  <si>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</si>
  <si>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</si>
  <si>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</si>
  <si>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</si>
  <si>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</si>
  <si>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</si>
  <si>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</si>
  <si>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</si>
  <si>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</si>
  <si>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</si>
  <si>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</si>
  <si>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</si>
  <si>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</si>
  <si>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</si>
  <si>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</si>
  <si>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</si>
  <si>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</si>
  <si>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</si>
  <si>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</si>
  <si>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</si>
  <si>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</si>
  <si>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</si>
  <si>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</si>
  <si>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</si>
  <si>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</si>
  <si>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</si>
  <si>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</si>
  <si>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</si>
  <si>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</si>
  <si>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</si>
  <si>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</si>
  <si>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</si>
  <si>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</si>
  <si>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</si>
  <si>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</si>
  <si>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</si>
  <si>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</si>
  <si>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</si>
  <si>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</si>
  <si>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</si>
  <si>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</si>
  <si>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</si>
  <si>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</si>
  <si>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</si>
  <si>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</si>
  <si>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</si>
  <si>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</si>
  <si>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</si>
  <si>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</si>
  <si>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</si>
  <si>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</si>
  <si>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</si>
  <si>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</si>
  <si>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</si>
  <si>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</si>
  <si>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</si>
  <si>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</si>
  <si>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</si>
  <si>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</si>
  <si>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</si>
  <si>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</si>
  <si>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</si>
  <si>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</si>
  <si>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</si>
  <si>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</si>
  <si>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</si>
  <si>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</si>
  <si>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</si>
  <si>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</si>
  <si>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</si>
  <si>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</si>
  <si>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</si>
  <si>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</si>
  <si>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</si>
  <si>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</si>
  <si>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</si>
  <si>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</si>
  <si>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</si>
  <si>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</si>
  <si>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</si>
  <si>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</si>
  <si>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</si>
  <si>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</si>
  <si>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</si>
  <si>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</si>
  <si>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</si>
  <si>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</si>
  <si>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</si>
  <si>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</si>
  <si>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</si>
  <si>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</si>
  <si>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</si>
  <si>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</si>
  <si>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</si>
  <si>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</si>
  <si>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</si>
  <si>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</si>
  <si>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</si>
  <si>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</si>
  <si>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</si>
  <si>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</si>
  <si>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</si>
  <si>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</si>
  <si>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</si>
  <si>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</si>
  <si>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</si>
  <si>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</si>
  <si>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</si>
  <si>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</si>
  <si>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</si>
  <si>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</si>
  <si>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</si>
  <si>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</si>
  <si>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</si>
  <si>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</si>
  <si>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</si>
  <si>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</si>
  <si>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</si>
  <si>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</si>
  <si>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</si>
  <si>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</si>
  <si>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</si>
  <si>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</si>
  <si>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</si>
  <si>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</si>
  <si>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</si>
  <si>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</si>
  <si>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</si>
  <si>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</si>
  <si>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</si>
  <si>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</si>
  <si>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</si>
  <si>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</si>
  <si>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</si>
  <si>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</si>
  <si>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</si>
  <si>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</si>
  <si>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</si>
  <si>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</si>
  <si>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</si>
  <si>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</si>
  <si>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</si>
  <si>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</si>
  <si>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</si>
  <si>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</si>
  <si>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</si>
  <si>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</si>
  <si>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</si>
  <si>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</si>
  <si>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</si>
  <si>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</si>
  <si>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</si>
  <si>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</si>
  <si>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</si>
  <si>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</si>
  <si>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</si>
  <si>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</si>
  <si>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</si>
  <si>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</si>
  <si>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</si>
  <si>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</si>
  <si>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</si>
  <si>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</si>
  <si>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</si>
  <si>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</si>
  <si>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</si>
  <si>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</si>
  <si>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</si>
  <si>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</si>
  <si>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</si>
  <si>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</si>
  <si>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</si>
  <si>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</si>
  <si>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</si>
  <si>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</si>
  <si>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</si>
  <si>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</si>
  <si>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</si>
  <si>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</si>
  <si>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</si>
  <si>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</si>
  <si>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</si>
  <si>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</si>
  <si>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</si>
  <si>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</si>
  <si>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</si>
  <si>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</si>
  <si>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</si>
  <si>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</si>
  <si>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</si>
  <si>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</si>
  <si>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</si>
  <si>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</si>
  <si>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</si>
  <si>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</si>
  <si>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</si>
  <si>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</si>
  <si>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</si>
  <si>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</si>
  <si>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</si>
  <si>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</si>
  <si>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</si>
  <si>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</si>
  <si>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</si>
  <si>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</si>
  <si>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</si>
  <si>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</si>
  <si>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</si>
  <si>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</si>
  <si>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</si>
  <si>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</si>
  <si>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</si>
  <si>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</si>
  <si>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</si>
  <si>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</si>
  <si>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</si>
  <si>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</si>
  <si>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</si>
  <si>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</si>
  <si>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</si>
  <si>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</si>
  <si>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</si>
  <si>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</si>
  <si>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</si>
  <si>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</si>
  <si>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</si>
  <si>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</si>
  <si>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</si>
  <si>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</si>
  <si>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</si>
  <si>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</si>
  <si>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</si>
  <si>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</si>
  <si>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</si>
  <si>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</si>
  <si>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</si>
  <si>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</si>
  <si>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</si>
  <si>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</si>
  <si>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</si>
  <si>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</si>
  <si>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</si>
  <si>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</si>
  <si>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</si>
  <si>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</si>
  <si>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</si>
  <si>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</si>
  <si>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</si>
  <si>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</si>
  <si>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</si>
  <si>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</si>
  <si>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</si>
  <si>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</si>
  <si>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</si>
  <si>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</si>
  <si>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</si>
  <si>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</si>
  <si>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</si>
  <si>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</si>
  <si>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</si>
  <si>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</si>
  <si>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</si>
  <si>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</si>
  <si>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</si>
  <si>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</si>
  <si>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</si>
  <si>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</si>
  <si>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</si>
  <si>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</si>
  <si>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</si>
  <si>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</si>
  <si>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</si>
  <si>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</si>
  <si>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</si>
  <si>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</si>
  <si>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</si>
  <si>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</si>
  <si>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</si>
  <si>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</si>
  <si>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</si>
  <si>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</si>
  <si>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</si>
  <si>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</si>
  <si>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</si>
  <si>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</si>
  <si>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</si>
  <si>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</si>
  <si>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</si>
  <si>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</si>
  <si>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</si>
  <si>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</si>
  <si>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</si>
  <si>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</si>
  <si>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</si>
  <si>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</si>
  <si>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</si>
  <si>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</si>
  <si>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</si>
  <si>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</si>
  <si>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</si>
  <si>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</si>
  <si>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</si>
  <si>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</si>
  <si>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</si>
  <si>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</si>
  <si>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</si>
  <si>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</si>
  <si>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</si>
  <si>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</si>
  <si>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</si>
  <si>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</si>
  <si>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</si>
  <si>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</si>
  <si>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</si>
  <si>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</si>
  <si>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</si>
  <si>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</si>
  <si>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</si>
  <si>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</si>
  <si>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</si>
  <si>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</si>
  <si>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</si>
  <si>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</si>
  <si>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</si>
  <si>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</si>
  <si>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</si>
  <si>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</si>
  <si>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</si>
  <si>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</si>
  <si>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</si>
  <si>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</si>
  <si>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</si>
  <si>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</si>
  <si>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</si>
  <si>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</si>
  <si>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</si>
  <si>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</si>
  <si>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</si>
  <si>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</si>
  <si>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</si>
  <si>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</si>
  <si>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SetorFuncional</t>
  </si>
  <si>
    <t>SetorInstitucional</t>
  </si>
  <si>
    <t>Departamento</t>
  </si>
  <si>
    <t>Secretarias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</si>
  <si>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</si>
  <si>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</si>
  <si>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</si>
  <si>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</si>
  <si>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</si>
  <si>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</si>
  <si>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</si>
  <si>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</si>
  <si>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</si>
  <si>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</si>
  <si>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</si>
  <si>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</si>
  <si>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</si>
  <si>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O ambiente na quinta fachada (cobertura)</t>
  </si>
  <si>
    <t>O ambiente interno</t>
  </si>
  <si>
    <t>elevador</t>
  </si>
  <si>
    <t>escada</t>
  </si>
  <si>
    <t>sanitario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</si>
  <si>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</si>
  <si>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</si>
  <si>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</si>
  <si>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</si>
  <si>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</si>
  <si>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</si>
  <si>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</si>
  <si>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</si>
  <si>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</si>
  <si>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</si>
  <si>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</si>
  <si>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</si>
  <si>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</si>
  <si>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</si>
  <si>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</si>
  <si>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</si>
  <si>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</si>
  <si>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</si>
  <si>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ZonaV</t>
  </si>
  <si>
    <t>Norte</t>
  </si>
  <si>
    <t>Oeste</t>
  </si>
  <si>
    <t>Sul</t>
  </si>
  <si>
    <t>Leste</t>
  </si>
  <si>
    <t>ao_norte</t>
  </si>
  <si>
    <t>SetorPredial</t>
  </si>
  <si>
    <t>SetorVertical</t>
  </si>
  <si>
    <t>zenit</t>
  </si>
  <si>
    <t>interior</t>
  </si>
  <si>
    <t>Zenit</t>
  </si>
  <si>
    <t>Interior</t>
  </si>
  <si>
    <t>Exterior</t>
  </si>
  <si>
    <t>Orientação</t>
  </si>
  <si>
    <t>Organograma</t>
  </si>
  <si>
    <t>Hospitalar</t>
  </si>
  <si>
    <t>Setores orientados ao Zenit significa estar na cobertura ou telhado, considerados como a quinta fachada</t>
  </si>
  <si>
    <t>Setores orientados ao interior significa estar dentro do prédio e sem contato com as fachadas</t>
  </si>
  <si>
    <t>Direção dentro do organograma institucional</t>
  </si>
  <si>
    <t>Departamento dentro do organograma institucional</t>
  </si>
  <si>
    <t>Secretaria dentro do organograma institucional</t>
  </si>
  <si>
    <t>Setores que representam o organograma institucional</t>
  </si>
  <si>
    <t>Setores Prediais Exteriores</t>
  </si>
  <si>
    <t>Setores Prediais</t>
  </si>
  <si>
    <t>Setores de função Hospitalar</t>
  </si>
  <si>
    <t>Setores de função Laboratorial</t>
  </si>
  <si>
    <t>Setores com funções Gerais</t>
  </si>
  <si>
    <t>Zonas Verticais do prédio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</si>
  <si>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</si>
  <si>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</si>
  <si>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</si>
  <si>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(fofu:tem_sanitario some fofu:SanitárioFeminino) and (fofu:tem_sanitario some fofu:SanitárioMasculino)</t>
  </si>
  <si>
    <t>deRefeições</t>
  </si>
  <si>
    <t>ModeloRevit</t>
  </si>
  <si>
    <t>ModeloIFC</t>
  </si>
  <si>
    <t>Categorias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</si>
  <si>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</si>
  <si>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</si>
  <si>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</si>
  <si>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</si>
  <si>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</si>
  <si>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</si>
  <si>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</si>
  <si>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</si>
  <si>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</si>
  <si>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</si>
  <si>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</si>
  <si>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</si>
  <si>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</si>
  <si>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</si>
  <si>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</si>
  <si>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NivelLegal</t>
  </si>
  <si>
    <t>NivelRN</t>
  </si>
  <si>
    <t>GabaritoMaximo</t>
  </si>
  <si>
    <t>NivelNatural</t>
  </si>
  <si>
    <t>NiveldoMar</t>
  </si>
  <si>
    <t>Nivel de referência dos blocos de fundação</t>
  </si>
  <si>
    <t>Nivel construtivo</t>
  </si>
  <si>
    <t>Cota do Nível do mar</t>
  </si>
  <si>
    <t>Cota de gabarito máximo</t>
  </si>
  <si>
    <t>Nivel de Rreferência RN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</si>
  <si>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</si>
  <si>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</si>
  <si>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</si>
  <si>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</si>
  <si>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</si>
  <si>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</si>
  <si>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</si>
  <si>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</si>
  <si>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</si>
  <si>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</si>
  <si>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</si>
  <si>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</si>
  <si>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</si>
  <si>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</si>
  <si>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</si>
  <si>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</si>
  <si>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</si>
  <si>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</si>
  <si>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</si>
  <si>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</si>
  <si>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</si>
  <si>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</si>
  <si>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</si>
  <si>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</si>
  <si>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</si>
  <si>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</si>
  <si>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</si>
  <si>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</si>
  <si>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</si>
  <si>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</si>
  <si>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</si>
  <si>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</si>
  <si>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</si>
  <si>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</si>
  <si>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</si>
  <si>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</si>
  <si>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</si>
  <si>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</si>
  <si>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</si>
  <si>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</si>
  <si>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</si>
  <si>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</si>
  <si>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</si>
  <si>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</si>
  <si>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</si>
  <si>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</si>
  <si>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</si>
  <si>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</si>
  <si>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</si>
  <si>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</si>
  <si>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</si>
  <si>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</si>
  <si>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</si>
  <si>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</si>
  <si>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</si>
  <si>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</si>
  <si>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</t>
  </si>
  <si>
    <t>PavimentoParcial</t>
  </si>
  <si>
    <t>PavimentoTotal</t>
  </si>
  <si>
    <t>Nivel</t>
  </si>
  <si>
    <t>setorfuncional</t>
  </si>
  <si>
    <t>setorpredial</t>
  </si>
  <si>
    <t>setorinstitucional</t>
  </si>
  <si>
    <t>setorvertical</t>
  </si>
  <si>
    <t>O ambiente tem algum setor Funcional</t>
  </si>
  <si>
    <t>O ambiente tem algum setor Predial</t>
  </si>
  <si>
    <t>O ambiente tem algum setor Institucional</t>
  </si>
  <si>
    <t>O ambiente está algum setor Vertical</t>
  </si>
  <si>
    <t>fofu:em_andar some fofu:Pavimento and (fofu:OST_HVAC_Zones or fofu:ifcZone)</t>
  </si>
  <si>
    <t>fofu:em_setorinstitucional some fofu:Ambiente</t>
  </si>
  <si>
    <t>fofu:em_setorfuncional some fofu:Ambiente</t>
  </si>
  <si>
    <t>(fofu:em_setorvertical some fofu:Ambiente) and (fofu:em_setorvertical some fofu:Pavimento)</t>
  </si>
  <si>
    <t>em_setorfuncional</t>
  </si>
  <si>
    <t>em_setorpredial</t>
  </si>
  <si>
    <t>em_setorvertical</t>
  </si>
  <si>
    <t>"subsolos"</t>
  </si>
  <si>
    <t>"Máquinas"</t>
  </si>
  <si>
    <t>"Emergências"</t>
  </si>
  <si>
    <t>A orietação NSLW</t>
  </si>
  <si>
    <t>O ambiente está algum setor Cardinal</t>
  </si>
  <si>
    <t>fofu:ao_norte some</t>
  </si>
  <si>
    <t>fofu:ao_oeste some</t>
  </si>
  <si>
    <t>fofu:ao_sul some</t>
  </si>
  <si>
    <t>fofu:ao_leste some</t>
  </si>
  <si>
    <t>fofu:ao_zenit some</t>
  </si>
  <si>
    <t>fofu:ao_interior some</t>
  </si>
  <si>
    <t>"orientado ao norte"</t>
  </si>
  <si>
    <t>SetorGeral</t>
  </si>
  <si>
    <t>CotaConstrutiva</t>
  </si>
  <si>
    <t>CotaLegal</t>
  </si>
  <si>
    <t>CotaNatural</t>
  </si>
  <si>
    <t>fofu:OST_Levels or fofu:IfcBuildingStorey</t>
  </si>
  <si>
    <t>OrientaçãoCardinal</t>
  </si>
  <si>
    <t>SemOrientação</t>
  </si>
  <si>
    <t>fofu:em_setorpredial some fofu:Ambiente</t>
  </si>
  <si>
    <t>(fofu:OST_Levels or fofu:IfcBuildingStorey) and (fofu:em_setorvertical some fofu:Pavimento)</t>
  </si>
  <si>
    <t>gabaritomáximo</t>
  </si>
  <si>
    <t>Máximo gabarito permitido para o edifício</t>
  </si>
  <si>
    <t>fofu:tem_gabaritomáximo some fofu:Nivel</t>
  </si>
  <si>
    <t>RN</t>
  </si>
  <si>
    <t>Cota de referência da soleira de acesso ao edifício</t>
  </si>
  <si>
    <t>tem_RN</t>
  </si>
  <si>
    <t>fofu:tem_RN some fofu:Nivel</t>
  </si>
  <si>
    <t>CorpoEdificado</t>
  </si>
  <si>
    <t>Edícula</t>
  </si>
  <si>
    <t>CorpoPrincipal</t>
  </si>
  <si>
    <t>CorpoSecundário</t>
  </si>
  <si>
    <t>Corpo secundário do edifício</t>
  </si>
  <si>
    <t>Edícula adicionada</t>
  </si>
  <si>
    <t>Parte do corpo edificado</t>
  </si>
  <si>
    <t>Anexo do edifício</t>
  </si>
  <si>
    <t>Anexo</t>
  </si>
  <si>
    <t>CorpoÚnico</t>
  </si>
  <si>
    <t>Corpo principal do edifício. Terá que ser definido algum volume secundário ou anexado</t>
  </si>
  <si>
    <t>Edificio composto por corpo ou volume único</t>
  </si>
  <si>
    <t>CorposEdificados</t>
  </si>
  <si>
    <t>Núcleos</t>
  </si>
  <si>
    <t>Programado</t>
  </si>
  <si>
    <t>Projetado</t>
  </si>
  <si>
    <t>Programa de Necessidade de ordenamento geral definido para o projeto</t>
  </si>
  <si>
    <t>Programa de Necessidade espacial de funções definidas para o projeto</t>
  </si>
  <si>
    <t>Andares projetados</t>
  </si>
  <si>
    <t>Níveis de referência existentes ou legais</t>
  </si>
  <si>
    <t>Outros níveis de referência utilizados</t>
  </si>
  <si>
    <t xml:space="preserve">Andar parcial projetado </t>
  </si>
  <si>
    <t>Andar total  projetado para o edifício</t>
  </si>
  <si>
    <t>Projeto Funcional caracterizado por corpos, núcleos ou ambientes com função específica</t>
  </si>
  <si>
    <t>Corpos projetados para o edifício</t>
  </si>
  <si>
    <t>Núcleos funcionais projetados</t>
  </si>
  <si>
    <t>forma</t>
  </si>
  <si>
    <t>corpos</t>
  </si>
  <si>
    <t>corpo</t>
  </si>
  <si>
    <t>orientado</t>
  </si>
  <si>
    <t>fofu:ser_orientado some fofu:Ambiente</t>
  </si>
  <si>
    <t>Oval</t>
  </si>
  <si>
    <t>Poligonal Circular</t>
  </si>
  <si>
    <t>Poligonal Octogonal</t>
  </si>
  <si>
    <t>Poligonal Hexagonal</t>
  </si>
  <si>
    <t>Poligonal Pentagonal</t>
  </si>
  <si>
    <t>Poligonal Quadrangular</t>
  </si>
  <si>
    <t>Poligonal Triangular</t>
  </si>
  <si>
    <t>Poligonal Elíptica</t>
  </si>
  <si>
    <t>Poligonal Oval</t>
  </si>
  <si>
    <t>Livre</t>
  </si>
  <si>
    <t>Poligonal Estrelada</t>
  </si>
  <si>
    <t>Poligonal Livre</t>
  </si>
  <si>
    <t>Formas poligonais</t>
  </si>
  <si>
    <t xml:space="preserve">Formas para o projeto </t>
  </si>
  <si>
    <t xml:space="preserve">Formas regulares </t>
  </si>
  <si>
    <t xml:space="preserve">Formas irregulares </t>
  </si>
  <si>
    <t>GeometriaRegular</t>
  </si>
  <si>
    <t>GeometriaIrregular</t>
  </si>
  <si>
    <t>fofu:OST_ProfileFamilies or fofu:IfcPolyline</t>
  </si>
  <si>
    <t>Geometria</t>
  </si>
  <si>
    <t>Círculo</t>
  </si>
  <si>
    <t>raio</t>
  </si>
  <si>
    <t>centroX</t>
  </si>
  <si>
    <t>centroY</t>
  </si>
  <si>
    <t>centroZ</t>
  </si>
  <si>
    <t>PolígonoR3</t>
  </si>
  <si>
    <t>lados</t>
  </si>
  <si>
    <t xml:space="preserve">O raio do elemento geométrico </t>
  </si>
  <si>
    <t>A quantidade de lados do polígono</t>
  </si>
  <si>
    <t>A coordenada X</t>
  </si>
  <si>
    <t>A coordenada Y</t>
  </si>
  <si>
    <t>A coordenada Z</t>
  </si>
  <si>
    <t>O nome da forma usada</t>
  </si>
  <si>
    <t>Propriedades formais</t>
  </si>
  <si>
    <t>Octogono</t>
  </si>
  <si>
    <t>Hexagono</t>
  </si>
  <si>
    <t>Pentagono</t>
  </si>
  <si>
    <t>Quadrado</t>
  </si>
  <si>
    <t>Triângulo</t>
  </si>
  <si>
    <t>Elípse</t>
  </si>
  <si>
    <t>Estrela</t>
  </si>
  <si>
    <t>"circulo"</t>
  </si>
  <si>
    <t>"triângulo"</t>
  </si>
  <si>
    <t>fofu:com_raio some fofu:Círculo and fofu:com_centroX some fofu:Círculo and fofu:com_centroY some fofu:Círculo and fofu:com_centroZ some fofu:Círculo</t>
  </si>
  <si>
    <t>com_forma</t>
  </si>
  <si>
    <t>com_raio</t>
  </si>
  <si>
    <t>com_lados</t>
  </si>
  <si>
    <t>com_centroX</t>
  </si>
  <si>
    <t>com_centroY</t>
  </si>
  <si>
    <t>com_centroZ</t>
  </si>
  <si>
    <t>Retângular</t>
  </si>
  <si>
    <t>Poligonal Retangular</t>
  </si>
  <si>
    <t>O corpo edificado poderia ter  diversas classes de núcleos</t>
  </si>
  <si>
    <t>núcleos</t>
  </si>
  <si>
    <t>fofu:com_núcleos some fofu:Núcleos</t>
  </si>
  <si>
    <t>BlocoD</t>
  </si>
  <si>
    <t>com_núcleos</t>
  </si>
  <si>
    <t>tem_elevador</t>
  </si>
  <si>
    <t>tem_escada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</si>
</sst>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244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387</v>
      </c>
      <c r="B3" s="6" t="s">
        <v>388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1243" priority="2" operator="containsText" text="_">
      <formula>NOT(ISERROR(SEARCH("_",A1)))</formula>
    </cfRule>
    <cfRule type="containsText" dxfId="1242" priority="3" operator="containsText" text="Functional">
      <formula>NOT(ISERROR(SEARCH("Functional",A1)))</formula>
    </cfRule>
    <cfRule type="containsText" dxfId="1241" priority="4" operator="containsText" text="Funcional Transitive Symmetric Reflexive">
      <formula>NOT(ISERROR(SEARCH("Funcional Transitive Symmetric Reflexive",A1)))</formula>
    </cfRule>
    <cfRule type="cellIs" dxfId="1240" priority="5" operator="equal">
      <formula>"VNulo"</formula>
    </cfRule>
  </conditionalFormatting>
  <conditionalFormatting sqref="A93:B179 A2:A92 C2:L179 A1:L1">
    <cfRule type="cellIs" dxfId="1239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115"/>
  <sheetViews>
    <sheetView topLeftCell="G1" zoomScale="145" zoomScaleNormal="145" workbookViewId="0">
      <pane ySplit="1" topLeftCell="A50" activePane="bottomLeft" state="frozen"/>
      <selection pane="bottomLeft" activeCell="G63" sqref="A63:XFD63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10.33203125" style="2" customWidth="1"/>
    <col min="5" max="5" width="9.88671875" style="2" customWidth="1"/>
    <col min="6" max="6" width="12.5546875" style="2" customWidth="1"/>
    <col min="7" max="7" width="43.6640625" style="2" customWidth="1"/>
    <col min="8" max="8" width="53.6640625" style="2" customWidth="1"/>
    <col min="9" max="9" width="55.109375" style="2" customWidth="1"/>
    <col min="10" max="10" width="72.33203125" style="2" customWidth="1"/>
    <col min="11" max="11" width="6" style="46" customWidth="1"/>
    <col min="12" max="13" width="45.77734375" style="2" customWidth="1"/>
    <col min="14" max="14" width="59.5546875" style="2" customWidth="1"/>
    <col min="15" max="15" width="52.6640625" style="41" customWidth="1"/>
    <col min="16" max="16" width="8.33203125" style="2" customWidth="1"/>
    <col min="17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338</v>
      </c>
      <c r="H1" s="28" t="s">
        <v>337</v>
      </c>
      <c r="I1" s="28" t="s">
        <v>339</v>
      </c>
      <c r="J1" s="28" t="s">
        <v>228</v>
      </c>
      <c r="K1" s="44" t="s">
        <v>445</v>
      </c>
      <c r="L1" s="28" t="s">
        <v>436</v>
      </c>
      <c r="M1" s="28" t="s">
        <v>437</v>
      </c>
      <c r="N1" s="28" t="s">
        <v>438</v>
      </c>
      <c r="O1" s="38" t="s">
        <v>439</v>
      </c>
    </row>
    <row r="2" spans="1:15" ht="11.4" customHeight="1" x14ac:dyDescent="0.3">
      <c r="A2" s="27">
        <v>2</v>
      </c>
      <c r="B2" s="3" t="s">
        <v>230</v>
      </c>
      <c r="C2" s="3" t="s">
        <v>698</v>
      </c>
      <c r="D2" s="3" t="s">
        <v>673</v>
      </c>
      <c r="E2" s="3" t="s">
        <v>533</v>
      </c>
      <c r="F2" s="3" t="s">
        <v>521</v>
      </c>
      <c r="G2" s="11" t="s">
        <v>649</v>
      </c>
      <c r="H2" s="11" t="s">
        <v>714</v>
      </c>
      <c r="I2" s="11" t="s">
        <v>208</v>
      </c>
      <c r="J2" s="11" t="s">
        <v>661</v>
      </c>
      <c r="K2" s="45" t="str">
        <f t="shared" ref="K2" si="0">_xlfn.CONCAT("ZON-",A2)</f>
        <v>ZON-2</v>
      </c>
      <c r="L2" s="36" t="s">
        <v>700</v>
      </c>
      <c r="M2" s="36" t="s">
        <v>440</v>
      </c>
      <c r="N2" s="36" t="s">
        <v>533</v>
      </c>
      <c r="O2" s="39" t="s">
        <v>484</v>
      </c>
    </row>
    <row r="3" spans="1:15" ht="11.4" customHeight="1" x14ac:dyDescent="0.3">
      <c r="A3" s="27">
        <v>3</v>
      </c>
      <c r="B3" s="3" t="s">
        <v>230</v>
      </c>
      <c r="C3" s="3" t="s">
        <v>698</v>
      </c>
      <c r="D3" s="3" t="s">
        <v>673</v>
      </c>
      <c r="E3" s="3" t="s">
        <v>533</v>
      </c>
      <c r="F3" s="3" t="s">
        <v>522</v>
      </c>
      <c r="G3" s="11" t="s">
        <v>208</v>
      </c>
      <c r="H3" s="11" t="s">
        <v>208</v>
      </c>
      <c r="I3" s="11" t="s">
        <v>208</v>
      </c>
      <c r="J3" s="11" t="s">
        <v>662</v>
      </c>
      <c r="K3" s="45" t="str">
        <f t="shared" ref="K3:K24" si="1">_xlfn.CONCAT("ZON-",A3)</f>
        <v>ZON-3</v>
      </c>
      <c r="L3" s="36" t="s">
        <v>700</v>
      </c>
      <c r="M3" s="36" t="s">
        <v>440</v>
      </c>
      <c r="N3" s="36" t="s">
        <v>533</v>
      </c>
      <c r="O3" s="39" t="s">
        <v>485</v>
      </c>
    </row>
    <row r="4" spans="1:15" ht="11.4" customHeight="1" x14ac:dyDescent="0.3">
      <c r="A4" s="27">
        <v>4</v>
      </c>
      <c r="B4" s="3" t="s">
        <v>230</v>
      </c>
      <c r="C4" s="3" t="s">
        <v>698</v>
      </c>
      <c r="D4" s="3" t="s">
        <v>673</v>
      </c>
      <c r="E4" s="3" t="s">
        <v>533</v>
      </c>
      <c r="F4" s="3" t="s">
        <v>523</v>
      </c>
      <c r="G4" s="11" t="s">
        <v>208</v>
      </c>
      <c r="H4" s="11" t="s">
        <v>208</v>
      </c>
      <c r="I4" s="11" t="s">
        <v>208</v>
      </c>
      <c r="J4" s="11" t="s">
        <v>663</v>
      </c>
      <c r="K4" s="45" t="str">
        <f t="shared" si="1"/>
        <v>ZON-4</v>
      </c>
      <c r="L4" s="36" t="s">
        <v>700</v>
      </c>
      <c r="M4" s="36" t="s">
        <v>440</v>
      </c>
      <c r="N4" s="36" t="s">
        <v>533</v>
      </c>
      <c r="O4" s="39" t="s">
        <v>486</v>
      </c>
    </row>
    <row r="5" spans="1:15" ht="11.4" customHeight="1" x14ac:dyDescent="0.3">
      <c r="A5" s="27">
        <v>5</v>
      </c>
      <c r="B5" s="3" t="s">
        <v>230</v>
      </c>
      <c r="C5" s="3" t="s">
        <v>698</v>
      </c>
      <c r="D5" s="3" t="s">
        <v>673</v>
      </c>
      <c r="E5" s="3" t="s">
        <v>533</v>
      </c>
      <c r="F5" s="3" t="s">
        <v>524</v>
      </c>
      <c r="G5" s="11" t="s">
        <v>208</v>
      </c>
      <c r="H5" s="11" t="s">
        <v>208</v>
      </c>
      <c r="I5" s="11" t="s">
        <v>208</v>
      </c>
      <c r="J5" s="11" t="s">
        <v>664</v>
      </c>
      <c r="K5" s="45" t="str">
        <f t="shared" ref="K5:K6" si="2">_xlfn.CONCAT("ZON-",A5)</f>
        <v>ZON-5</v>
      </c>
      <c r="L5" s="36" t="s">
        <v>700</v>
      </c>
      <c r="M5" s="36" t="s">
        <v>440</v>
      </c>
      <c r="N5" s="36" t="s">
        <v>533</v>
      </c>
      <c r="O5" s="39" t="s">
        <v>487</v>
      </c>
    </row>
    <row r="6" spans="1:15" ht="11.4" customHeight="1" x14ac:dyDescent="0.3">
      <c r="A6" s="27">
        <v>6</v>
      </c>
      <c r="B6" s="3" t="s">
        <v>230</v>
      </c>
      <c r="C6" s="3" t="s">
        <v>698</v>
      </c>
      <c r="D6" s="3" t="s">
        <v>673</v>
      </c>
      <c r="E6" s="3" t="s">
        <v>533</v>
      </c>
      <c r="F6" s="3" t="s">
        <v>530</v>
      </c>
      <c r="G6" s="11" t="s">
        <v>208</v>
      </c>
      <c r="H6" s="11" t="s">
        <v>208</v>
      </c>
      <c r="I6" s="11" t="s">
        <v>208</v>
      </c>
      <c r="J6" s="11" t="s">
        <v>665</v>
      </c>
      <c r="K6" s="45" t="str">
        <f t="shared" si="2"/>
        <v>ZON-6</v>
      </c>
      <c r="L6" s="36" t="s">
        <v>700</v>
      </c>
      <c r="M6" s="36" t="s">
        <v>440</v>
      </c>
      <c r="N6" s="36" t="s">
        <v>533</v>
      </c>
      <c r="O6" s="39" t="s">
        <v>536</v>
      </c>
    </row>
    <row r="7" spans="1:15" ht="11.4" customHeight="1" x14ac:dyDescent="0.3">
      <c r="A7" s="27">
        <v>7</v>
      </c>
      <c r="B7" s="3" t="s">
        <v>230</v>
      </c>
      <c r="C7" s="3" t="s">
        <v>698</v>
      </c>
      <c r="D7" s="3" t="s">
        <v>673</v>
      </c>
      <c r="E7" s="3" t="s">
        <v>533</v>
      </c>
      <c r="F7" s="3" t="s">
        <v>674</v>
      </c>
      <c r="G7" s="11" t="s">
        <v>208</v>
      </c>
      <c r="H7" s="11" t="s">
        <v>208</v>
      </c>
      <c r="I7" s="11" t="s">
        <v>208</v>
      </c>
      <c r="J7" s="11" t="s">
        <v>666</v>
      </c>
      <c r="K7" s="45" t="str">
        <f t="shared" si="1"/>
        <v>ZON-7</v>
      </c>
      <c r="L7" s="36" t="s">
        <v>700</v>
      </c>
      <c r="M7" s="36" t="s">
        <v>440</v>
      </c>
      <c r="N7" s="36" t="s">
        <v>533</v>
      </c>
      <c r="O7" s="39" t="s">
        <v>537</v>
      </c>
    </row>
    <row r="8" spans="1:15" ht="11.4" customHeight="1" x14ac:dyDescent="0.3">
      <c r="A8" s="27">
        <v>8</v>
      </c>
      <c r="B8" s="3" t="s">
        <v>230</v>
      </c>
      <c r="C8" s="3" t="s">
        <v>698</v>
      </c>
      <c r="D8" s="3" t="s">
        <v>481</v>
      </c>
      <c r="E8" s="3" t="s">
        <v>534</v>
      </c>
      <c r="F8" s="3" t="s">
        <v>326</v>
      </c>
      <c r="G8" s="11" t="s">
        <v>208</v>
      </c>
      <c r="H8" s="11" t="s">
        <v>650</v>
      </c>
      <c r="I8" s="11" t="s">
        <v>208</v>
      </c>
      <c r="J8" s="11" t="s">
        <v>208</v>
      </c>
      <c r="K8" s="45" t="str">
        <f t="shared" si="1"/>
        <v>ZON-8</v>
      </c>
      <c r="L8" s="36" t="s">
        <v>700</v>
      </c>
      <c r="M8" s="36" t="s">
        <v>442</v>
      </c>
      <c r="N8" s="35" t="s">
        <v>541</v>
      </c>
      <c r="O8" s="39" t="s">
        <v>538</v>
      </c>
    </row>
    <row r="9" spans="1:15" ht="11.4" customHeight="1" x14ac:dyDescent="0.3">
      <c r="A9" s="27">
        <v>9</v>
      </c>
      <c r="B9" s="3" t="s">
        <v>230</v>
      </c>
      <c r="C9" s="3" t="s">
        <v>698</v>
      </c>
      <c r="D9" s="3" t="s">
        <v>481</v>
      </c>
      <c r="E9" s="3" t="s">
        <v>534</v>
      </c>
      <c r="F9" s="3" t="s">
        <v>482</v>
      </c>
      <c r="G9" s="11" t="s">
        <v>208</v>
      </c>
      <c r="H9" s="11" t="s">
        <v>208</v>
      </c>
      <c r="I9" s="11" t="s">
        <v>208</v>
      </c>
      <c r="J9" s="11" t="s">
        <v>208</v>
      </c>
      <c r="K9" s="45" t="str">
        <f t="shared" si="1"/>
        <v>ZON-9</v>
      </c>
      <c r="L9" s="36" t="s">
        <v>700</v>
      </c>
      <c r="M9" s="36" t="s">
        <v>442</v>
      </c>
      <c r="N9" s="35" t="s">
        <v>541</v>
      </c>
      <c r="O9" s="39" t="s">
        <v>539</v>
      </c>
    </row>
    <row r="10" spans="1:15" ht="11.4" customHeight="1" x14ac:dyDescent="0.3">
      <c r="A10" s="27">
        <v>10</v>
      </c>
      <c r="B10" s="3" t="s">
        <v>230</v>
      </c>
      <c r="C10" s="3" t="s">
        <v>698</v>
      </c>
      <c r="D10" s="3" t="s">
        <v>481</v>
      </c>
      <c r="E10" s="3" t="s">
        <v>534</v>
      </c>
      <c r="F10" s="3" t="s">
        <v>483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45" t="str">
        <f t="shared" si="1"/>
        <v>ZON-10</v>
      </c>
      <c r="L10" s="36" t="s">
        <v>700</v>
      </c>
      <c r="M10" s="36" t="s">
        <v>442</v>
      </c>
      <c r="N10" s="35" t="s">
        <v>541</v>
      </c>
      <c r="O10" s="39" t="s">
        <v>540</v>
      </c>
    </row>
    <row r="11" spans="1:15" ht="11.4" customHeight="1" x14ac:dyDescent="0.3">
      <c r="A11" s="27">
        <v>11</v>
      </c>
      <c r="B11" s="3" t="s">
        <v>230</v>
      </c>
      <c r="C11" s="3" t="s">
        <v>698</v>
      </c>
      <c r="D11" s="3" t="s">
        <v>526</v>
      </c>
      <c r="E11" s="3" t="s">
        <v>532</v>
      </c>
      <c r="F11" s="3" t="s">
        <v>267</v>
      </c>
      <c r="G11" s="11" t="s">
        <v>208</v>
      </c>
      <c r="H11" s="11" t="s">
        <v>675</v>
      </c>
      <c r="I11" s="11" t="s">
        <v>208</v>
      </c>
      <c r="J11" s="11" t="s">
        <v>208</v>
      </c>
      <c r="K11" s="45" t="str">
        <f t="shared" si="1"/>
        <v>ZON-11</v>
      </c>
      <c r="L11" s="36" t="s">
        <v>700</v>
      </c>
      <c r="M11" s="36" t="s">
        <v>543</v>
      </c>
      <c r="N11" s="35" t="s">
        <v>542</v>
      </c>
      <c r="O11" s="39" t="s">
        <v>356</v>
      </c>
    </row>
    <row r="12" spans="1:15" ht="11.4" customHeight="1" x14ac:dyDescent="0.3">
      <c r="A12" s="27">
        <v>12</v>
      </c>
      <c r="B12" s="3" t="s">
        <v>230</v>
      </c>
      <c r="C12" s="3" t="s">
        <v>698</v>
      </c>
      <c r="D12" s="3" t="s">
        <v>526</v>
      </c>
      <c r="E12" s="3" t="s">
        <v>531</v>
      </c>
      <c r="F12" s="3" t="s">
        <v>322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45" t="str">
        <f t="shared" si="1"/>
        <v>ZON-12</v>
      </c>
      <c r="L12" s="36" t="s">
        <v>700</v>
      </c>
      <c r="M12" s="36" t="s">
        <v>543</v>
      </c>
      <c r="N12" s="35" t="s">
        <v>542</v>
      </c>
      <c r="O12" s="39" t="s">
        <v>357</v>
      </c>
    </row>
    <row r="13" spans="1:15" ht="11.4" customHeight="1" x14ac:dyDescent="0.3">
      <c r="A13" s="27">
        <v>13</v>
      </c>
      <c r="B13" s="3" t="s">
        <v>230</v>
      </c>
      <c r="C13" s="3" t="s">
        <v>698</v>
      </c>
      <c r="D13" s="3" t="s">
        <v>526</v>
      </c>
      <c r="E13" s="3" t="s">
        <v>531</v>
      </c>
      <c r="F13" s="3" t="s">
        <v>321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45" t="str">
        <f t="shared" si="1"/>
        <v>ZON-13</v>
      </c>
      <c r="L13" s="36" t="s">
        <v>700</v>
      </c>
      <c r="M13" s="36" t="s">
        <v>543</v>
      </c>
      <c r="N13" s="35" t="s">
        <v>542</v>
      </c>
      <c r="O13" s="39" t="s">
        <v>358</v>
      </c>
    </row>
    <row r="14" spans="1:15" ht="11.4" customHeight="1" x14ac:dyDescent="0.3">
      <c r="A14" s="27">
        <v>14</v>
      </c>
      <c r="B14" s="3" t="s">
        <v>230</v>
      </c>
      <c r="C14" s="3" t="s">
        <v>698</v>
      </c>
      <c r="D14" s="3" t="s">
        <v>526</v>
      </c>
      <c r="E14" s="3" t="s">
        <v>531</v>
      </c>
      <c r="F14" s="3" t="s">
        <v>320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45" t="str">
        <f t="shared" si="1"/>
        <v>ZON-14</v>
      </c>
      <c r="L14" s="36" t="s">
        <v>700</v>
      </c>
      <c r="M14" s="36" t="s">
        <v>543</v>
      </c>
      <c r="N14" s="35" t="s">
        <v>542</v>
      </c>
      <c r="O14" s="39" t="s">
        <v>359</v>
      </c>
    </row>
    <row r="15" spans="1:15" ht="11.4" customHeight="1" x14ac:dyDescent="0.3">
      <c r="A15" s="27">
        <v>15</v>
      </c>
      <c r="B15" s="3" t="s">
        <v>230</v>
      </c>
      <c r="C15" s="3" t="s">
        <v>698</v>
      </c>
      <c r="D15" s="3" t="s">
        <v>480</v>
      </c>
      <c r="E15" s="3" t="s">
        <v>535</v>
      </c>
      <c r="F15" s="3" t="s">
        <v>327</v>
      </c>
      <c r="G15" s="11" t="s">
        <v>208</v>
      </c>
      <c r="H15" s="11" t="s">
        <v>651</v>
      </c>
      <c r="I15" s="11" t="s">
        <v>208</v>
      </c>
      <c r="J15" s="11" t="s">
        <v>208</v>
      </c>
      <c r="K15" s="45" t="str">
        <f t="shared" si="1"/>
        <v>ZON-15</v>
      </c>
      <c r="L15" s="36" t="s">
        <v>700</v>
      </c>
      <c r="M15" s="36" t="s">
        <v>442</v>
      </c>
      <c r="N15" s="35" t="s">
        <v>544</v>
      </c>
      <c r="O15" s="39" t="s">
        <v>360</v>
      </c>
    </row>
    <row r="16" spans="1:15" ht="11.4" customHeight="1" x14ac:dyDescent="0.3">
      <c r="A16" s="27">
        <v>16</v>
      </c>
      <c r="B16" s="3" t="s">
        <v>230</v>
      </c>
      <c r="C16" s="3" t="s">
        <v>698</v>
      </c>
      <c r="D16" s="3" t="s">
        <v>480</v>
      </c>
      <c r="E16" s="3" t="s">
        <v>432</v>
      </c>
      <c r="F16" s="3" t="s">
        <v>328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45" t="str">
        <f t="shared" si="1"/>
        <v>ZON-16</v>
      </c>
      <c r="L16" s="36" t="s">
        <v>700</v>
      </c>
      <c r="M16" s="36" t="s">
        <v>442</v>
      </c>
      <c r="N16" s="35" t="s">
        <v>545</v>
      </c>
      <c r="O16" s="39" t="s">
        <v>361</v>
      </c>
    </row>
    <row r="17" spans="1:15" ht="11.4" customHeight="1" x14ac:dyDescent="0.3">
      <c r="A17" s="27">
        <v>17</v>
      </c>
      <c r="B17" s="3" t="s">
        <v>230</v>
      </c>
      <c r="C17" s="3" t="s">
        <v>698</v>
      </c>
      <c r="D17" s="3" t="s">
        <v>480</v>
      </c>
      <c r="E17" s="3" t="s">
        <v>668</v>
      </c>
      <c r="F17" s="3" t="s">
        <v>324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45" t="str">
        <f t="shared" si="1"/>
        <v>ZON-17</v>
      </c>
      <c r="L17" s="36" t="s">
        <v>700</v>
      </c>
      <c r="M17" s="36" t="s">
        <v>442</v>
      </c>
      <c r="N17" s="35" t="s">
        <v>546</v>
      </c>
      <c r="O17" s="39" t="s">
        <v>354</v>
      </c>
    </row>
    <row r="18" spans="1:15" ht="11.4" customHeight="1" x14ac:dyDescent="0.3">
      <c r="A18" s="27">
        <v>18</v>
      </c>
      <c r="B18" s="3" t="s">
        <v>230</v>
      </c>
      <c r="C18" s="3" t="s">
        <v>698</v>
      </c>
      <c r="D18" s="3" t="s">
        <v>480</v>
      </c>
      <c r="E18" s="3" t="s">
        <v>668</v>
      </c>
      <c r="F18" s="3" t="s">
        <v>323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45" t="str">
        <f t="shared" si="1"/>
        <v>ZON-18</v>
      </c>
      <c r="L18" s="36" t="s">
        <v>700</v>
      </c>
      <c r="M18" s="36" t="s">
        <v>442</v>
      </c>
      <c r="N18" s="35" t="s">
        <v>546</v>
      </c>
      <c r="O18" s="39" t="s">
        <v>355</v>
      </c>
    </row>
    <row r="19" spans="1:15" ht="11.4" customHeight="1" x14ac:dyDescent="0.3">
      <c r="A19" s="27">
        <v>19</v>
      </c>
      <c r="B19" s="3" t="s">
        <v>230</v>
      </c>
      <c r="C19" s="3" t="s">
        <v>698</v>
      </c>
      <c r="D19" s="3" t="s">
        <v>480</v>
      </c>
      <c r="E19" s="3" t="s">
        <v>668</v>
      </c>
      <c r="F19" s="3" t="s">
        <v>325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45" t="str">
        <f t="shared" si="1"/>
        <v>ZON-19</v>
      </c>
      <c r="L19" s="36" t="s">
        <v>700</v>
      </c>
      <c r="M19" s="36" t="s">
        <v>442</v>
      </c>
      <c r="N19" s="35" t="s">
        <v>546</v>
      </c>
      <c r="O19" s="39" t="s">
        <v>355</v>
      </c>
    </row>
    <row r="20" spans="1:15" ht="11.4" customHeight="1" x14ac:dyDescent="0.3">
      <c r="A20" s="27">
        <v>20</v>
      </c>
      <c r="B20" s="3" t="s">
        <v>230</v>
      </c>
      <c r="C20" s="3" t="s">
        <v>698</v>
      </c>
      <c r="D20" s="3" t="s">
        <v>527</v>
      </c>
      <c r="E20" s="3" t="s">
        <v>520</v>
      </c>
      <c r="F20" s="3" t="s">
        <v>319</v>
      </c>
      <c r="G20" s="11" t="s">
        <v>208</v>
      </c>
      <c r="H20" s="11" t="s">
        <v>652</v>
      </c>
      <c r="I20" s="11" t="s">
        <v>208</v>
      </c>
      <c r="J20" s="11" t="s">
        <v>208</v>
      </c>
      <c r="K20" s="45" t="str">
        <f t="shared" si="1"/>
        <v>ZON-20</v>
      </c>
      <c r="L20" s="36" t="s">
        <v>700</v>
      </c>
      <c r="M20" s="36" t="s">
        <v>547</v>
      </c>
      <c r="N20" s="36" t="s">
        <v>547</v>
      </c>
      <c r="O20" s="39" t="s">
        <v>362</v>
      </c>
    </row>
    <row r="21" spans="1:15" ht="11.4" customHeight="1" x14ac:dyDescent="0.3">
      <c r="A21" s="27">
        <v>21</v>
      </c>
      <c r="B21" s="3" t="s">
        <v>230</v>
      </c>
      <c r="C21" s="3" t="s">
        <v>698</v>
      </c>
      <c r="D21" s="3" t="s">
        <v>527</v>
      </c>
      <c r="E21" s="3" t="s">
        <v>520</v>
      </c>
      <c r="F21" s="3" t="s">
        <v>329</v>
      </c>
      <c r="G21" s="11" t="s">
        <v>208</v>
      </c>
      <c r="H21" s="11" t="s">
        <v>208</v>
      </c>
      <c r="I21" s="11" t="s">
        <v>208</v>
      </c>
      <c r="J21" s="11" t="s">
        <v>208</v>
      </c>
      <c r="K21" s="45" t="str">
        <f t="shared" si="1"/>
        <v>ZON-21</v>
      </c>
      <c r="L21" s="36" t="s">
        <v>700</v>
      </c>
      <c r="M21" s="36" t="s">
        <v>455</v>
      </c>
      <c r="N21" s="36" t="s">
        <v>547</v>
      </c>
      <c r="O21" s="39" t="s">
        <v>363</v>
      </c>
    </row>
    <row r="22" spans="1:15" ht="11.4" customHeight="1" x14ac:dyDescent="0.3">
      <c r="A22" s="27">
        <v>22</v>
      </c>
      <c r="B22" s="3" t="s">
        <v>230</v>
      </c>
      <c r="C22" s="3" t="s">
        <v>698</v>
      </c>
      <c r="D22" s="3" t="s">
        <v>527</v>
      </c>
      <c r="E22" s="3" t="s">
        <v>520</v>
      </c>
      <c r="F22" s="3" t="s">
        <v>469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45" t="str">
        <f t="shared" si="1"/>
        <v>ZON-22</v>
      </c>
      <c r="L22" s="36" t="s">
        <v>700</v>
      </c>
      <c r="M22" s="36" t="s">
        <v>455</v>
      </c>
      <c r="N22" s="36" t="s">
        <v>547</v>
      </c>
      <c r="O22" s="39" t="s">
        <v>441</v>
      </c>
    </row>
    <row r="23" spans="1:15" ht="11.4" customHeight="1" x14ac:dyDescent="0.3">
      <c r="A23" s="27">
        <v>23</v>
      </c>
      <c r="B23" s="3" t="s">
        <v>230</v>
      </c>
      <c r="C23" s="3" t="s">
        <v>698</v>
      </c>
      <c r="D23" s="3" t="s">
        <v>527</v>
      </c>
      <c r="E23" s="3" t="s">
        <v>520</v>
      </c>
      <c r="F23" s="3" t="s">
        <v>470</v>
      </c>
      <c r="G23" s="11" t="s">
        <v>208</v>
      </c>
      <c r="H23" s="11" t="s">
        <v>208</v>
      </c>
      <c r="I23" s="11" t="s">
        <v>208</v>
      </c>
      <c r="J23" s="11" t="s">
        <v>208</v>
      </c>
      <c r="K23" s="45" t="str">
        <f t="shared" si="1"/>
        <v>ZON-23</v>
      </c>
      <c r="L23" s="36" t="s">
        <v>700</v>
      </c>
      <c r="M23" s="36" t="s">
        <v>455</v>
      </c>
      <c r="N23" s="36" t="s">
        <v>547</v>
      </c>
      <c r="O23" s="39" t="s">
        <v>364</v>
      </c>
    </row>
    <row r="24" spans="1:15" ht="11.4" customHeight="1" x14ac:dyDescent="0.3">
      <c r="A24" s="27">
        <v>24</v>
      </c>
      <c r="B24" s="3" t="s">
        <v>230</v>
      </c>
      <c r="C24" s="3" t="s">
        <v>698</v>
      </c>
      <c r="D24" s="3" t="s">
        <v>527</v>
      </c>
      <c r="E24" s="3" t="s">
        <v>520</v>
      </c>
      <c r="F24" s="3" t="s">
        <v>330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45" t="str">
        <f t="shared" si="1"/>
        <v>ZON-24</v>
      </c>
      <c r="L24" s="36" t="s">
        <v>700</v>
      </c>
      <c r="M24" s="36" t="s">
        <v>455</v>
      </c>
      <c r="N24" s="36" t="s">
        <v>547</v>
      </c>
      <c r="O24" s="39" t="s">
        <v>365</v>
      </c>
    </row>
    <row r="25" spans="1:15" ht="11.4" customHeight="1" x14ac:dyDescent="0.3">
      <c r="A25" s="27">
        <v>25</v>
      </c>
      <c r="B25" s="3" t="s">
        <v>230</v>
      </c>
      <c r="C25" s="3" t="s">
        <v>698</v>
      </c>
      <c r="D25" s="3" t="s">
        <v>390</v>
      </c>
      <c r="E25" s="3" t="s">
        <v>429</v>
      </c>
      <c r="F25" s="3" t="s">
        <v>331</v>
      </c>
      <c r="G25" s="11" t="s">
        <v>208</v>
      </c>
      <c r="H25" s="11" t="s">
        <v>389</v>
      </c>
      <c r="I25" s="11" t="s">
        <v>208</v>
      </c>
      <c r="J25" s="11" t="s">
        <v>208</v>
      </c>
      <c r="K25" s="45" t="str">
        <f t="shared" ref="K25:K57" si="3">_xlfn.CONCAT("AMB-",A25)</f>
        <v>AMB-25</v>
      </c>
      <c r="L25" s="36" t="s">
        <v>701</v>
      </c>
      <c r="M25" s="36" t="s">
        <v>454</v>
      </c>
      <c r="N25" s="36" t="s">
        <v>548</v>
      </c>
      <c r="O25" s="39" t="s">
        <v>549</v>
      </c>
    </row>
    <row r="26" spans="1:15" ht="11.4" customHeight="1" x14ac:dyDescent="0.3">
      <c r="A26" s="27">
        <v>26</v>
      </c>
      <c r="B26" s="3" t="s">
        <v>230</v>
      </c>
      <c r="C26" s="3" t="s">
        <v>698</v>
      </c>
      <c r="D26" s="3" t="s">
        <v>390</v>
      </c>
      <c r="E26" s="3" t="s">
        <v>430</v>
      </c>
      <c r="F26" s="3" t="s">
        <v>257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45" t="str">
        <f t="shared" si="3"/>
        <v>AMB-26</v>
      </c>
      <c r="L26" s="36" t="s">
        <v>701</v>
      </c>
      <c r="M26" s="36" t="s">
        <v>454</v>
      </c>
      <c r="N26" s="36" t="s">
        <v>548</v>
      </c>
      <c r="O26" s="39" t="s">
        <v>367</v>
      </c>
    </row>
    <row r="27" spans="1:15" ht="11.4" customHeight="1" x14ac:dyDescent="0.3">
      <c r="A27" s="27">
        <v>27</v>
      </c>
      <c r="B27" s="3" t="s">
        <v>230</v>
      </c>
      <c r="C27" s="3" t="s">
        <v>698</v>
      </c>
      <c r="D27" s="3" t="s">
        <v>390</v>
      </c>
      <c r="E27" s="3" t="s">
        <v>430</v>
      </c>
      <c r="F27" s="3" t="s">
        <v>250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45" t="str">
        <f t="shared" si="3"/>
        <v>AMB-27</v>
      </c>
      <c r="L27" s="36" t="s">
        <v>701</v>
      </c>
      <c r="M27" s="36" t="s">
        <v>454</v>
      </c>
      <c r="N27" s="36" t="s">
        <v>548</v>
      </c>
      <c r="O27" s="40" t="s">
        <v>366</v>
      </c>
    </row>
    <row r="28" spans="1:15" ht="11.4" customHeight="1" x14ac:dyDescent="0.3">
      <c r="A28" s="27">
        <v>28</v>
      </c>
      <c r="B28" s="3" t="s">
        <v>230</v>
      </c>
      <c r="C28" s="3" t="s">
        <v>698</v>
      </c>
      <c r="D28" s="3" t="s">
        <v>390</v>
      </c>
      <c r="E28" s="3" t="s">
        <v>504</v>
      </c>
      <c r="F28" s="3" t="s">
        <v>251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45" t="str">
        <f t="shared" si="3"/>
        <v>AMB-28</v>
      </c>
      <c r="L28" s="36" t="s">
        <v>701</v>
      </c>
      <c r="M28" s="36" t="s">
        <v>454</v>
      </c>
      <c r="N28" s="36" t="s">
        <v>548</v>
      </c>
      <c r="O28" s="40" t="s">
        <v>368</v>
      </c>
    </row>
    <row r="29" spans="1:15" ht="11.4" customHeight="1" x14ac:dyDescent="0.3">
      <c r="A29" s="27">
        <v>29</v>
      </c>
      <c r="B29" s="3" t="s">
        <v>230</v>
      </c>
      <c r="C29" s="3" t="s">
        <v>698</v>
      </c>
      <c r="D29" s="3" t="s">
        <v>390</v>
      </c>
      <c r="E29" s="3" t="s">
        <v>504</v>
      </c>
      <c r="F29" s="3" t="s">
        <v>253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45" t="str">
        <f t="shared" si="3"/>
        <v>AMB-29</v>
      </c>
      <c r="L29" s="36" t="s">
        <v>701</v>
      </c>
      <c r="M29" s="36" t="s">
        <v>454</v>
      </c>
      <c r="N29" s="36" t="s">
        <v>548</v>
      </c>
      <c r="O29" s="40" t="s">
        <v>369</v>
      </c>
    </row>
    <row r="30" spans="1:15" ht="11.4" customHeight="1" x14ac:dyDescent="0.3">
      <c r="A30" s="27">
        <v>30</v>
      </c>
      <c r="B30" s="3" t="s">
        <v>230</v>
      </c>
      <c r="C30" s="3" t="s">
        <v>698</v>
      </c>
      <c r="D30" s="3" t="s">
        <v>390</v>
      </c>
      <c r="E30" s="3" t="s">
        <v>504</v>
      </c>
      <c r="F30" s="3" t="s">
        <v>254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45" t="str">
        <f t="shared" si="3"/>
        <v>AMB-30</v>
      </c>
      <c r="L30" s="36" t="s">
        <v>701</v>
      </c>
      <c r="M30" s="36" t="s">
        <v>454</v>
      </c>
      <c r="N30" s="36" t="s">
        <v>548</v>
      </c>
      <c r="O30" s="40" t="s">
        <v>370</v>
      </c>
    </row>
    <row r="31" spans="1:15" ht="11.4" customHeight="1" x14ac:dyDescent="0.3">
      <c r="A31" s="27">
        <v>31</v>
      </c>
      <c r="B31" s="3" t="s">
        <v>230</v>
      </c>
      <c r="C31" s="3" t="s">
        <v>698</v>
      </c>
      <c r="D31" s="3" t="s">
        <v>390</v>
      </c>
      <c r="E31" s="3" t="s">
        <v>552</v>
      </c>
      <c r="F31" s="3" t="s">
        <v>255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45" t="str">
        <f t="shared" si="3"/>
        <v>AMB-31</v>
      </c>
      <c r="L31" s="36" t="s">
        <v>701</v>
      </c>
      <c r="M31" s="36" t="s">
        <v>454</v>
      </c>
      <c r="N31" s="36" t="s">
        <v>548</v>
      </c>
      <c r="O31" s="40" t="s">
        <v>371</v>
      </c>
    </row>
    <row r="32" spans="1:15" ht="11.4" customHeight="1" x14ac:dyDescent="0.3">
      <c r="A32" s="27">
        <v>32</v>
      </c>
      <c r="B32" s="3" t="s">
        <v>230</v>
      </c>
      <c r="C32" s="3" t="s">
        <v>698</v>
      </c>
      <c r="D32" s="3" t="s">
        <v>390</v>
      </c>
      <c r="E32" s="3" t="s">
        <v>552</v>
      </c>
      <c r="F32" s="3" t="s">
        <v>256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45" t="str">
        <f t="shared" si="3"/>
        <v>AMB-32</v>
      </c>
      <c r="L32" s="36" t="s">
        <v>701</v>
      </c>
      <c r="M32" s="36" t="s">
        <v>454</v>
      </c>
      <c r="N32" s="36" t="s">
        <v>548</v>
      </c>
      <c r="O32" s="40" t="s">
        <v>372</v>
      </c>
    </row>
    <row r="33" spans="1:15" ht="11.4" customHeight="1" x14ac:dyDescent="0.3">
      <c r="A33" s="27">
        <v>33</v>
      </c>
      <c r="B33" s="3" t="s">
        <v>230</v>
      </c>
      <c r="C33" s="3" t="s">
        <v>698</v>
      </c>
      <c r="D33" s="3" t="s">
        <v>390</v>
      </c>
      <c r="E33" s="3" t="s">
        <v>428</v>
      </c>
      <c r="F33" s="3" t="s">
        <v>252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45" t="str">
        <f t="shared" si="3"/>
        <v>AMB-33</v>
      </c>
      <c r="L33" s="36" t="s">
        <v>701</v>
      </c>
      <c r="M33" s="36" t="s">
        <v>454</v>
      </c>
      <c r="N33" s="36" t="s">
        <v>548</v>
      </c>
      <c r="O33" s="40" t="s">
        <v>373</v>
      </c>
    </row>
    <row r="34" spans="1:15" ht="11.4" customHeight="1" x14ac:dyDescent="0.3">
      <c r="A34" s="27">
        <v>34</v>
      </c>
      <c r="B34" s="3" t="s">
        <v>230</v>
      </c>
      <c r="C34" s="3" t="s">
        <v>698</v>
      </c>
      <c r="D34" s="3" t="s">
        <v>390</v>
      </c>
      <c r="E34" s="3" t="s">
        <v>428</v>
      </c>
      <c r="F34" s="3" t="s">
        <v>258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45" t="str">
        <f t="shared" si="3"/>
        <v>AMB-34</v>
      </c>
      <c r="L34" s="36" t="s">
        <v>701</v>
      </c>
      <c r="M34" s="36" t="s">
        <v>454</v>
      </c>
      <c r="N34" s="36" t="s">
        <v>548</v>
      </c>
      <c r="O34" s="40" t="s">
        <v>374</v>
      </c>
    </row>
    <row r="35" spans="1:15" ht="11.4" customHeight="1" x14ac:dyDescent="0.3">
      <c r="A35" s="27">
        <v>35</v>
      </c>
      <c r="B35" s="3" t="s">
        <v>230</v>
      </c>
      <c r="C35" s="3" t="s">
        <v>698</v>
      </c>
      <c r="D35" s="3" t="s">
        <v>390</v>
      </c>
      <c r="E35" s="3" t="s">
        <v>428</v>
      </c>
      <c r="F35" s="3" t="s">
        <v>269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45" t="str">
        <f t="shared" si="3"/>
        <v>AMB-35</v>
      </c>
      <c r="L35" s="36" t="s">
        <v>701</v>
      </c>
      <c r="M35" s="36" t="s">
        <v>454</v>
      </c>
      <c r="N35" s="36" t="s">
        <v>548</v>
      </c>
      <c r="O35" s="40" t="s">
        <v>375</v>
      </c>
    </row>
    <row r="36" spans="1:15" ht="11.4" customHeight="1" x14ac:dyDescent="0.3">
      <c r="A36" s="27">
        <v>36</v>
      </c>
      <c r="B36" s="3" t="s">
        <v>230</v>
      </c>
      <c r="C36" s="3" t="s">
        <v>698</v>
      </c>
      <c r="D36" s="3" t="s">
        <v>390</v>
      </c>
      <c r="E36" s="3" t="s">
        <v>431</v>
      </c>
      <c r="F36" s="3" t="s">
        <v>261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45" t="str">
        <f t="shared" si="3"/>
        <v>AMB-36</v>
      </c>
      <c r="L36" s="36" t="s">
        <v>701</v>
      </c>
      <c r="M36" s="36" t="s">
        <v>454</v>
      </c>
      <c r="N36" s="36" t="s">
        <v>548</v>
      </c>
      <c r="O36" s="40" t="s">
        <v>592</v>
      </c>
    </row>
    <row r="37" spans="1:15" ht="11.4" customHeight="1" x14ac:dyDescent="0.3">
      <c r="A37" s="27">
        <v>37</v>
      </c>
      <c r="B37" s="3" t="s">
        <v>230</v>
      </c>
      <c r="C37" s="3" t="s">
        <v>698</v>
      </c>
      <c r="D37" s="3" t="s">
        <v>390</v>
      </c>
      <c r="E37" s="3" t="s">
        <v>431</v>
      </c>
      <c r="F37" s="3" t="s">
        <v>260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45" t="str">
        <f t="shared" si="3"/>
        <v>AMB-37</v>
      </c>
      <c r="L37" s="36" t="s">
        <v>701</v>
      </c>
      <c r="M37" s="36" t="s">
        <v>454</v>
      </c>
      <c r="N37" s="36" t="s">
        <v>548</v>
      </c>
      <c r="O37" s="40" t="s">
        <v>593</v>
      </c>
    </row>
    <row r="38" spans="1:15" ht="11.4" customHeight="1" x14ac:dyDescent="0.3">
      <c r="A38" s="27">
        <v>38</v>
      </c>
      <c r="B38" s="3" t="s">
        <v>230</v>
      </c>
      <c r="C38" s="3" t="s">
        <v>698</v>
      </c>
      <c r="D38" s="3" t="s">
        <v>390</v>
      </c>
      <c r="E38" s="3" t="s">
        <v>431</v>
      </c>
      <c r="F38" s="3" t="s">
        <v>259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45" t="str">
        <f t="shared" si="3"/>
        <v>AMB-38</v>
      </c>
      <c r="L38" s="36" t="s">
        <v>701</v>
      </c>
      <c r="M38" s="36" t="s">
        <v>454</v>
      </c>
      <c r="N38" s="36" t="s">
        <v>548</v>
      </c>
      <c r="O38" s="40" t="s">
        <v>594</v>
      </c>
    </row>
    <row r="39" spans="1:15" ht="11.4" customHeight="1" x14ac:dyDescent="0.3">
      <c r="A39" s="27">
        <v>39</v>
      </c>
      <c r="B39" s="3" t="s">
        <v>230</v>
      </c>
      <c r="C39" s="3" t="s">
        <v>698</v>
      </c>
      <c r="D39" s="3" t="s">
        <v>390</v>
      </c>
      <c r="E39" s="3" t="s">
        <v>432</v>
      </c>
      <c r="F39" s="3" t="s">
        <v>273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45" t="str">
        <f t="shared" si="3"/>
        <v>AMB-39</v>
      </c>
      <c r="L39" s="36" t="s">
        <v>701</v>
      </c>
      <c r="M39" s="36" t="s">
        <v>454</v>
      </c>
      <c r="N39" s="36" t="s">
        <v>548</v>
      </c>
      <c r="O39" s="40" t="s">
        <v>376</v>
      </c>
    </row>
    <row r="40" spans="1:15" ht="11.4" customHeight="1" x14ac:dyDescent="0.3">
      <c r="A40" s="27">
        <v>40</v>
      </c>
      <c r="B40" s="3" t="s">
        <v>230</v>
      </c>
      <c r="C40" s="3" t="s">
        <v>698</v>
      </c>
      <c r="D40" s="3" t="s">
        <v>390</v>
      </c>
      <c r="E40" s="3" t="s">
        <v>432</v>
      </c>
      <c r="F40" s="3" t="s">
        <v>274</v>
      </c>
      <c r="G40" s="11" t="s">
        <v>208</v>
      </c>
      <c r="H40" s="11" t="s">
        <v>208</v>
      </c>
      <c r="I40" s="11" t="s">
        <v>208</v>
      </c>
      <c r="J40" s="11" t="s">
        <v>208</v>
      </c>
      <c r="K40" s="45" t="str">
        <f t="shared" si="3"/>
        <v>AMB-40</v>
      </c>
      <c r="L40" s="36" t="s">
        <v>701</v>
      </c>
      <c r="M40" s="36" t="s">
        <v>454</v>
      </c>
      <c r="N40" s="36" t="s">
        <v>548</v>
      </c>
      <c r="O40" s="40" t="s">
        <v>377</v>
      </c>
    </row>
    <row r="41" spans="1:15" ht="11.4" customHeight="1" x14ac:dyDescent="0.3">
      <c r="A41" s="27">
        <v>41</v>
      </c>
      <c r="B41" s="3" t="s">
        <v>230</v>
      </c>
      <c r="C41" s="3" t="s">
        <v>698</v>
      </c>
      <c r="D41" s="3" t="s">
        <v>390</v>
      </c>
      <c r="E41" s="3" t="s">
        <v>432</v>
      </c>
      <c r="F41" s="3" t="s">
        <v>275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45" t="str">
        <f t="shared" si="3"/>
        <v>AMB-41</v>
      </c>
      <c r="L41" s="36" t="s">
        <v>701</v>
      </c>
      <c r="M41" s="36" t="s">
        <v>454</v>
      </c>
      <c r="N41" s="36" t="s">
        <v>548</v>
      </c>
      <c r="O41" s="40" t="s">
        <v>378</v>
      </c>
    </row>
    <row r="42" spans="1:15" ht="11.4" customHeight="1" x14ac:dyDescent="0.3">
      <c r="A42" s="27">
        <v>42</v>
      </c>
      <c r="B42" s="3" t="s">
        <v>230</v>
      </c>
      <c r="C42" s="3" t="s">
        <v>698</v>
      </c>
      <c r="D42" s="3" t="s">
        <v>390</v>
      </c>
      <c r="E42" s="3" t="s">
        <v>432</v>
      </c>
      <c r="F42" s="3" t="s">
        <v>272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45" t="str">
        <f t="shared" si="3"/>
        <v>AMB-42</v>
      </c>
      <c r="L42" s="36" t="s">
        <v>701</v>
      </c>
      <c r="M42" s="36" t="s">
        <v>454</v>
      </c>
      <c r="N42" s="36" t="s">
        <v>548</v>
      </c>
      <c r="O42" s="40" t="s">
        <v>379</v>
      </c>
    </row>
    <row r="43" spans="1:15" ht="11.4" customHeight="1" x14ac:dyDescent="0.3">
      <c r="A43" s="27">
        <v>43</v>
      </c>
      <c r="B43" s="3" t="s">
        <v>230</v>
      </c>
      <c r="C43" s="3" t="s">
        <v>698</v>
      </c>
      <c r="D43" s="3" t="s">
        <v>390</v>
      </c>
      <c r="E43" s="3" t="s">
        <v>433</v>
      </c>
      <c r="F43" s="3" t="s">
        <v>262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45" t="str">
        <f t="shared" si="3"/>
        <v>AMB-43</v>
      </c>
      <c r="L43" s="36" t="s">
        <v>701</v>
      </c>
      <c r="M43" s="36" t="s">
        <v>454</v>
      </c>
      <c r="N43" s="36" t="s">
        <v>548</v>
      </c>
      <c r="O43" s="40" t="s">
        <v>380</v>
      </c>
    </row>
    <row r="44" spans="1:15" ht="11.4" customHeight="1" x14ac:dyDescent="0.3">
      <c r="A44" s="27">
        <v>44</v>
      </c>
      <c r="B44" s="3" t="s">
        <v>230</v>
      </c>
      <c r="C44" s="3" t="s">
        <v>698</v>
      </c>
      <c r="D44" s="3" t="s">
        <v>390</v>
      </c>
      <c r="E44" s="3" t="s">
        <v>433</v>
      </c>
      <c r="F44" s="3" t="s">
        <v>263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45" t="str">
        <f t="shared" si="3"/>
        <v>AMB-44</v>
      </c>
      <c r="L44" s="36" t="s">
        <v>701</v>
      </c>
      <c r="M44" s="36" t="s">
        <v>454</v>
      </c>
      <c r="N44" s="36" t="s">
        <v>548</v>
      </c>
      <c r="O44" s="40" t="s">
        <v>381</v>
      </c>
    </row>
    <row r="45" spans="1:15" ht="11.4" customHeight="1" x14ac:dyDescent="0.3">
      <c r="A45" s="27">
        <v>45</v>
      </c>
      <c r="B45" s="3" t="s">
        <v>230</v>
      </c>
      <c r="C45" s="3" t="s">
        <v>698</v>
      </c>
      <c r="D45" s="3" t="s">
        <v>390</v>
      </c>
      <c r="E45" s="3" t="s">
        <v>434</v>
      </c>
      <c r="F45" s="3" t="s">
        <v>264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45" t="str">
        <f t="shared" si="3"/>
        <v>AMB-45</v>
      </c>
      <c r="L45" s="36" t="s">
        <v>701</v>
      </c>
      <c r="M45" s="36" t="s">
        <v>454</v>
      </c>
      <c r="N45" s="36" t="s">
        <v>548</v>
      </c>
      <c r="O45" s="40" t="s">
        <v>382</v>
      </c>
    </row>
    <row r="46" spans="1:15" ht="11.4" customHeight="1" x14ac:dyDescent="0.3">
      <c r="A46" s="27">
        <v>46</v>
      </c>
      <c r="B46" s="3" t="s">
        <v>230</v>
      </c>
      <c r="C46" s="3" t="s">
        <v>698</v>
      </c>
      <c r="D46" s="3" t="s">
        <v>390</v>
      </c>
      <c r="E46" s="3" t="s">
        <v>434</v>
      </c>
      <c r="F46" s="3" t="s">
        <v>265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45" t="str">
        <f t="shared" si="3"/>
        <v>AMB-46</v>
      </c>
      <c r="L46" s="36" t="s">
        <v>701</v>
      </c>
      <c r="M46" s="36" t="s">
        <v>454</v>
      </c>
      <c r="N46" s="36" t="s">
        <v>548</v>
      </c>
      <c r="O46" s="40" t="s">
        <v>383</v>
      </c>
    </row>
    <row r="47" spans="1:15" ht="11.4" customHeight="1" x14ac:dyDescent="0.3">
      <c r="A47" s="27">
        <v>47</v>
      </c>
      <c r="B47" s="3" t="s">
        <v>230</v>
      </c>
      <c r="C47" s="3" t="s">
        <v>698</v>
      </c>
      <c r="D47" s="3" t="s">
        <v>390</v>
      </c>
      <c r="E47" s="3" t="s">
        <v>435</v>
      </c>
      <c r="F47" s="3" t="s">
        <v>266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45" t="str">
        <f t="shared" ref="K47:K54" si="4">_xlfn.CONCAT("AMB-",A47)</f>
        <v>AMB-47</v>
      </c>
      <c r="L47" s="36" t="s">
        <v>701</v>
      </c>
      <c r="M47" s="36" t="s">
        <v>454</v>
      </c>
      <c r="N47" s="36" t="s">
        <v>548</v>
      </c>
      <c r="O47" s="35" t="s">
        <v>616</v>
      </c>
    </row>
    <row r="48" spans="1:15" ht="11.4" customHeight="1" x14ac:dyDescent="0.3">
      <c r="A48" s="27">
        <v>48</v>
      </c>
      <c r="B48" s="3" t="s">
        <v>230</v>
      </c>
      <c r="C48" s="3" t="s">
        <v>698</v>
      </c>
      <c r="D48" s="3" t="s">
        <v>390</v>
      </c>
      <c r="E48" s="3" t="s">
        <v>435</v>
      </c>
      <c r="F48" s="3" t="s">
        <v>599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45" t="str">
        <f t="shared" si="4"/>
        <v>AMB-48</v>
      </c>
      <c r="L48" s="36" t="s">
        <v>701</v>
      </c>
      <c r="M48" s="36" t="s">
        <v>454</v>
      </c>
      <c r="N48" s="36" t="s">
        <v>548</v>
      </c>
      <c r="O48" s="35" t="s">
        <v>614</v>
      </c>
    </row>
    <row r="49" spans="1:15" ht="11.4" customHeight="1" x14ac:dyDescent="0.3">
      <c r="A49" s="27">
        <v>49</v>
      </c>
      <c r="B49" s="3" t="s">
        <v>230</v>
      </c>
      <c r="C49" s="3" t="s">
        <v>698</v>
      </c>
      <c r="D49" s="3" t="s">
        <v>390</v>
      </c>
      <c r="E49" s="3" t="s">
        <v>435</v>
      </c>
      <c r="F49" s="3" t="s">
        <v>597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45" t="str">
        <f t="shared" si="4"/>
        <v>AMB-49</v>
      </c>
      <c r="L49" s="36" t="s">
        <v>701</v>
      </c>
      <c r="M49" s="36" t="s">
        <v>454</v>
      </c>
      <c r="N49" s="36" t="s">
        <v>548</v>
      </c>
      <c r="O49" s="35" t="s">
        <v>615</v>
      </c>
    </row>
    <row r="50" spans="1:15" ht="11.4" customHeight="1" x14ac:dyDescent="0.3">
      <c r="A50" s="27">
        <v>50</v>
      </c>
      <c r="B50" s="3" t="s">
        <v>230</v>
      </c>
      <c r="C50" s="3" t="s">
        <v>698</v>
      </c>
      <c r="D50" s="3" t="s">
        <v>390</v>
      </c>
      <c r="E50" s="3" t="s">
        <v>435</v>
      </c>
      <c r="F50" s="3" t="s">
        <v>609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45" t="str">
        <f t="shared" ref="K50" si="5">_xlfn.CONCAT("AMB-",A50)</f>
        <v>AMB-50</v>
      </c>
      <c r="L50" s="36" t="s">
        <v>701</v>
      </c>
      <c r="M50" s="36" t="s">
        <v>454</v>
      </c>
      <c r="N50" s="36" t="s">
        <v>548</v>
      </c>
      <c r="O50" s="35" t="s">
        <v>617</v>
      </c>
    </row>
    <row r="51" spans="1:15" ht="11.4" customHeight="1" x14ac:dyDescent="0.3">
      <c r="A51" s="27">
        <v>51</v>
      </c>
      <c r="B51" s="3" t="s">
        <v>230</v>
      </c>
      <c r="C51" s="3" t="s">
        <v>698</v>
      </c>
      <c r="D51" s="3" t="s">
        <v>390</v>
      </c>
      <c r="E51" s="3" t="s">
        <v>435</v>
      </c>
      <c r="F51" s="3" t="s">
        <v>610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45" t="str">
        <f t="shared" si="4"/>
        <v>AMB-51</v>
      </c>
      <c r="L51" s="36" t="s">
        <v>701</v>
      </c>
      <c r="M51" s="36" t="s">
        <v>454</v>
      </c>
      <c r="N51" s="36" t="s">
        <v>548</v>
      </c>
      <c r="O51" s="35" t="s">
        <v>618</v>
      </c>
    </row>
    <row r="52" spans="1:15" ht="11.4" customHeight="1" x14ac:dyDescent="0.3">
      <c r="A52" s="27">
        <v>52</v>
      </c>
      <c r="B52" s="3" t="s">
        <v>230</v>
      </c>
      <c r="C52" s="3" t="s">
        <v>698</v>
      </c>
      <c r="D52" s="3" t="s">
        <v>390</v>
      </c>
      <c r="E52" s="3" t="s">
        <v>435</v>
      </c>
      <c r="F52" s="3" t="s">
        <v>611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45" t="str">
        <f t="shared" ref="K52" si="6">_xlfn.CONCAT("AMB-",A52)</f>
        <v>AMB-52</v>
      </c>
      <c r="L52" s="36" t="s">
        <v>701</v>
      </c>
      <c r="M52" s="36" t="s">
        <v>454</v>
      </c>
      <c r="N52" s="36" t="s">
        <v>548</v>
      </c>
      <c r="O52" s="35" t="s">
        <v>619</v>
      </c>
    </row>
    <row r="53" spans="1:15" ht="11.4" customHeight="1" x14ac:dyDescent="0.3">
      <c r="A53" s="27">
        <v>53</v>
      </c>
      <c r="B53" s="3" t="s">
        <v>230</v>
      </c>
      <c r="C53" s="3" t="s">
        <v>698</v>
      </c>
      <c r="D53" s="3" t="s">
        <v>390</v>
      </c>
      <c r="E53" s="3" t="s">
        <v>435</v>
      </c>
      <c r="F53" s="3" t="s">
        <v>612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45" t="str">
        <f t="shared" si="4"/>
        <v>AMB-53</v>
      </c>
      <c r="L53" s="36" t="s">
        <v>701</v>
      </c>
      <c r="M53" s="36" t="s">
        <v>454</v>
      </c>
      <c r="N53" s="36" t="s">
        <v>548</v>
      </c>
      <c r="O53" s="35" t="s">
        <v>620</v>
      </c>
    </row>
    <row r="54" spans="1:15" ht="11.4" customHeight="1" x14ac:dyDescent="0.3">
      <c r="A54" s="27">
        <v>54</v>
      </c>
      <c r="B54" s="3" t="s">
        <v>230</v>
      </c>
      <c r="C54" s="3" t="s">
        <v>698</v>
      </c>
      <c r="D54" s="3" t="s">
        <v>390</v>
      </c>
      <c r="E54" s="3" t="s">
        <v>435</v>
      </c>
      <c r="F54" s="3" t="s">
        <v>613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45" t="str">
        <f t="shared" si="4"/>
        <v>AMB-54</v>
      </c>
      <c r="L54" s="36" t="s">
        <v>701</v>
      </c>
      <c r="M54" s="36" t="s">
        <v>454</v>
      </c>
      <c r="N54" s="36" t="s">
        <v>548</v>
      </c>
      <c r="O54" s="35" t="s">
        <v>621</v>
      </c>
    </row>
    <row r="55" spans="1:15" ht="11.4" customHeight="1" x14ac:dyDescent="0.3">
      <c r="A55" s="27">
        <v>55</v>
      </c>
      <c r="B55" s="3" t="s">
        <v>230</v>
      </c>
      <c r="C55" s="3" t="s">
        <v>698</v>
      </c>
      <c r="D55" s="3" t="s">
        <v>390</v>
      </c>
      <c r="E55" s="3" t="s">
        <v>435</v>
      </c>
      <c r="F55" s="3" t="s">
        <v>598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45" t="str">
        <f t="shared" si="3"/>
        <v>AMB-55</v>
      </c>
      <c r="L55" s="36" t="s">
        <v>701</v>
      </c>
      <c r="M55" s="36" t="s">
        <v>454</v>
      </c>
      <c r="N55" s="36" t="s">
        <v>548</v>
      </c>
      <c r="O55" s="35" t="s">
        <v>622</v>
      </c>
    </row>
    <row r="56" spans="1:15" ht="11.4" customHeight="1" x14ac:dyDescent="0.3">
      <c r="A56" s="27">
        <v>56</v>
      </c>
      <c r="B56" s="3" t="s">
        <v>230</v>
      </c>
      <c r="C56" s="3" t="s">
        <v>698</v>
      </c>
      <c r="D56" s="3" t="s">
        <v>390</v>
      </c>
      <c r="E56" s="3" t="s">
        <v>435</v>
      </c>
      <c r="F56" s="3" t="s">
        <v>276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45" t="str">
        <f t="shared" si="3"/>
        <v>AMB-56</v>
      </c>
      <c r="L56" s="36" t="s">
        <v>701</v>
      </c>
      <c r="M56" s="36" t="s">
        <v>454</v>
      </c>
      <c r="N56" s="36" t="s">
        <v>548</v>
      </c>
      <c r="O56" s="40" t="s">
        <v>623</v>
      </c>
    </row>
    <row r="57" spans="1:15" ht="11.4" customHeight="1" x14ac:dyDescent="0.3">
      <c r="A57" s="27">
        <v>57</v>
      </c>
      <c r="B57" s="3" t="s">
        <v>230</v>
      </c>
      <c r="C57" s="3" t="s">
        <v>698</v>
      </c>
      <c r="D57" s="3" t="s">
        <v>390</v>
      </c>
      <c r="E57" s="3" t="s">
        <v>204</v>
      </c>
      <c r="F57" s="3" t="s">
        <v>268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45" t="str">
        <f t="shared" si="3"/>
        <v>AMB-57</v>
      </c>
      <c r="L57" s="36" t="s">
        <v>701</v>
      </c>
      <c r="M57" s="36" t="s">
        <v>454</v>
      </c>
      <c r="N57" s="36" t="s">
        <v>548</v>
      </c>
      <c r="O57" s="40" t="s">
        <v>268</v>
      </c>
    </row>
    <row r="58" spans="1:15" ht="11.4" customHeight="1" x14ac:dyDescent="0.3">
      <c r="A58" s="27">
        <v>58</v>
      </c>
      <c r="B58" s="3" t="s">
        <v>230</v>
      </c>
      <c r="C58" s="3" t="s">
        <v>699</v>
      </c>
      <c r="D58" s="3" t="s">
        <v>696</v>
      </c>
      <c r="E58" s="3" t="s">
        <v>684</v>
      </c>
      <c r="F58" s="3" t="s">
        <v>693</v>
      </c>
      <c r="G58" s="11" t="s">
        <v>208</v>
      </c>
      <c r="H58" s="11" t="s">
        <v>208</v>
      </c>
      <c r="I58" s="11" t="s">
        <v>769</v>
      </c>
      <c r="J58" s="11" t="s">
        <v>208</v>
      </c>
      <c r="K58" s="45" t="str">
        <f t="shared" ref="K58:K62" si="7">_xlfn.CONCAT("ZON-",A58)</f>
        <v>ZON-58</v>
      </c>
      <c r="L58" s="36" t="s">
        <v>707</v>
      </c>
      <c r="M58" s="36" t="s">
        <v>708</v>
      </c>
      <c r="N58" s="36" t="s">
        <v>690</v>
      </c>
      <c r="O58" s="39" t="s">
        <v>695</v>
      </c>
    </row>
    <row r="59" spans="1:15" ht="11.4" customHeight="1" x14ac:dyDescent="0.3">
      <c r="A59" s="27">
        <v>59</v>
      </c>
      <c r="B59" s="3" t="s">
        <v>230</v>
      </c>
      <c r="C59" s="3" t="s">
        <v>699</v>
      </c>
      <c r="D59" s="3" t="s">
        <v>696</v>
      </c>
      <c r="E59" s="3" t="s">
        <v>684</v>
      </c>
      <c r="F59" s="3" t="s">
        <v>686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45" t="str">
        <f t="shared" si="7"/>
        <v>ZON-59</v>
      </c>
      <c r="L59" s="36" t="s">
        <v>707</v>
      </c>
      <c r="M59" s="36" t="s">
        <v>708</v>
      </c>
      <c r="N59" s="36" t="s">
        <v>690</v>
      </c>
      <c r="O59" s="39" t="s">
        <v>694</v>
      </c>
    </row>
    <row r="60" spans="1:15" ht="12" customHeight="1" x14ac:dyDescent="0.3">
      <c r="A60" s="27">
        <v>60</v>
      </c>
      <c r="B60" s="3" t="s">
        <v>230</v>
      </c>
      <c r="C60" s="3" t="s">
        <v>699</v>
      </c>
      <c r="D60" s="3" t="s">
        <v>696</v>
      </c>
      <c r="E60" s="3" t="s">
        <v>684</v>
      </c>
      <c r="F60" s="3" t="s">
        <v>687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45" t="str">
        <f t="shared" si="7"/>
        <v>ZON-60</v>
      </c>
      <c r="L60" s="36" t="s">
        <v>707</v>
      </c>
      <c r="M60" s="36" t="s">
        <v>708</v>
      </c>
      <c r="N60" s="36" t="s">
        <v>690</v>
      </c>
      <c r="O60" s="39" t="s">
        <v>688</v>
      </c>
    </row>
    <row r="61" spans="1:15" ht="11.4" customHeight="1" x14ac:dyDescent="0.3">
      <c r="A61" s="27">
        <v>61</v>
      </c>
      <c r="B61" s="3" t="s">
        <v>230</v>
      </c>
      <c r="C61" s="3" t="s">
        <v>699</v>
      </c>
      <c r="D61" s="3" t="s">
        <v>696</v>
      </c>
      <c r="E61" s="3" t="s">
        <v>684</v>
      </c>
      <c r="F61" s="3" t="s">
        <v>685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45" t="str">
        <f t="shared" si="7"/>
        <v>ZON-61</v>
      </c>
      <c r="L61" s="36" t="s">
        <v>707</v>
      </c>
      <c r="M61" s="36" t="s">
        <v>708</v>
      </c>
      <c r="N61" s="36" t="s">
        <v>690</v>
      </c>
      <c r="O61" s="39" t="s">
        <v>689</v>
      </c>
    </row>
    <row r="62" spans="1:15" ht="11.4" customHeight="1" x14ac:dyDescent="0.3">
      <c r="A62" s="27">
        <v>62</v>
      </c>
      <c r="B62" s="3" t="s">
        <v>230</v>
      </c>
      <c r="C62" s="3" t="s">
        <v>699</v>
      </c>
      <c r="D62" s="3" t="s">
        <v>696</v>
      </c>
      <c r="E62" s="3" t="s">
        <v>684</v>
      </c>
      <c r="F62" s="3" t="s">
        <v>692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45" t="str">
        <f t="shared" si="7"/>
        <v>ZON-62</v>
      </c>
      <c r="L62" s="36" t="s">
        <v>707</v>
      </c>
      <c r="M62" s="36" t="s">
        <v>708</v>
      </c>
      <c r="N62" s="36" t="s">
        <v>690</v>
      </c>
      <c r="O62" s="39" t="s">
        <v>691</v>
      </c>
    </row>
    <row r="63" spans="1:15" ht="11.4" customHeight="1" x14ac:dyDescent="0.3">
      <c r="A63" s="27">
        <v>63</v>
      </c>
      <c r="B63" s="3" t="s">
        <v>230</v>
      </c>
      <c r="C63" s="3" t="s">
        <v>699</v>
      </c>
      <c r="D63" s="3" t="s">
        <v>697</v>
      </c>
      <c r="E63" s="3" t="s">
        <v>478</v>
      </c>
      <c r="F63" s="3" t="s">
        <v>518</v>
      </c>
      <c r="G63" s="11" t="s">
        <v>208</v>
      </c>
      <c r="H63" s="11" t="s">
        <v>208</v>
      </c>
      <c r="I63" s="11" t="s">
        <v>505</v>
      </c>
      <c r="J63" s="11" t="s">
        <v>208</v>
      </c>
      <c r="K63" s="45" t="str">
        <f>_xlfn.CONCAT("NUC-",A63)</f>
        <v>NUC-63</v>
      </c>
      <c r="L63" s="36" t="s">
        <v>707</v>
      </c>
      <c r="M63" s="36" t="s">
        <v>709</v>
      </c>
      <c r="N63" s="36" t="s">
        <v>456</v>
      </c>
      <c r="O63" s="40" t="s">
        <v>384</v>
      </c>
    </row>
    <row r="64" spans="1:15" ht="11.4" customHeight="1" x14ac:dyDescent="0.3">
      <c r="A64" s="27">
        <v>64</v>
      </c>
      <c r="B64" s="3" t="s">
        <v>230</v>
      </c>
      <c r="C64" s="3" t="s">
        <v>699</v>
      </c>
      <c r="D64" s="3" t="s">
        <v>697</v>
      </c>
      <c r="E64" s="3" t="s">
        <v>478</v>
      </c>
      <c r="F64" s="3" t="s">
        <v>519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45" t="str">
        <f t="shared" ref="K64:K75" si="8">_xlfn.CONCAT("NUC-",A64)</f>
        <v>NUC-64</v>
      </c>
      <c r="L64" s="36" t="s">
        <v>707</v>
      </c>
      <c r="M64" s="36" t="s">
        <v>709</v>
      </c>
      <c r="N64" s="36" t="s">
        <v>456</v>
      </c>
      <c r="O64" s="40" t="s">
        <v>385</v>
      </c>
    </row>
    <row r="65" spans="1:15" ht="11.4" customHeight="1" x14ac:dyDescent="0.3">
      <c r="A65" s="27">
        <v>65</v>
      </c>
      <c r="B65" s="3" t="s">
        <v>230</v>
      </c>
      <c r="C65" s="3" t="s">
        <v>699</v>
      </c>
      <c r="D65" s="3" t="s">
        <v>697</v>
      </c>
      <c r="E65" s="3" t="s">
        <v>479</v>
      </c>
      <c r="F65" s="3" t="s">
        <v>392</v>
      </c>
      <c r="G65" s="11" t="s">
        <v>208</v>
      </c>
      <c r="H65" s="11" t="s">
        <v>208</v>
      </c>
      <c r="I65" s="11" t="s">
        <v>551</v>
      </c>
      <c r="J65" s="11" t="s">
        <v>595</v>
      </c>
      <c r="K65" s="45" t="str">
        <f t="shared" si="8"/>
        <v>NUC-65</v>
      </c>
      <c r="L65" s="36" t="s">
        <v>707</v>
      </c>
      <c r="M65" s="36" t="s">
        <v>709</v>
      </c>
      <c r="N65" s="36" t="s">
        <v>457</v>
      </c>
      <c r="O65" s="40" t="s">
        <v>443</v>
      </c>
    </row>
    <row r="66" spans="1:15" ht="11.4" customHeight="1" x14ac:dyDescent="0.3">
      <c r="A66" s="27">
        <v>66</v>
      </c>
      <c r="B66" s="3" t="s">
        <v>230</v>
      </c>
      <c r="C66" s="3" t="s">
        <v>699</v>
      </c>
      <c r="D66" s="3" t="s">
        <v>697</v>
      </c>
      <c r="E66" s="3" t="s">
        <v>479</v>
      </c>
      <c r="F66" s="3" t="s">
        <v>391</v>
      </c>
      <c r="G66" s="11" t="s">
        <v>208</v>
      </c>
      <c r="H66" s="11" t="s">
        <v>208</v>
      </c>
      <c r="I66" s="11" t="s">
        <v>208</v>
      </c>
      <c r="J66" s="11" t="s">
        <v>596</v>
      </c>
      <c r="K66" s="45" t="str">
        <f t="shared" si="8"/>
        <v>NUC-66</v>
      </c>
      <c r="L66" s="36" t="s">
        <v>707</v>
      </c>
      <c r="M66" s="36" t="s">
        <v>709</v>
      </c>
      <c r="N66" s="36" t="s">
        <v>457</v>
      </c>
      <c r="O66" s="40" t="s">
        <v>444</v>
      </c>
    </row>
    <row r="67" spans="1:15" ht="11.4" customHeight="1" x14ac:dyDescent="0.3">
      <c r="A67" s="27">
        <v>67</v>
      </c>
      <c r="B67" s="3" t="s">
        <v>230</v>
      </c>
      <c r="C67" s="3" t="s">
        <v>699</v>
      </c>
      <c r="D67" s="3" t="s">
        <v>697</v>
      </c>
      <c r="E67" s="3" t="s">
        <v>503</v>
      </c>
      <c r="F67" s="3" t="s">
        <v>393</v>
      </c>
      <c r="G67" s="11" t="s">
        <v>208</v>
      </c>
      <c r="H67" s="11" t="s">
        <v>208</v>
      </c>
      <c r="I67" s="11" t="s">
        <v>511</v>
      </c>
      <c r="J67" s="11" t="s">
        <v>628</v>
      </c>
      <c r="K67" s="45" t="str">
        <f t="shared" si="8"/>
        <v>NUC-67</v>
      </c>
      <c r="L67" s="36" t="s">
        <v>707</v>
      </c>
      <c r="M67" s="36" t="s">
        <v>709</v>
      </c>
      <c r="N67" s="36" t="s">
        <v>502</v>
      </c>
      <c r="O67" s="36" t="s">
        <v>600</v>
      </c>
    </row>
    <row r="68" spans="1:15" ht="11.4" customHeight="1" x14ac:dyDescent="0.3">
      <c r="A68" s="27">
        <v>68</v>
      </c>
      <c r="B68" s="3" t="s">
        <v>230</v>
      </c>
      <c r="C68" s="3" t="s">
        <v>699</v>
      </c>
      <c r="D68" s="3" t="s">
        <v>697</v>
      </c>
      <c r="E68" s="3" t="s">
        <v>503</v>
      </c>
      <c r="F68" s="3" t="s">
        <v>394</v>
      </c>
      <c r="G68" s="11" t="s">
        <v>208</v>
      </c>
      <c r="H68" s="11" t="s">
        <v>208</v>
      </c>
      <c r="I68" s="11" t="s">
        <v>208</v>
      </c>
      <c r="J68" s="11" t="s">
        <v>629</v>
      </c>
      <c r="K68" s="45" t="str">
        <f t="shared" si="8"/>
        <v>NUC-68</v>
      </c>
      <c r="L68" s="36" t="s">
        <v>707</v>
      </c>
      <c r="M68" s="36" t="s">
        <v>709</v>
      </c>
      <c r="N68" s="36" t="s">
        <v>502</v>
      </c>
      <c r="O68" s="36" t="s">
        <v>601</v>
      </c>
    </row>
    <row r="69" spans="1:15" ht="11.4" customHeight="1" x14ac:dyDescent="0.3">
      <c r="A69" s="27">
        <v>69</v>
      </c>
      <c r="B69" s="3" t="s">
        <v>230</v>
      </c>
      <c r="C69" s="3" t="s">
        <v>699</v>
      </c>
      <c r="D69" s="3" t="s">
        <v>697</v>
      </c>
      <c r="E69" s="3" t="s">
        <v>503</v>
      </c>
      <c r="F69" s="3" t="s">
        <v>395</v>
      </c>
      <c r="G69" s="11" t="s">
        <v>208</v>
      </c>
      <c r="H69" s="11" t="s">
        <v>208</v>
      </c>
      <c r="I69" s="11" t="s">
        <v>208</v>
      </c>
      <c r="J69" s="11" t="s">
        <v>630</v>
      </c>
      <c r="K69" s="45" t="str">
        <f t="shared" si="8"/>
        <v>NUC-69</v>
      </c>
      <c r="L69" s="36" t="s">
        <v>707</v>
      </c>
      <c r="M69" s="36" t="s">
        <v>709</v>
      </c>
      <c r="N69" s="36" t="s">
        <v>502</v>
      </c>
      <c r="O69" s="36" t="s">
        <v>602</v>
      </c>
    </row>
    <row r="70" spans="1:15" ht="11.4" customHeight="1" x14ac:dyDescent="0.3">
      <c r="A70" s="27">
        <v>70</v>
      </c>
      <c r="B70" s="3" t="s">
        <v>230</v>
      </c>
      <c r="C70" s="3" t="s">
        <v>699</v>
      </c>
      <c r="D70" s="3" t="s">
        <v>697</v>
      </c>
      <c r="E70" s="3" t="s">
        <v>503</v>
      </c>
      <c r="F70" s="3" t="s">
        <v>605</v>
      </c>
      <c r="G70" s="11" t="s">
        <v>208</v>
      </c>
      <c r="H70" s="11" t="s">
        <v>208</v>
      </c>
      <c r="I70" s="11" t="s">
        <v>208</v>
      </c>
      <c r="J70" s="11" t="s">
        <v>631</v>
      </c>
      <c r="K70" s="45" t="str">
        <f t="shared" ref="K70:K72" si="9">_xlfn.CONCAT("NUC-",A70)</f>
        <v>NUC-70</v>
      </c>
      <c r="L70" s="36" t="s">
        <v>707</v>
      </c>
      <c r="M70" s="36" t="s">
        <v>709</v>
      </c>
      <c r="N70" s="36" t="s">
        <v>502</v>
      </c>
      <c r="O70" s="36" t="s">
        <v>624</v>
      </c>
    </row>
    <row r="71" spans="1:15" ht="11.4" customHeight="1" x14ac:dyDescent="0.3">
      <c r="A71" s="27">
        <v>71</v>
      </c>
      <c r="B71" s="3" t="s">
        <v>230</v>
      </c>
      <c r="C71" s="3" t="s">
        <v>699</v>
      </c>
      <c r="D71" s="3" t="s">
        <v>697</v>
      </c>
      <c r="E71" s="3" t="s">
        <v>503</v>
      </c>
      <c r="F71" s="3" t="s">
        <v>606</v>
      </c>
      <c r="G71" s="11" t="s">
        <v>208</v>
      </c>
      <c r="H71" s="11" t="s">
        <v>208</v>
      </c>
      <c r="I71" s="11" t="s">
        <v>208</v>
      </c>
      <c r="J71" s="11" t="s">
        <v>632</v>
      </c>
      <c r="K71" s="45" t="str">
        <f t="shared" si="9"/>
        <v>NUC-71</v>
      </c>
      <c r="L71" s="36" t="s">
        <v>707</v>
      </c>
      <c r="M71" s="36" t="s">
        <v>709</v>
      </c>
      <c r="N71" s="36" t="s">
        <v>502</v>
      </c>
      <c r="O71" s="36" t="s">
        <v>625</v>
      </c>
    </row>
    <row r="72" spans="1:15" ht="11.4" customHeight="1" x14ac:dyDescent="0.3">
      <c r="A72" s="27">
        <v>72</v>
      </c>
      <c r="B72" s="3" t="s">
        <v>230</v>
      </c>
      <c r="C72" s="3" t="s">
        <v>699</v>
      </c>
      <c r="D72" s="3" t="s">
        <v>697</v>
      </c>
      <c r="E72" s="3" t="s">
        <v>503</v>
      </c>
      <c r="F72" s="3" t="s">
        <v>607</v>
      </c>
      <c r="G72" s="11" t="s">
        <v>208</v>
      </c>
      <c r="H72" s="11" t="s">
        <v>208</v>
      </c>
      <c r="I72" s="11" t="s">
        <v>208</v>
      </c>
      <c r="J72" s="11" t="s">
        <v>633</v>
      </c>
      <c r="K72" s="45" t="str">
        <f t="shared" si="9"/>
        <v>NUC-72</v>
      </c>
      <c r="L72" s="36" t="s">
        <v>707</v>
      </c>
      <c r="M72" s="36" t="s">
        <v>709</v>
      </c>
      <c r="N72" s="36" t="s">
        <v>502</v>
      </c>
      <c r="O72" s="36" t="s">
        <v>626</v>
      </c>
    </row>
    <row r="73" spans="1:15" ht="11.4" customHeight="1" x14ac:dyDescent="0.3">
      <c r="A73" s="27">
        <v>73</v>
      </c>
      <c r="B73" s="3" t="s">
        <v>230</v>
      </c>
      <c r="C73" s="3" t="s">
        <v>699</v>
      </c>
      <c r="D73" s="3" t="s">
        <v>697</v>
      </c>
      <c r="E73" s="3" t="s">
        <v>503</v>
      </c>
      <c r="F73" s="3" t="s">
        <v>608</v>
      </c>
      <c r="G73" s="11" t="s">
        <v>208</v>
      </c>
      <c r="H73" s="11" t="s">
        <v>208</v>
      </c>
      <c r="I73" s="11" t="s">
        <v>208</v>
      </c>
      <c r="J73" s="11" t="s">
        <v>634</v>
      </c>
      <c r="K73" s="45" t="str">
        <f t="shared" si="8"/>
        <v>NUC-73</v>
      </c>
      <c r="L73" s="36" t="s">
        <v>707</v>
      </c>
      <c r="M73" s="36" t="s">
        <v>709</v>
      </c>
      <c r="N73" s="36" t="s">
        <v>502</v>
      </c>
      <c r="O73" s="36" t="s">
        <v>627</v>
      </c>
    </row>
    <row r="74" spans="1:15" ht="11.4" customHeight="1" x14ac:dyDescent="0.3">
      <c r="A74" s="27">
        <v>74</v>
      </c>
      <c r="B74" s="3" t="s">
        <v>230</v>
      </c>
      <c r="C74" s="3" t="s">
        <v>699</v>
      </c>
      <c r="D74" s="3" t="s">
        <v>697</v>
      </c>
      <c r="E74" s="3" t="s">
        <v>503</v>
      </c>
      <c r="F74" s="3" t="s">
        <v>396</v>
      </c>
      <c r="G74" s="11" t="s">
        <v>208</v>
      </c>
      <c r="H74" s="11" t="s">
        <v>208</v>
      </c>
      <c r="I74" s="11" t="s">
        <v>208</v>
      </c>
      <c r="J74" s="11" t="s">
        <v>635</v>
      </c>
      <c r="K74" s="45" t="str">
        <f t="shared" si="8"/>
        <v>NUC-74</v>
      </c>
      <c r="L74" s="36" t="s">
        <v>707</v>
      </c>
      <c r="M74" s="36" t="s">
        <v>709</v>
      </c>
      <c r="N74" s="36" t="s">
        <v>502</v>
      </c>
      <c r="O74" s="36" t="s">
        <v>603</v>
      </c>
    </row>
    <row r="75" spans="1:15" ht="11.4" customHeight="1" x14ac:dyDescent="0.3">
      <c r="A75" s="27">
        <v>75</v>
      </c>
      <c r="B75" s="3" t="s">
        <v>230</v>
      </c>
      <c r="C75" s="3" t="s">
        <v>699</v>
      </c>
      <c r="D75" s="3" t="s">
        <v>697</v>
      </c>
      <c r="E75" s="3" t="s">
        <v>503</v>
      </c>
      <c r="F75" s="3" t="s">
        <v>397</v>
      </c>
      <c r="G75" s="11" t="s">
        <v>208</v>
      </c>
      <c r="H75" s="11" t="s">
        <v>208</v>
      </c>
      <c r="I75" s="11" t="s">
        <v>208</v>
      </c>
      <c r="J75" s="11" t="s">
        <v>636</v>
      </c>
      <c r="K75" s="45" t="str">
        <f t="shared" si="8"/>
        <v>NUC-75</v>
      </c>
      <c r="L75" s="36" t="s">
        <v>707</v>
      </c>
      <c r="M75" s="36" t="s">
        <v>709</v>
      </c>
      <c r="N75" s="36" t="s">
        <v>502</v>
      </c>
      <c r="O75" s="36" t="s">
        <v>604</v>
      </c>
    </row>
    <row r="76" spans="1:15" ht="11.4" customHeight="1" x14ac:dyDescent="0.3">
      <c r="A76" s="27">
        <v>76</v>
      </c>
      <c r="B76" s="3" t="s">
        <v>230</v>
      </c>
      <c r="C76" s="3" t="s">
        <v>699</v>
      </c>
      <c r="D76" s="3" t="s">
        <v>637</v>
      </c>
      <c r="E76" s="3" t="s">
        <v>639</v>
      </c>
      <c r="F76" s="3" t="s">
        <v>561</v>
      </c>
      <c r="G76" s="11" t="s">
        <v>208</v>
      </c>
      <c r="H76" s="11" t="s">
        <v>676</v>
      </c>
      <c r="I76" s="11" t="s">
        <v>208</v>
      </c>
      <c r="J76" s="11" t="s">
        <v>208</v>
      </c>
      <c r="K76" s="45" t="str">
        <f>_xlfn.CONCAT("AND-",A76)</f>
        <v>AND-76</v>
      </c>
      <c r="L76" s="36" t="s">
        <v>702</v>
      </c>
      <c r="M76" s="35" t="s">
        <v>706</v>
      </c>
      <c r="N76" s="36" t="s">
        <v>591</v>
      </c>
      <c r="O76" s="35" t="s">
        <v>564</v>
      </c>
    </row>
    <row r="77" spans="1:15" ht="11.4" customHeight="1" x14ac:dyDescent="0.3">
      <c r="A77" s="27">
        <v>77</v>
      </c>
      <c r="B77" s="3" t="s">
        <v>230</v>
      </c>
      <c r="C77" s="3" t="s">
        <v>699</v>
      </c>
      <c r="D77" s="3" t="s">
        <v>637</v>
      </c>
      <c r="E77" s="3" t="s">
        <v>639</v>
      </c>
      <c r="F77" s="3" t="s">
        <v>560</v>
      </c>
      <c r="G77" s="11" t="s">
        <v>208</v>
      </c>
      <c r="H77" s="11" t="s">
        <v>208</v>
      </c>
      <c r="I77" s="11" t="s">
        <v>208</v>
      </c>
      <c r="J77" s="11" t="s">
        <v>208</v>
      </c>
      <c r="K77" s="45" t="str">
        <f t="shared" ref="K77:K101" si="10">_xlfn.CONCAT("AND-",A77)</f>
        <v>AND-77</v>
      </c>
      <c r="L77" s="36" t="s">
        <v>702</v>
      </c>
      <c r="M77" s="35" t="s">
        <v>706</v>
      </c>
      <c r="N77" s="36" t="s">
        <v>591</v>
      </c>
      <c r="O77" s="35" t="s">
        <v>565</v>
      </c>
    </row>
    <row r="78" spans="1:15" ht="11.4" customHeight="1" x14ac:dyDescent="0.3">
      <c r="A78" s="27">
        <v>78</v>
      </c>
      <c r="B78" s="3" t="s">
        <v>230</v>
      </c>
      <c r="C78" s="3" t="s">
        <v>699</v>
      </c>
      <c r="D78" s="3" t="s">
        <v>637</v>
      </c>
      <c r="E78" s="3" t="s">
        <v>639</v>
      </c>
      <c r="F78" s="3" t="s">
        <v>557</v>
      </c>
      <c r="G78" s="11" t="s">
        <v>208</v>
      </c>
      <c r="H78" s="11" t="s">
        <v>208</v>
      </c>
      <c r="I78" s="11" t="s">
        <v>208</v>
      </c>
      <c r="J78" s="11" t="s">
        <v>208</v>
      </c>
      <c r="K78" s="45" t="str">
        <f t="shared" si="10"/>
        <v>AND-78</v>
      </c>
      <c r="L78" s="36" t="s">
        <v>702</v>
      </c>
      <c r="M78" s="35" t="s">
        <v>706</v>
      </c>
      <c r="N78" s="36" t="s">
        <v>591</v>
      </c>
      <c r="O78" s="35" t="s">
        <v>566</v>
      </c>
    </row>
    <row r="79" spans="1:15" ht="11.4" customHeight="1" x14ac:dyDescent="0.3">
      <c r="A79" s="27">
        <v>79</v>
      </c>
      <c r="B79" s="3" t="s">
        <v>230</v>
      </c>
      <c r="C79" s="3" t="s">
        <v>699</v>
      </c>
      <c r="D79" s="3" t="s">
        <v>637</v>
      </c>
      <c r="E79" s="3" t="s">
        <v>639</v>
      </c>
      <c r="F79" s="3" t="s">
        <v>558</v>
      </c>
      <c r="G79" s="11" t="s">
        <v>208</v>
      </c>
      <c r="H79" s="11" t="s">
        <v>208</v>
      </c>
      <c r="I79" s="11" t="s">
        <v>208</v>
      </c>
      <c r="J79" s="11" t="s">
        <v>208</v>
      </c>
      <c r="K79" s="45" t="str">
        <f t="shared" si="10"/>
        <v>AND-79</v>
      </c>
      <c r="L79" s="36" t="s">
        <v>702</v>
      </c>
      <c r="M79" s="35" t="s">
        <v>706</v>
      </c>
      <c r="N79" s="36" t="s">
        <v>591</v>
      </c>
      <c r="O79" s="35" t="s">
        <v>567</v>
      </c>
    </row>
    <row r="80" spans="1:15" ht="11.4" customHeight="1" x14ac:dyDescent="0.3">
      <c r="A80" s="27">
        <v>80</v>
      </c>
      <c r="B80" s="3" t="s">
        <v>230</v>
      </c>
      <c r="C80" s="3" t="s">
        <v>699</v>
      </c>
      <c r="D80" s="3" t="s">
        <v>637</v>
      </c>
      <c r="E80" s="3" t="s">
        <v>639</v>
      </c>
      <c r="F80" s="3" t="s">
        <v>559</v>
      </c>
      <c r="G80" s="11" t="s">
        <v>208</v>
      </c>
      <c r="H80" s="11" t="s">
        <v>208</v>
      </c>
      <c r="I80" s="11" t="s">
        <v>208</v>
      </c>
      <c r="J80" s="11" t="s">
        <v>208</v>
      </c>
      <c r="K80" s="45" t="str">
        <f t="shared" si="10"/>
        <v>AND-80</v>
      </c>
      <c r="L80" s="36" t="s">
        <v>702</v>
      </c>
      <c r="M80" s="35" t="s">
        <v>706</v>
      </c>
      <c r="N80" s="36" t="s">
        <v>591</v>
      </c>
      <c r="O80" s="35" t="s">
        <v>568</v>
      </c>
    </row>
    <row r="81" spans="1:15" ht="11.4" customHeight="1" x14ac:dyDescent="0.3">
      <c r="A81" s="27">
        <v>81</v>
      </c>
      <c r="B81" s="3" t="s">
        <v>230</v>
      </c>
      <c r="C81" s="3" t="s">
        <v>699</v>
      </c>
      <c r="D81" s="3" t="s">
        <v>637</v>
      </c>
      <c r="E81" s="3" t="s">
        <v>638</v>
      </c>
      <c r="F81" s="3" t="s">
        <v>581</v>
      </c>
      <c r="G81" s="11" t="s">
        <v>208</v>
      </c>
      <c r="H81" s="11" t="s">
        <v>208</v>
      </c>
      <c r="I81" s="11" t="s">
        <v>208</v>
      </c>
      <c r="J81" s="11" t="s">
        <v>208</v>
      </c>
      <c r="K81" s="45" t="str">
        <f t="shared" si="10"/>
        <v>AND-81</v>
      </c>
      <c r="L81" s="36" t="s">
        <v>702</v>
      </c>
      <c r="M81" s="35" t="s">
        <v>705</v>
      </c>
      <c r="N81" s="36" t="s">
        <v>590</v>
      </c>
      <c r="O81" s="35" t="s">
        <v>585</v>
      </c>
    </row>
    <row r="82" spans="1:15" ht="11.4" customHeight="1" x14ac:dyDescent="0.3">
      <c r="A82" s="27">
        <v>82</v>
      </c>
      <c r="B82" s="3" t="s">
        <v>230</v>
      </c>
      <c r="C82" s="3" t="s">
        <v>699</v>
      </c>
      <c r="D82" s="3" t="s">
        <v>637</v>
      </c>
      <c r="E82" s="3" t="s">
        <v>638</v>
      </c>
      <c r="F82" s="3" t="s">
        <v>583</v>
      </c>
      <c r="G82" s="11" t="s">
        <v>208</v>
      </c>
      <c r="H82" s="11" t="s">
        <v>208</v>
      </c>
      <c r="I82" s="11" t="s">
        <v>208</v>
      </c>
      <c r="J82" s="11" t="s">
        <v>208</v>
      </c>
      <c r="K82" s="45" t="str">
        <f t="shared" si="10"/>
        <v>AND-82</v>
      </c>
      <c r="L82" s="36" t="s">
        <v>702</v>
      </c>
      <c r="M82" s="35" t="s">
        <v>705</v>
      </c>
      <c r="N82" s="36" t="s">
        <v>590</v>
      </c>
      <c r="O82" s="35" t="s">
        <v>587</v>
      </c>
    </row>
    <row r="83" spans="1:15" ht="11.4" customHeight="1" x14ac:dyDescent="0.3">
      <c r="A83" s="27">
        <v>83</v>
      </c>
      <c r="B83" s="3" t="s">
        <v>230</v>
      </c>
      <c r="C83" s="3" t="s">
        <v>699</v>
      </c>
      <c r="D83" s="3" t="s">
        <v>637</v>
      </c>
      <c r="E83" s="3" t="s">
        <v>638</v>
      </c>
      <c r="F83" s="3" t="s">
        <v>582</v>
      </c>
      <c r="G83" s="11" t="s">
        <v>208</v>
      </c>
      <c r="H83" s="11" t="s">
        <v>208</v>
      </c>
      <c r="I83" s="11" t="s">
        <v>208</v>
      </c>
      <c r="J83" s="11" t="s">
        <v>208</v>
      </c>
      <c r="K83" s="45" t="str">
        <f t="shared" si="10"/>
        <v>AND-83</v>
      </c>
      <c r="L83" s="36" t="s">
        <v>702</v>
      </c>
      <c r="M83" s="35" t="s">
        <v>705</v>
      </c>
      <c r="N83" s="36" t="s">
        <v>590</v>
      </c>
      <c r="O83" s="35" t="s">
        <v>588</v>
      </c>
    </row>
    <row r="84" spans="1:15" ht="11.4" customHeight="1" x14ac:dyDescent="0.3">
      <c r="A84" s="27">
        <v>84</v>
      </c>
      <c r="B84" s="3" t="s">
        <v>230</v>
      </c>
      <c r="C84" s="3" t="s">
        <v>699</v>
      </c>
      <c r="D84" s="3" t="s">
        <v>637</v>
      </c>
      <c r="E84" s="3" t="s">
        <v>638</v>
      </c>
      <c r="F84" s="3" t="s">
        <v>584</v>
      </c>
      <c r="G84" s="11" t="s">
        <v>208</v>
      </c>
      <c r="H84" s="11" t="s">
        <v>208</v>
      </c>
      <c r="I84" s="11" t="s">
        <v>208</v>
      </c>
      <c r="J84" s="11" t="s">
        <v>208</v>
      </c>
      <c r="K84" s="45" t="str">
        <f t="shared" si="10"/>
        <v>AND-84</v>
      </c>
      <c r="L84" s="36" t="s">
        <v>702</v>
      </c>
      <c r="M84" s="35" t="s">
        <v>705</v>
      </c>
      <c r="N84" s="36" t="s">
        <v>590</v>
      </c>
      <c r="O84" s="35" t="s">
        <v>586</v>
      </c>
    </row>
    <row r="85" spans="1:15" ht="11.4" customHeight="1" x14ac:dyDescent="0.3">
      <c r="A85" s="27">
        <v>85</v>
      </c>
      <c r="B85" s="3" t="s">
        <v>230</v>
      </c>
      <c r="C85" s="3" t="s">
        <v>699</v>
      </c>
      <c r="D85" s="3" t="s">
        <v>637</v>
      </c>
      <c r="E85" s="3" t="s">
        <v>638</v>
      </c>
      <c r="F85" s="3" t="s">
        <v>562</v>
      </c>
      <c r="G85" s="11" t="s">
        <v>208</v>
      </c>
      <c r="H85" s="11" t="s">
        <v>208</v>
      </c>
      <c r="I85" s="11" t="s">
        <v>208</v>
      </c>
      <c r="J85" s="11" t="s">
        <v>208</v>
      </c>
      <c r="K85" s="45" t="str">
        <f t="shared" si="10"/>
        <v>AND-85</v>
      </c>
      <c r="L85" s="36" t="s">
        <v>702</v>
      </c>
      <c r="M85" s="35" t="s">
        <v>705</v>
      </c>
      <c r="N85" s="36" t="s">
        <v>590</v>
      </c>
      <c r="O85" s="35" t="s">
        <v>569</v>
      </c>
    </row>
    <row r="86" spans="1:15" ht="11.4" customHeight="1" x14ac:dyDescent="0.3">
      <c r="A86" s="27">
        <v>86</v>
      </c>
      <c r="B86" s="3" t="s">
        <v>230</v>
      </c>
      <c r="C86" s="3" t="s">
        <v>699</v>
      </c>
      <c r="D86" s="3" t="s">
        <v>637</v>
      </c>
      <c r="E86" s="3" t="s">
        <v>638</v>
      </c>
      <c r="F86" s="3" t="s">
        <v>563</v>
      </c>
      <c r="G86" s="11" t="s">
        <v>208</v>
      </c>
      <c r="H86" s="11" t="s">
        <v>208</v>
      </c>
      <c r="I86" s="11" t="s">
        <v>208</v>
      </c>
      <c r="J86" s="11" t="s">
        <v>208</v>
      </c>
      <c r="K86" s="45" t="str">
        <f t="shared" si="10"/>
        <v>AND-86</v>
      </c>
      <c r="L86" s="36" t="s">
        <v>702</v>
      </c>
      <c r="M86" s="35" t="s">
        <v>705</v>
      </c>
      <c r="N86" s="36" t="s">
        <v>590</v>
      </c>
      <c r="O86" s="35" t="s">
        <v>589</v>
      </c>
    </row>
    <row r="87" spans="1:15" ht="11.4" customHeight="1" x14ac:dyDescent="0.3">
      <c r="A87" s="27">
        <v>87</v>
      </c>
      <c r="B87" s="3" t="s">
        <v>230</v>
      </c>
      <c r="C87" s="3" t="s">
        <v>699</v>
      </c>
      <c r="D87" s="3" t="s">
        <v>640</v>
      </c>
      <c r="E87" s="3" t="s">
        <v>669</v>
      </c>
      <c r="F87" s="3" t="s">
        <v>570</v>
      </c>
      <c r="G87" s="11" t="s">
        <v>208</v>
      </c>
      <c r="H87" s="11" t="s">
        <v>672</v>
      </c>
      <c r="I87" s="11" t="s">
        <v>208</v>
      </c>
      <c r="J87" s="11" t="s">
        <v>208</v>
      </c>
      <c r="K87" s="45" t="str">
        <f t="shared" si="10"/>
        <v>AND-87</v>
      </c>
      <c r="L87" s="36" t="s">
        <v>703</v>
      </c>
      <c r="M87" s="36" t="s">
        <v>704</v>
      </c>
      <c r="N87" s="36" t="s">
        <v>577</v>
      </c>
      <c r="O87" s="35" t="s">
        <v>576</v>
      </c>
    </row>
    <row r="88" spans="1:15" ht="11.4" customHeight="1" x14ac:dyDescent="0.3">
      <c r="A88" s="27">
        <v>88</v>
      </c>
      <c r="B88" s="3" t="s">
        <v>230</v>
      </c>
      <c r="C88" s="3" t="s">
        <v>699</v>
      </c>
      <c r="D88" s="3" t="s">
        <v>640</v>
      </c>
      <c r="E88" s="3" t="s">
        <v>670</v>
      </c>
      <c r="F88" s="3" t="s">
        <v>572</v>
      </c>
      <c r="G88" s="11" t="s">
        <v>208</v>
      </c>
      <c r="H88" s="11" t="s">
        <v>208</v>
      </c>
      <c r="I88" s="11" t="s">
        <v>208</v>
      </c>
      <c r="J88" s="11" t="s">
        <v>683</v>
      </c>
      <c r="K88" s="45" t="str">
        <f t="shared" si="10"/>
        <v>AND-88</v>
      </c>
      <c r="L88" s="36" t="s">
        <v>703</v>
      </c>
      <c r="M88" s="36" t="s">
        <v>704</v>
      </c>
      <c r="N88" s="35" t="s">
        <v>571</v>
      </c>
      <c r="O88" s="35" t="s">
        <v>580</v>
      </c>
    </row>
    <row r="89" spans="1:15" ht="11.4" customHeight="1" x14ac:dyDescent="0.3">
      <c r="A89" s="27">
        <v>89</v>
      </c>
      <c r="B89" s="3" t="s">
        <v>230</v>
      </c>
      <c r="C89" s="3" t="s">
        <v>699</v>
      </c>
      <c r="D89" s="3" t="s">
        <v>640</v>
      </c>
      <c r="E89" s="3" t="s">
        <v>670</v>
      </c>
      <c r="F89" s="3" t="s">
        <v>573</v>
      </c>
      <c r="G89" s="11" t="s">
        <v>208</v>
      </c>
      <c r="H89" s="11" t="s">
        <v>208</v>
      </c>
      <c r="I89" s="11" t="s">
        <v>208</v>
      </c>
      <c r="J89" s="11" t="s">
        <v>679</v>
      </c>
      <c r="K89" s="45" t="str">
        <f t="shared" si="10"/>
        <v>AND-89</v>
      </c>
      <c r="L89" s="36" t="s">
        <v>703</v>
      </c>
      <c r="M89" s="36" t="s">
        <v>704</v>
      </c>
      <c r="N89" s="35" t="s">
        <v>571</v>
      </c>
      <c r="O89" s="35" t="s">
        <v>579</v>
      </c>
    </row>
    <row r="90" spans="1:15" ht="11.4" customHeight="1" x14ac:dyDescent="0.3">
      <c r="A90" s="27">
        <v>90</v>
      </c>
      <c r="B90" s="3" t="s">
        <v>230</v>
      </c>
      <c r="C90" s="3" t="s">
        <v>699</v>
      </c>
      <c r="D90" s="3" t="s">
        <v>734</v>
      </c>
      <c r="E90" s="3" t="s">
        <v>731</v>
      </c>
      <c r="F90" s="3" t="s">
        <v>735</v>
      </c>
      <c r="G90" s="11" t="s">
        <v>208</v>
      </c>
      <c r="H90" s="11" t="s">
        <v>733</v>
      </c>
      <c r="I90" s="34" t="s">
        <v>208</v>
      </c>
      <c r="J90" s="11" t="s">
        <v>758</v>
      </c>
      <c r="K90" s="45" t="str">
        <f>_xlfn.CONCAT("FOR-",A90)</f>
        <v>FOR-90</v>
      </c>
      <c r="L90" s="35" t="s">
        <v>728</v>
      </c>
      <c r="M90" s="35" t="s">
        <v>729</v>
      </c>
      <c r="N90" s="35" t="s">
        <v>727</v>
      </c>
      <c r="O90" s="35" t="s">
        <v>716</v>
      </c>
    </row>
    <row r="91" spans="1:15" ht="11.4" customHeight="1" x14ac:dyDescent="0.3">
      <c r="A91" s="27">
        <v>91</v>
      </c>
      <c r="B91" s="3" t="s">
        <v>230</v>
      </c>
      <c r="C91" s="3" t="s">
        <v>699</v>
      </c>
      <c r="D91" s="3" t="s">
        <v>734</v>
      </c>
      <c r="E91" s="3" t="s">
        <v>731</v>
      </c>
      <c r="F91" s="3" t="s">
        <v>749</v>
      </c>
      <c r="G91" s="11" t="s">
        <v>208</v>
      </c>
      <c r="H91" s="34" t="s">
        <v>208</v>
      </c>
      <c r="I91" s="34" t="s">
        <v>208</v>
      </c>
      <c r="J91" s="34" t="s">
        <v>208</v>
      </c>
      <c r="K91" s="45" t="str">
        <f t="shared" ref="K91:K100" si="11">_xlfn.CONCAT("FOR-",A91)</f>
        <v>FOR-91</v>
      </c>
      <c r="L91" s="35" t="s">
        <v>728</v>
      </c>
      <c r="M91" s="35" t="s">
        <v>729</v>
      </c>
      <c r="N91" s="35" t="s">
        <v>727</v>
      </c>
      <c r="O91" s="35" t="s">
        <v>717</v>
      </c>
    </row>
    <row r="92" spans="1:15" ht="11.4" customHeight="1" x14ac:dyDescent="0.3">
      <c r="A92" s="27">
        <v>92</v>
      </c>
      <c r="B92" s="3" t="s">
        <v>230</v>
      </c>
      <c r="C92" s="3" t="s">
        <v>699</v>
      </c>
      <c r="D92" s="3" t="s">
        <v>734</v>
      </c>
      <c r="E92" s="3" t="s">
        <v>731</v>
      </c>
      <c r="F92" s="3" t="s">
        <v>750</v>
      </c>
      <c r="G92" s="11" t="s">
        <v>208</v>
      </c>
      <c r="H92" s="34" t="s">
        <v>208</v>
      </c>
      <c r="I92" s="34" t="s">
        <v>208</v>
      </c>
      <c r="J92" s="34" t="s">
        <v>208</v>
      </c>
      <c r="K92" s="45" t="str">
        <f t="shared" si="11"/>
        <v>FOR-92</v>
      </c>
      <c r="L92" s="35" t="s">
        <v>728</v>
      </c>
      <c r="M92" s="35" t="s">
        <v>729</v>
      </c>
      <c r="N92" s="35" t="s">
        <v>727</v>
      </c>
      <c r="O92" s="35" t="s">
        <v>718</v>
      </c>
    </row>
    <row r="93" spans="1:15" ht="11.4" customHeight="1" x14ac:dyDescent="0.3">
      <c r="A93" s="27">
        <v>93</v>
      </c>
      <c r="B93" s="3" t="s">
        <v>230</v>
      </c>
      <c r="C93" s="3" t="s">
        <v>699</v>
      </c>
      <c r="D93" s="3" t="s">
        <v>734</v>
      </c>
      <c r="E93" s="3" t="s">
        <v>731</v>
      </c>
      <c r="F93" s="3" t="s">
        <v>751</v>
      </c>
      <c r="G93" s="11" t="s">
        <v>208</v>
      </c>
      <c r="H93" s="34" t="s">
        <v>208</v>
      </c>
      <c r="I93" s="34" t="s">
        <v>208</v>
      </c>
      <c r="J93" s="34" t="s">
        <v>208</v>
      </c>
      <c r="K93" s="45" t="str">
        <f t="shared" si="11"/>
        <v>FOR-93</v>
      </c>
      <c r="L93" s="35" t="s">
        <v>728</v>
      </c>
      <c r="M93" s="35" t="s">
        <v>729</v>
      </c>
      <c r="N93" s="35" t="s">
        <v>727</v>
      </c>
      <c r="O93" s="35" t="s">
        <v>719</v>
      </c>
    </row>
    <row r="94" spans="1:15" ht="11.4" customHeight="1" x14ac:dyDescent="0.3">
      <c r="A94" s="27">
        <v>94</v>
      </c>
      <c r="B94" s="3" t="s">
        <v>230</v>
      </c>
      <c r="C94" s="3" t="s">
        <v>699</v>
      </c>
      <c r="D94" s="3" t="s">
        <v>734</v>
      </c>
      <c r="E94" s="3" t="s">
        <v>731</v>
      </c>
      <c r="F94" s="3" t="s">
        <v>752</v>
      </c>
      <c r="G94" s="11" t="s">
        <v>208</v>
      </c>
      <c r="H94" s="34" t="s">
        <v>208</v>
      </c>
      <c r="I94" s="34" t="s">
        <v>208</v>
      </c>
      <c r="J94" s="34" t="s">
        <v>208</v>
      </c>
      <c r="K94" s="45" t="str">
        <f t="shared" si="11"/>
        <v>FOR-94</v>
      </c>
      <c r="L94" s="35" t="s">
        <v>728</v>
      </c>
      <c r="M94" s="35" t="s">
        <v>729</v>
      </c>
      <c r="N94" s="35" t="s">
        <v>727</v>
      </c>
      <c r="O94" s="35" t="s">
        <v>720</v>
      </c>
    </row>
    <row r="95" spans="1:15" ht="11.4" customHeight="1" x14ac:dyDescent="0.3">
      <c r="A95" s="27">
        <v>95</v>
      </c>
      <c r="B95" s="3" t="s">
        <v>230</v>
      </c>
      <c r="C95" s="3" t="s">
        <v>699</v>
      </c>
      <c r="D95" s="3" t="s">
        <v>734</v>
      </c>
      <c r="E95" s="3" t="s">
        <v>731</v>
      </c>
      <c r="F95" s="3" t="s">
        <v>753</v>
      </c>
      <c r="G95" s="11" t="s">
        <v>208</v>
      </c>
      <c r="H95" s="34" t="s">
        <v>208</v>
      </c>
      <c r="I95" s="34" t="s">
        <v>208</v>
      </c>
      <c r="J95" s="34" t="s">
        <v>208</v>
      </c>
      <c r="K95" s="45" t="str">
        <f t="shared" si="11"/>
        <v>FOR-95</v>
      </c>
      <c r="L95" s="35" t="s">
        <v>728</v>
      </c>
      <c r="M95" s="35" t="s">
        <v>729</v>
      </c>
      <c r="N95" s="35" t="s">
        <v>727</v>
      </c>
      <c r="O95" s="35" t="s">
        <v>721</v>
      </c>
    </row>
    <row r="96" spans="1:15" ht="11.4" customHeight="1" x14ac:dyDescent="0.3">
      <c r="A96" s="27">
        <v>96</v>
      </c>
      <c r="B96" s="3" t="s">
        <v>230</v>
      </c>
      <c r="C96" s="3" t="s">
        <v>699</v>
      </c>
      <c r="D96" s="3" t="s">
        <v>734</v>
      </c>
      <c r="E96" s="3" t="s">
        <v>731</v>
      </c>
      <c r="F96" s="3" t="s">
        <v>754</v>
      </c>
      <c r="G96" s="11" t="s">
        <v>208</v>
      </c>
      <c r="H96" s="34" t="s">
        <v>208</v>
      </c>
      <c r="I96" s="34" t="s">
        <v>208</v>
      </c>
      <c r="J96" s="34" t="s">
        <v>208</v>
      </c>
      <c r="K96" s="45" t="str">
        <f t="shared" si="11"/>
        <v>FOR-96</v>
      </c>
      <c r="L96" s="35" t="s">
        <v>728</v>
      </c>
      <c r="M96" s="35" t="s">
        <v>729</v>
      </c>
      <c r="N96" s="35" t="s">
        <v>727</v>
      </c>
      <c r="O96" s="35" t="s">
        <v>722</v>
      </c>
    </row>
    <row r="97" spans="1:15" ht="11.4" customHeight="1" x14ac:dyDescent="0.3">
      <c r="A97" s="27">
        <v>97</v>
      </c>
      <c r="B97" s="3" t="s">
        <v>230</v>
      </c>
      <c r="C97" s="3" t="s">
        <v>699</v>
      </c>
      <c r="D97" s="3" t="s">
        <v>734</v>
      </c>
      <c r="E97" s="3" t="s">
        <v>731</v>
      </c>
      <c r="F97" s="3" t="s">
        <v>715</v>
      </c>
      <c r="G97" s="11" t="s">
        <v>208</v>
      </c>
      <c r="H97" s="34" t="s">
        <v>208</v>
      </c>
      <c r="I97" s="34" t="s">
        <v>208</v>
      </c>
      <c r="J97" s="34" t="s">
        <v>208</v>
      </c>
      <c r="K97" s="45" t="str">
        <f t="shared" si="11"/>
        <v>FOR-97</v>
      </c>
      <c r="L97" s="35" t="s">
        <v>728</v>
      </c>
      <c r="M97" s="35" t="s">
        <v>729</v>
      </c>
      <c r="N97" s="35" t="s">
        <v>727</v>
      </c>
      <c r="O97" s="35" t="s">
        <v>723</v>
      </c>
    </row>
    <row r="98" spans="1:15" ht="11.4" customHeight="1" x14ac:dyDescent="0.3">
      <c r="A98" s="27">
        <v>98</v>
      </c>
      <c r="B98" s="3" t="s">
        <v>230</v>
      </c>
      <c r="C98" s="3" t="s">
        <v>699</v>
      </c>
      <c r="D98" s="3" t="s">
        <v>734</v>
      </c>
      <c r="E98" s="3" t="s">
        <v>731</v>
      </c>
      <c r="F98" s="3" t="s">
        <v>755</v>
      </c>
      <c r="G98" s="11" t="s">
        <v>208</v>
      </c>
      <c r="H98" s="34" t="s">
        <v>208</v>
      </c>
      <c r="I98" s="34" t="s">
        <v>208</v>
      </c>
      <c r="J98" s="34" t="s">
        <v>208</v>
      </c>
      <c r="K98" s="45" t="str">
        <f t="shared" si="11"/>
        <v>FOR-98</v>
      </c>
      <c r="L98" s="35" t="s">
        <v>728</v>
      </c>
      <c r="M98" s="35" t="s">
        <v>729</v>
      </c>
      <c r="N98" s="35" t="s">
        <v>727</v>
      </c>
      <c r="O98" s="35" t="s">
        <v>725</v>
      </c>
    </row>
    <row r="99" spans="1:15" ht="11.4" customHeight="1" x14ac:dyDescent="0.3">
      <c r="A99" s="27">
        <v>99</v>
      </c>
      <c r="B99" s="3" t="s">
        <v>230</v>
      </c>
      <c r="C99" s="3" t="s">
        <v>699</v>
      </c>
      <c r="D99" s="3" t="s">
        <v>734</v>
      </c>
      <c r="E99" s="3" t="s">
        <v>732</v>
      </c>
      <c r="F99" s="3" t="s">
        <v>765</v>
      </c>
      <c r="G99" s="11" t="s">
        <v>208</v>
      </c>
      <c r="H99" s="34" t="s">
        <v>208</v>
      </c>
      <c r="I99" s="34" t="s">
        <v>208</v>
      </c>
      <c r="J99" s="34" t="s">
        <v>208</v>
      </c>
      <c r="K99" s="45" t="str">
        <f t="shared" ref="K99" si="12">_xlfn.CONCAT("FOR-",A99)</f>
        <v>FOR-99</v>
      </c>
      <c r="L99" s="35" t="s">
        <v>728</v>
      </c>
      <c r="M99" s="35" t="s">
        <v>730</v>
      </c>
      <c r="N99" s="35" t="s">
        <v>730</v>
      </c>
      <c r="O99" s="35" t="s">
        <v>766</v>
      </c>
    </row>
    <row r="100" spans="1:15" ht="11.4" customHeight="1" x14ac:dyDescent="0.3">
      <c r="A100" s="27">
        <v>99</v>
      </c>
      <c r="B100" s="3" t="s">
        <v>230</v>
      </c>
      <c r="C100" s="3" t="s">
        <v>699</v>
      </c>
      <c r="D100" s="3" t="s">
        <v>734</v>
      </c>
      <c r="E100" s="3" t="s">
        <v>732</v>
      </c>
      <c r="F100" s="3" t="s">
        <v>724</v>
      </c>
      <c r="G100" s="11" t="s">
        <v>208</v>
      </c>
      <c r="H100" s="34" t="s">
        <v>208</v>
      </c>
      <c r="I100" s="34" t="s">
        <v>208</v>
      </c>
      <c r="J100" s="34" t="s">
        <v>208</v>
      </c>
      <c r="K100" s="45" t="str">
        <f t="shared" si="11"/>
        <v>FOR-99</v>
      </c>
      <c r="L100" s="35" t="s">
        <v>728</v>
      </c>
      <c r="M100" s="35" t="s">
        <v>730</v>
      </c>
      <c r="N100" s="35" t="s">
        <v>730</v>
      </c>
      <c r="O100" s="35" t="s">
        <v>726</v>
      </c>
    </row>
    <row r="101" spans="1:15" ht="11.4" customHeight="1" x14ac:dyDescent="0.3">
      <c r="A101" s="27">
        <v>100</v>
      </c>
      <c r="B101" s="3" t="s">
        <v>230</v>
      </c>
      <c r="C101" s="3" t="s">
        <v>699</v>
      </c>
      <c r="D101" s="3" t="s">
        <v>640</v>
      </c>
      <c r="E101" s="3" t="s">
        <v>671</v>
      </c>
      <c r="F101" s="3" t="s">
        <v>575</v>
      </c>
      <c r="G101" s="11" t="s">
        <v>208</v>
      </c>
      <c r="H101" s="11" t="s">
        <v>208</v>
      </c>
      <c r="I101" s="11" t="s">
        <v>208</v>
      </c>
      <c r="J101" s="11" t="s">
        <v>208</v>
      </c>
      <c r="K101" s="45" t="str">
        <f t="shared" si="10"/>
        <v>AND-100</v>
      </c>
      <c r="L101" s="36" t="s">
        <v>703</v>
      </c>
      <c r="M101" s="36" t="s">
        <v>704</v>
      </c>
      <c r="N101" s="35" t="s">
        <v>574</v>
      </c>
      <c r="O101" s="35" t="s">
        <v>578</v>
      </c>
    </row>
    <row r="102" spans="1:15" ht="11.4" customHeight="1" x14ac:dyDescent="0.3">
      <c r="A102" s="27">
        <v>101</v>
      </c>
      <c r="B102" s="3" t="s">
        <v>230</v>
      </c>
      <c r="C102" s="3" t="s">
        <v>553</v>
      </c>
      <c r="D102" s="3" t="s">
        <v>555</v>
      </c>
      <c r="E102" s="3" t="s">
        <v>229</v>
      </c>
      <c r="F102" s="3" t="s">
        <v>15</v>
      </c>
      <c r="G102" s="11" t="s">
        <v>208</v>
      </c>
      <c r="H102" s="11" t="s">
        <v>208</v>
      </c>
      <c r="I102" s="11" t="s">
        <v>208</v>
      </c>
      <c r="J102" s="11" t="s">
        <v>208</v>
      </c>
      <c r="K102" s="45" t="str">
        <f>_xlfn.CONCAT("BIM-",A102)</f>
        <v>BIM-101</v>
      </c>
      <c r="L102" s="35" t="s">
        <v>458</v>
      </c>
      <c r="M102" s="35" t="s">
        <v>459</v>
      </c>
      <c r="N102" s="35" t="s">
        <v>459</v>
      </c>
      <c r="O102" s="35" t="s">
        <v>460</v>
      </c>
    </row>
    <row r="103" spans="1:15" ht="11.4" customHeight="1" x14ac:dyDescent="0.3">
      <c r="A103" s="27">
        <v>102</v>
      </c>
      <c r="B103" s="3" t="s">
        <v>230</v>
      </c>
      <c r="C103" s="3" t="s">
        <v>553</v>
      </c>
      <c r="D103" s="3" t="s">
        <v>555</v>
      </c>
      <c r="E103" s="3" t="s">
        <v>229</v>
      </c>
      <c r="F103" s="3" t="s">
        <v>153</v>
      </c>
      <c r="G103" s="11" t="s">
        <v>208</v>
      </c>
      <c r="H103" s="11" t="s">
        <v>208</v>
      </c>
      <c r="I103" s="11" t="s">
        <v>208</v>
      </c>
      <c r="J103" s="11" t="s">
        <v>208</v>
      </c>
      <c r="K103" s="45" t="str">
        <f t="shared" ref="K103:K115" si="13">_xlfn.CONCAT("BIM-",A103)</f>
        <v>BIM-102</v>
      </c>
      <c r="L103" s="35" t="s">
        <v>458</v>
      </c>
      <c r="M103" s="35" t="s">
        <v>459</v>
      </c>
      <c r="N103" s="35" t="s">
        <v>459</v>
      </c>
      <c r="O103" s="35" t="s">
        <v>461</v>
      </c>
    </row>
    <row r="104" spans="1:15" ht="11.4" customHeight="1" x14ac:dyDescent="0.3">
      <c r="A104" s="27">
        <v>103</v>
      </c>
      <c r="B104" s="3" t="s">
        <v>230</v>
      </c>
      <c r="C104" s="3" t="s">
        <v>553</v>
      </c>
      <c r="D104" s="3" t="s">
        <v>555</v>
      </c>
      <c r="E104" s="3" t="s">
        <v>229</v>
      </c>
      <c r="F104" s="3" t="s">
        <v>155</v>
      </c>
      <c r="G104" s="11" t="s">
        <v>208</v>
      </c>
      <c r="H104" s="11" t="s">
        <v>208</v>
      </c>
      <c r="I104" s="11" t="s">
        <v>208</v>
      </c>
      <c r="J104" s="11" t="s">
        <v>208</v>
      </c>
      <c r="K104" s="45" t="str">
        <f t="shared" si="13"/>
        <v>BIM-103</v>
      </c>
      <c r="L104" s="35" t="s">
        <v>458</v>
      </c>
      <c r="M104" s="35" t="s">
        <v>459</v>
      </c>
      <c r="N104" s="35" t="s">
        <v>459</v>
      </c>
      <c r="O104" s="35" t="s">
        <v>462</v>
      </c>
    </row>
    <row r="105" spans="1:15" ht="11.4" customHeight="1" x14ac:dyDescent="0.3">
      <c r="A105" s="27">
        <v>104</v>
      </c>
      <c r="B105" s="3" t="s">
        <v>230</v>
      </c>
      <c r="C105" s="3" t="s">
        <v>553</v>
      </c>
      <c r="D105" s="3" t="s">
        <v>555</v>
      </c>
      <c r="E105" s="3" t="s">
        <v>229</v>
      </c>
      <c r="F105" s="3" t="s">
        <v>12</v>
      </c>
      <c r="G105" s="11" t="s">
        <v>208</v>
      </c>
      <c r="H105" s="11" t="s">
        <v>208</v>
      </c>
      <c r="I105" s="11" t="s">
        <v>208</v>
      </c>
      <c r="J105" s="11" t="s">
        <v>208</v>
      </c>
      <c r="K105" s="45" t="str">
        <f t="shared" ref="K105" si="14">_xlfn.CONCAT("BIM-",A105)</f>
        <v>BIM-104</v>
      </c>
      <c r="L105" s="35" t="s">
        <v>458</v>
      </c>
      <c r="M105" s="35" t="s">
        <v>459</v>
      </c>
      <c r="N105" s="35" t="s">
        <v>459</v>
      </c>
      <c r="O105" s="35" t="s">
        <v>463</v>
      </c>
    </row>
    <row r="106" spans="1:15" ht="11.4" customHeight="1" x14ac:dyDescent="0.3">
      <c r="A106" s="27">
        <v>105</v>
      </c>
      <c r="B106" s="3" t="s">
        <v>230</v>
      </c>
      <c r="C106" s="3" t="s">
        <v>553</v>
      </c>
      <c r="D106" s="3" t="s">
        <v>555</v>
      </c>
      <c r="E106" s="3" t="s">
        <v>229</v>
      </c>
      <c r="F106" s="3" t="s">
        <v>175</v>
      </c>
      <c r="G106" s="11" t="s">
        <v>208</v>
      </c>
      <c r="H106" s="11" t="s">
        <v>208</v>
      </c>
      <c r="I106" s="11" t="s">
        <v>208</v>
      </c>
      <c r="J106" s="11" t="s">
        <v>208</v>
      </c>
      <c r="K106" s="45" t="str">
        <f t="shared" si="13"/>
        <v>BIM-105</v>
      </c>
      <c r="L106" s="35" t="s">
        <v>458</v>
      </c>
      <c r="M106" s="35" t="s">
        <v>459</v>
      </c>
      <c r="N106" s="35" t="s">
        <v>459</v>
      </c>
      <c r="O106" s="35" t="s">
        <v>463</v>
      </c>
    </row>
    <row r="107" spans="1:15" ht="11.4" customHeight="1" x14ac:dyDescent="0.3">
      <c r="A107" s="27">
        <v>106</v>
      </c>
      <c r="B107" s="3" t="s">
        <v>230</v>
      </c>
      <c r="C107" s="3" t="s">
        <v>554</v>
      </c>
      <c r="D107" s="3" t="s">
        <v>555</v>
      </c>
      <c r="E107" s="3" t="s">
        <v>271</v>
      </c>
      <c r="F107" s="3" t="s">
        <v>0</v>
      </c>
      <c r="G107" s="11" t="s">
        <v>208</v>
      </c>
      <c r="H107" s="11" t="s">
        <v>208</v>
      </c>
      <c r="I107" s="11" t="s">
        <v>208</v>
      </c>
      <c r="J107" s="11" t="s">
        <v>208</v>
      </c>
      <c r="K107" s="45" t="str">
        <f t="shared" ref="K107" si="15">_xlfn.CONCAT("BIM-",A107)</f>
        <v>BIM-106</v>
      </c>
      <c r="L107" s="35" t="s">
        <v>464</v>
      </c>
      <c r="M107" s="35" t="s">
        <v>465</v>
      </c>
      <c r="N107" s="35" t="s">
        <v>465</v>
      </c>
      <c r="O107" s="35" t="s">
        <v>152</v>
      </c>
    </row>
    <row r="108" spans="1:15" ht="11.4" customHeight="1" x14ac:dyDescent="0.3">
      <c r="A108" s="27">
        <v>107</v>
      </c>
      <c r="B108" s="3" t="s">
        <v>230</v>
      </c>
      <c r="C108" s="3" t="s">
        <v>554</v>
      </c>
      <c r="D108" s="3" t="s">
        <v>555</v>
      </c>
      <c r="E108" s="3" t="s">
        <v>271</v>
      </c>
      <c r="F108" s="3" t="s">
        <v>152</v>
      </c>
      <c r="G108" s="11" t="s">
        <v>208</v>
      </c>
      <c r="H108" s="11" t="s">
        <v>208</v>
      </c>
      <c r="I108" s="11" t="s">
        <v>208</v>
      </c>
      <c r="J108" s="11" t="s">
        <v>208</v>
      </c>
      <c r="K108" s="45" t="str">
        <f t="shared" si="13"/>
        <v>BIM-107</v>
      </c>
      <c r="L108" s="35" t="s">
        <v>464</v>
      </c>
      <c r="M108" s="35" t="s">
        <v>465</v>
      </c>
      <c r="N108" s="35" t="s">
        <v>465</v>
      </c>
      <c r="O108" s="35" t="s">
        <v>152</v>
      </c>
    </row>
    <row r="109" spans="1:15" ht="11.4" customHeight="1" x14ac:dyDescent="0.3">
      <c r="A109" s="27">
        <v>108</v>
      </c>
      <c r="B109" s="3" t="s">
        <v>230</v>
      </c>
      <c r="C109" s="3" t="s">
        <v>554</v>
      </c>
      <c r="D109" s="3" t="s">
        <v>555</v>
      </c>
      <c r="E109" s="3" t="s">
        <v>271</v>
      </c>
      <c r="F109" s="3" t="s">
        <v>154</v>
      </c>
      <c r="G109" s="11" t="s">
        <v>208</v>
      </c>
      <c r="H109" s="11" t="s">
        <v>208</v>
      </c>
      <c r="I109" s="11" t="s">
        <v>208</v>
      </c>
      <c r="J109" s="11" t="s">
        <v>208</v>
      </c>
      <c r="K109" s="45" t="str">
        <f t="shared" si="13"/>
        <v>BIM-108</v>
      </c>
      <c r="L109" s="35" t="s">
        <v>464</v>
      </c>
      <c r="M109" s="35" t="s">
        <v>465</v>
      </c>
      <c r="N109" s="35" t="s">
        <v>465</v>
      </c>
      <c r="O109" s="35" t="s">
        <v>154</v>
      </c>
    </row>
    <row r="110" spans="1:15" ht="11.4" customHeight="1" x14ac:dyDescent="0.3">
      <c r="A110" s="27">
        <v>109</v>
      </c>
      <c r="B110" s="3" t="s">
        <v>230</v>
      </c>
      <c r="C110" s="3" t="s">
        <v>554</v>
      </c>
      <c r="D110" s="3" t="s">
        <v>555</v>
      </c>
      <c r="E110" s="3" t="s">
        <v>271</v>
      </c>
      <c r="F110" s="33" t="s">
        <v>11</v>
      </c>
      <c r="G110" s="11" t="s">
        <v>208</v>
      </c>
      <c r="H110" s="34" t="s">
        <v>208</v>
      </c>
      <c r="I110" s="34" t="s">
        <v>208</v>
      </c>
      <c r="J110" s="34" t="s">
        <v>208</v>
      </c>
      <c r="K110" s="45" t="str">
        <f t="shared" si="13"/>
        <v>BIM-109</v>
      </c>
      <c r="L110" s="35" t="s">
        <v>464</v>
      </c>
      <c r="M110" s="35" t="s">
        <v>465</v>
      </c>
      <c r="N110" s="35" t="s">
        <v>465</v>
      </c>
      <c r="O110" s="37" t="s">
        <v>11</v>
      </c>
    </row>
    <row r="111" spans="1:15" ht="11.4" customHeight="1" x14ac:dyDescent="0.3">
      <c r="A111" s="27">
        <v>110</v>
      </c>
      <c r="B111" s="3" t="s">
        <v>230</v>
      </c>
      <c r="C111" s="3" t="s">
        <v>554</v>
      </c>
      <c r="D111" s="3" t="s">
        <v>556</v>
      </c>
      <c r="E111" s="3" t="s">
        <v>271</v>
      </c>
      <c r="F111" s="47" t="s">
        <v>348</v>
      </c>
      <c r="G111" s="11" t="s">
        <v>208</v>
      </c>
      <c r="H111" s="34" t="s">
        <v>208</v>
      </c>
      <c r="I111" s="34" t="s">
        <v>208</v>
      </c>
      <c r="J111" s="34" t="s">
        <v>208</v>
      </c>
      <c r="K111" s="45" t="str">
        <f t="shared" si="13"/>
        <v>BIM-110</v>
      </c>
      <c r="L111" s="35" t="s">
        <v>464</v>
      </c>
      <c r="M111" s="35" t="s">
        <v>466</v>
      </c>
      <c r="N111" s="35" t="s">
        <v>467</v>
      </c>
      <c r="O111" s="36" t="s">
        <v>353</v>
      </c>
    </row>
    <row r="112" spans="1:15" ht="11.4" customHeight="1" x14ac:dyDescent="0.3">
      <c r="A112" s="27">
        <v>111</v>
      </c>
      <c r="B112" s="3" t="s">
        <v>230</v>
      </c>
      <c r="C112" s="3" t="s">
        <v>554</v>
      </c>
      <c r="D112" s="3" t="s">
        <v>556</v>
      </c>
      <c r="E112" s="3" t="s">
        <v>271</v>
      </c>
      <c r="F112" s="47" t="s">
        <v>349</v>
      </c>
      <c r="G112" s="11" t="s">
        <v>208</v>
      </c>
      <c r="H112" s="34" t="s">
        <v>208</v>
      </c>
      <c r="I112" s="34" t="s">
        <v>208</v>
      </c>
      <c r="J112" s="34" t="s">
        <v>208</v>
      </c>
      <c r="K112" s="45" t="str">
        <f t="shared" si="13"/>
        <v>BIM-111</v>
      </c>
      <c r="L112" s="35" t="s">
        <v>464</v>
      </c>
      <c r="M112" s="35" t="s">
        <v>466</v>
      </c>
      <c r="N112" s="35" t="s">
        <v>467</v>
      </c>
      <c r="O112" s="39" t="s">
        <v>468</v>
      </c>
    </row>
    <row r="113" spans="1:15" ht="11.4" customHeight="1" x14ac:dyDescent="0.3">
      <c r="A113" s="27">
        <v>112</v>
      </c>
      <c r="B113" s="3" t="s">
        <v>230</v>
      </c>
      <c r="C113" s="3" t="s">
        <v>554</v>
      </c>
      <c r="D113" s="3" t="s">
        <v>556</v>
      </c>
      <c r="E113" s="3" t="s">
        <v>271</v>
      </c>
      <c r="F113" s="47" t="s">
        <v>345</v>
      </c>
      <c r="G113" s="11" t="s">
        <v>208</v>
      </c>
      <c r="H113" s="34" t="s">
        <v>208</v>
      </c>
      <c r="I113" s="34" t="s">
        <v>208</v>
      </c>
      <c r="J113" s="34" t="s">
        <v>208</v>
      </c>
      <c r="K113" s="45" t="str">
        <f t="shared" si="13"/>
        <v>BIM-112</v>
      </c>
      <c r="L113" s="35" t="s">
        <v>464</v>
      </c>
      <c r="M113" s="35" t="s">
        <v>466</v>
      </c>
      <c r="N113" s="35" t="s">
        <v>467</v>
      </c>
      <c r="O113" s="39" t="s">
        <v>352</v>
      </c>
    </row>
    <row r="114" spans="1:15" ht="11.4" customHeight="1" x14ac:dyDescent="0.3">
      <c r="A114" s="27">
        <v>113</v>
      </c>
      <c r="B114" s="3" t="s">
        <v>230</v>
      </c>
      <c r="C114" s="3" t="s">
        <v>554</v>
      </c>
      <c r="D114" s="3" t="s">
        <v>556</v>
      </c>
      <c r="E114" s="3" t="s">
        <v>271</v>
      </c>
      <c r="F114" s="47" t="s">
        <v>346</v>
      </c>
      <c r="G114" s="11" t="s">
        <v>208</v>
      </c>
      <c r="H114" s="34" t="s">
        <v>208</v>
      </c>
      <c r="I114" s="34" t="s">
        <v>208</v>
      </c>
      <c r="J114" s="34" t="s">
        <v>208</v>
      </c>
      <c r="K114" s="45" t="str">
        <f t="shared" si="13"/>
        <v>BIM-113</v>
      </c>
      <c r="L114" s="35" t="s">
        <v>464</v>
      </c>
      <c r="M114" s="35" t="s">
        <v>466</v>
      </c>
      <c r="N114" s="35" t="s">
        <v>467</v>
      </c>
      <c r="O114" s="39" t="s">
        <v>350</v>
      </c>
    </row>
    <row r="115" spans="1:15" ht="11.4" customHeight="1" x14ac:dyDescent="0.3">
      <c r="A115" s="27">
        <v>114</v>
      </c>
      <c r="B115" s="3" t="s">
        <v>230</v>
      </c>
      <c r="C115" s="3" t="s">
        <v>554</v>
      </c>
      <c r="D115" s="3" t="s">
        <v>556</v>
      </c>
      <c r="E115" s="3" t="s">
        <v>271</v>
      </c>
      <c r="F115" s="47" t="s">
        <v>347</v>
      </c>
      <c r="G115" s="11" t="s">
        <v>208</v>
      </c>
      <c r="H115" s="34" t="s">
        <v>208</v>
      </c>
      <c r="I115" s="34" t="s">
        <v>208</v>
      </c>
      <c r="J115" s="34" t="s">
        <v>208</v>
      </c>
      <c r="K115" s="45" t="str">
        <f t="shared" si="13"/>
        <v>BIM-114</v>
      </c>
      <c r="L115" s="35" t="s">
        <v>464</v>
      </c>
      <c r="M115" s="35" t="s">
        <v>466</v>
      </c>
      <c r="N115" s="35" t="s">
        <v>467</v>
      </c>
      <c r="O115" s="39" t="s">
        <v>351</v>
      </c>
    </row>
  </sheetData>
  <sortState xmlns:xlrd2="http://schemas.microsoft.com/office/spreadsheetml/2017/richdata2" ref="E2:E109">
    <sortCondition ref="E1:E109"/>
  </sortState>
  <phoneticPr fontId="1" type="noConversion"/>
  <conditionalFormatting sqref="H110:J115 B110 P1:XFD1 A1:K1 D111:D115 J66:J69 J64 J70:K75 H64 H66 H67:J67 H65:J65 H25:N25 H68:H75 H63:J63 B2:XFD2 K63:K69 D63:G75 D60:K62 B59:C75 N82:XFD87 M88:XFD89 H76:XFD76 B76:G89 O25:XFD55 H3:XFD24 M26:N55 H26:L57 H77:L89 M82:M89 M77:XFD81 L59:L75 M56:XFD75 A116:XFD1048576 B101:XFD101 J108 K108:K115 G102:G115 P102:XFD115 J102:K107 B3:G58 I58:L58 D59:G59 I59:K59 H58:H59 P90:XFD100 A2:A115 G90:K100">
    <cfRule type="containsText" dxfId="1238" priority="793" operator="containsText" text="_">
      <formula>NOT(ISERROR(SEARCH("_",A1)))</formula>
    </cfRule>
    <cfRule type="containsText" dxfId="1237" priority="794" operator="containsText" text="Functional">
      <formula>NOT(ISERROR(SEARCH("Functional",A1)))</formula>
    </cfRule>
    <cfRule type="containsText" dxfId="1236" priority="795" operator="containsText" text="Funcional Transitive Symmetric Reflexive">
      <formula>NOT(ISERROR(SEARCH("Funcional Transitive Symmetric Reflexive",A1)))</formula>
    </cfRule>
    <cfRule type="cellIs" dxfId="1235" priority="796" operator="equal">
      <formula>"VNulo"</formula>
    </cfRule>
  </conditionalFormatting>
  <conditionalFormatting sqref="H103:I103 B103">
    <cfRule type="containsText" dxfId="1234" priority="455" operator="containsText" text="_">
      <formula>NOT(ISERROR(SEARCH("_",B103)))</formula>
    </cfRule>
    <cfRule type="containsText" dxfId="1233" priority="456" operator="containsText" text="Functional">
      <formula>NOT(ISERROR(SEARCH("Functional",B103)))</formula>
    </cfRule>
    <cfRule type="containsText" dxfId="1232" priority="457" operator="containsText" text="Funcional Transitive Symmetric Reflexive">
      <formula>NOT(ISERROR(SEARCH("Funcional Transitive Symmetric Reflexive",B103)))</formula>
    </cfRule>
    <cfRule type="cellIs" dxfId="1231" priority="458" operator="equal">
      <formula>"VNulo"</formula>
    </cfRule>
  </conditionalFormatting>
  <conditionalFormatting sqref="H104:I104 B104">
    <cfRule type="containsText" dxfId="1230" priority="451" operator="containsText" text="_">
      <formula>NOT(ISERROR(SEARCH("_",B104)))</formula>
    </cfRule>
    <cfRule type="containsText" dxfId="1229" priority="452" operator="containsText" text="Functional">
      <formula>NOT(ISERROR(SEARCH("Functional",B104)))</formula>
    </cfRule>
    <cfRule type="containsText" dxfId="1228" priority="453" operator="containsText" text="Funcional Transitive Symmetric Reflexive">
      <formula>NOT(ISERROR(SEARCH("Funcional Transitive Symmetric Reflexive",B104)))</formula>
    </cfRule>
    <cfRule type="cellIs" dxfId="1227" priority="454" operator="equal">
      <formula>"VNulo"</formula>
    </cfRule>
  </conditionalFormatting>
  <conditionalFormatting sqref="H102:I102 B102:E102 I68:I75 D107:D110 C103:E106">
    <cfRule type="containsText" dxfId="1226" priority="447" operator="containsText" text="_">
      <formula>NOT(ISERROR(SEARCH("_",B68)))</formula>
    </cfRule>
    <cfRule type="containsText" dxfId="1225" priority="448" operator="containsText" text="Functional">
      <formula>NOT(ISERROR(SEARCH("Functional",B68)))</formula>
    </cfRule>
    <cfRule type="containsText" dxfId="1224" priority="449" operator="containsText" text="Funcional Transitive Symmetric Reflexive">
      <formula>NOT(ISERROR(SEARCH("Funcional Transitive Symmetric Reflexive",B68)))</formula>
    </cfRule>
    <cfRule type="cellIs" dxfId="1223" priority="450" operator="equal">
      <formula>"VNulo"</formula>
    </cfRule>
  </conditionalFormatting>
  <conditionalFormatting sqref="H108:I108 B108:C108 C109:C115">
    <cfRule type="containsText" dxfId="1222" priority="443" operator="containsText" text="_">
      <formula>NOT(ISERROR(SEARCH("_",B108)))</formula>
    </cfRule>
    <cfRule type="containsText" dxfId="1221" priority="444" operator="containsText" text="Functional">
      <formula>NOT(ISERROR(SEARCH("Functional",B108)))</formula>
    </cfRule>
    <cfRule type="containsText" dxfId="1220" priority="445" operator="containsText" text="Funcional Transitive Symmetric Reflexive">
      <formula>NOT(ISERROR(SEARCH("Funcional Transitive Symmetric Reflexive",B108)))</formula>
    </cfRule>
    <cfRule type="cellIs" dxfId="1219" priority="446" operator="equal">
      <formula>"VNulo"</formula>
    </cfRule>
  </conditionalFormatting>
  <conditionalFormatting sqref="F107:F108">
    <cfRule type="cellIs" dxfId="1218" priority="442" operator="equal">
      <formula>"Vnulo"</formula>
    </cfRule>
  </conditionalFormatting>
  <conditionalFormatting sqref="H109:J109 B109">
    <cfRule type="containsText" dxfId="1217" priority="437" operator="containsText" text="_">
      <formula>NOT(ISERROR(SEARCH("_",B109)))</formula>
    </cfRule>
    <cfRule type="containsText" dxfId="1216" priority="438" operator="containsText" text="Functional">
      <formula>NOT(ISERROR(SEARCH("Functional",B109)))</formula>
    </cfRule>
    <cfRule type="containsText" dxfId="1215" priority="439" operator="containsText" text="Funcional Transitive Symmetric Reflexive">
      <formula>NOT(ISERROR(SEARCH("Funcional Transitive Symmetric Reflexive",B109)))</formula>
    </cfRule>
    <cfRule type="cellIs" dxfId="1214" priority="440" operator="equal">
      <formula>"VNulo"</formula>
    </cfRule>
  </conditionalFormatting>
  <conditionalFormatting sqref="F109">
    <cfRule type="cellIs" dxfId="1213" priority="436" operator="equal">
      <formula>"Vnulo"</formula>
    </cfRule>
  </conditionalFormatting>
  <conditionalFormatting sqref="F110">
    <cfRule type="cellIs" dxfId="1212" priority="434" operator="equal">
      <formula>"Vnulo"</formula>
    </cfRule>
  </conditionalFormatting>
  <conditionalFormatting sqref="B105:B106">
    <cfRule type="containsText" dxfId="1211" priority="429" operator="containsText" text="_">
      <formula>NOT(ISERROR(SEARCH("_",B105)))</formula>
    </cfRule>
    <cfRule type="containsText" dxfId="1210" priority="430" operator="containsText" text="Functional">
      <formula>NOT(ISERROR(SEARCH("Functional",B105)))</formula>
    </cfRule>
    <cfRule type="containsText" dxfId="1209" priority="431" operator="containsText" text="Funcional Transitive Symmetric Reflexive">
      <formula>NOT(ISERROR(SEARCH("Funcional Transitive Symmetric Reflexive",B105)))</formula>
    </cfRule>
    <cfRule type="cellIs" dxfId="1208" priority="432" operator="equal">
      <formula>"VNulo"</formula>
    </cfRule>
  </conditionalFormatting>
  <conditionalFormatting sqref="H106:I106">
    <cfRule type="containsText" dxfId="1207" priority="425" operator="containsText" text="_">
      <formula>NOT(ISERROR(SEARCH("_",H106)))</formula>
    </cfRule>
    <cfRule type="containsText" dxfId="1206" priority="426" operator="containsText" text="Functional">
      <formula>NOT(ISERROR(SEARCH("Functional",H106)))</formula>
    </cfRule>
    <cfRule type="containsText" dxfId="1205" priority="427" operator="containsText" text="Funcional Transitive Symmetric Reflexive">
      <formula>NOT(ISERROR(SEARCH("Funcional Transitive Symmetric Reflexive",H106)))</formula>
    </cfRule>
    <cfRule type="cellIs" dxfId="1204" priority="428" operator="equal">
      <formula>"VNulo"</formula>
    </cfRule>
  </conditionalFormatting>
  <conditionalFormatting sqref="B111">
    <cfRule type="containsText" dxfId="1203" priority="412" operator="containsText" text="_">
      <formula>NOT(ISERROR(SEARCH("_",B111)))</formula>
    </cfRule>
    <cfRule type="containsText" dxfId="1202" priority="413" operator="containsText" text="Functional">
      <formula>NOT(ISERROR(SEARCH("Functional",B111)))</formula>
    </cfRule>
    <cfRule type="containsText" dxfId="1201" priority="414" operator="containsText" text="Funcional Transitive Symmetric Reflexive">
      <formula>NOT(ISERROR(SEARCH("Funcional Transitive Symmetric Reflexive",B111)))</formula>
    </cfRule>
    <cfRule type="cellIs" dxfId="1200" priority="415" operator="equal">
      <formula>"VNulo"</formula>
    </cfRule>
  </conditionalFormatting>
  <conditionalFormatting sqref="B112">
    <cfRule type="containsText" dxfId="1199" priority="408" operator="containsText" text="_">
      <formula>NOT(ISERROR(SEARCH("_",B112)))</formula>
    </cfRule>
    <cfRule type="containsText" dxfId="1198" priority="409" operator="containsText" text="Functional">
      <formula>NOT(ISERROR(SEARCH("Functional",B112)))</formula>
    </cfRule>
    <cfRule type="containsText" dxfId="1197" priority="410" operator="containsText" text="Funcional Transitive Symmetric Reflexive">
      <formula>NOT(ISERROR(SEARCH("Funcional Transitive Symmetric Reflexive",B112)))</formula>
    </cfRule>
    <cfRule type="cellIs" dxfId="1196" priority="411" operator="equal">
      <formula>"VNulo"</formula>
    </cfRule>
  </conditionalFormatting>
  <conditionalFormatting sqref="B114">
    <cfRule type="containsText" dxfId="1195" priority="404" operator="containsText" text="_">
      <formula>NOT(ISERROR(SEARCH("_",B114)))</formula>
    </cfRule>
    <cfRule type="containsText" dxfId="1194" priority="405" operator="containsText" text="Functional">
      <formula>NOT(ISERROR(SEARCH("Functional",B114)))</formula>
    </cfRule>
    <cfRule type="containsText" dxfId="1193" priority="406" operator="containsText" text="Funcional Transitive Symmetric Reflexive">
      <formula>NOT(ISERROR(SEARCH("Funcional Transitive Symmetric Reflexive",B114)))</formula>
    </cfRule>
    <cfRule type="cellIs" dxfId="1192" priority="407" operator="equal">
      <formula>"VNulo"</formula>
    </cfRule>
  </conditionalFormatting>
  <conditionalFormatting sqref="B115">
    <cfRule type="containsText" dxfId="1191" priority="399" operator="containsText" text="_">
      <formula>NOT(ISERROR(SEARCH("_",B115)))</formula>
    </cfRule>
    <cfRule type="containsText" dxfId="1190" priority="400" operator="containsText" text="Functional">
      <formula>NOT(ISERROR(SEARCH("Functional",B115)))</formula>
    </cfRule>
    <cfRule type="containsText" dxfId="1189" priority="401" operator="containsText" text="Funcional Transitive Symmetric Reflexive">
      <formula>NOT(ISERROR(SEARCH("Funcional Transitive Symmetric Reflexive",B115)))</formula>
    </cfRule>
    <cfRule type="cellIs" dxfId="1188" priority="402" operator="equal">
      <formula>"VNulo"</formula>
    </cfRule>
  </conditionalFormatting>
  <conditionalFormatting sqref="B113">
    <cfRule type="containsText" dxfId="1187" priority="393" operator="containsText" text="_">
      <formula>NOT(ISERROR(SEARCH("_",B113)))</formula>
    </cfRule>
    <cfRule type="containsText" dxfId="1186" priority="394" operator="containsText" text="Functional">
      <formula>NOT(ISERROR(SEARCH("Functional",B113)))</formula>
    </cfRule>
    <cfRule type="containsText" dxfId="1185" priority="395" operator="containsText" text="Funcional Transitive Symmetric Reflexive">
      <formula>NOT(ISERROR(SEARCH("Funcional Transitive Symmetric Reflexive",B113)))</formula>
    </cfRule>
    <cfRule type="cellIs" dxfId="1184" priority="396" operator="equal">
      <formula>"VNulo"</formula>
    </cfRule>
  </conditionalFormatting>
  <conditionalFormatting sqref="L1:O1">
    <cfRule type="containsText" dxfId="1183" priority="382" operator="containsText" text="_">
      <formula>NOT(ISERROR(SEARCH("_",L1)))</formula>
    </cfRule>
    <cfRule type="containsText" dxfId="1182" priority="383" operator="containsText" text="Functional">
      <formula>NOT(ISERROR(SEARCH("Functional",L1)))</formula>
    </cfRule>
    <cfRule type="containsText" dxfId="1181" priority="384" operator="containsText" text="Funcional Transitive Symmetric Reflexive">
      <formula>NOT(ISERROR(SEARCH("Funcional Transitive Symmetric Reflexive",L1)))</formula>
    </cfRule>
    <cfRule type="cellIs" dxfId="1180" priority="385" operator="equal">
      <formula>"VNulo"</formula>
    </cfRule>
  </conditionalFormatting>
  <conditionalFormatting sqref="O111:O112">
    <cfRule type="containsText" dxfId="1179" priority="374" operator="containsText" text="_">
      <formula>NOT(ISERROR(SEARCH("_",O111)))</formula>
    </cfRule>
    <cfRule type="containsText" dxfId="1178" priority="375" operator="containsText" text="Functional">
      <formula>NOT(ISERROR(SEARCH("Functional",O111)))</formula>
    </cfRule>
    <cfRule type="containsText" dxfId="1177" priority="376" operator="containsText" text="Funcional Transitive Symmetric Reflexive">
      <formula>NOT(ISERROR(SEARCH("Funcional Transitive Symmetric Reflexive",O111)))</formula>
    </cfRule>
    <cfRule type="cellIs" dxfId="1176" priority="377" operator="equal">
      <formula>"VNulo"</formula>
    </cfRule>
  </conditionalFormatting>
  <conditionalFormatting sqref="O107:O108">
    <cfRule type="cellIs" dxfId="1175" priority="373" operator="equal">
      <formula>"Vnulo"</formula>
    </cfRule>
  </conditionalFormatting>
  <conditionalFormatting sqref="O109">
    <cfRule type="cellIs" dxfId="1174" priority="372" operator="equal">
      <formula>"Vnulo"</formula>
    </cfRule>
  </conditionalFormatting>
  <conditionalFormatting sqref="O110">
    <cfRule type="cellIs" dxfId="1173" priority="371" operator="equal">
      <formula>"Vnulo"</formula>
    </cfRule>
  </conditionalFormatting>
  <conditionalFormatting sqref="E107:E115">
    <cfRule type="containsText" dxfId="1172" priority="367" operator="containsText" text="_">
      <formula>NOT(ISERROR(SEARCH("_",E107)))</formula>
    </cfRule>
    <cfRule type="containsText" dxfId="1171" priority="368" operator="containsText" text="Functional">
      <formula>NOT(ISERROR(SEARCH("Functional",E107)))</formula>
    </cfRule>
    <cfRule type="containsText" dxfId="1170" priority="369" operator="containsText" text="Funcional Transitive Symmetric Reflexive">
      <formula>NOT(ISERROR(SEARCH("Funcional Transitive Symmetric Reflexive",E107)))</formula>
    </cfRule>
    <cfRule type="cellIs" dxfId="1169" priority="370" operator="equal">
      <formula>"VNulo"</formula>
    </cfRule>
  </conditionalFormatting>
  <conditionalFormatting sqref="I66">
    <cfRule type="containsText" dxfId="1168" priority="363" operator="containsText" text="_">
      <formula>NOT(ISERROR(SEARCH("_",I66)))</formula>
    </cfRule>
    <cfRule type="containsText" dxfId="1167" priority="364" operator="containsText" text="Functional">
      <formula>NOT(ISERROR(SEARCH("Functional",I66)))</formula>
    </cfRule>
    <cfRule type="containsText" dxfId="1166" priority="365" operator="containsText" text="Funcional Transitive Symmetric Reflexive">
      <formula>NOT(ISERROR(SEARCH("Funcional Transitive Symmetric Reflexive",I66)))</formula>
    </cfRule>
    <cfRule type="cellIs" dxfId="1165" priority="366" operator="equal">
      <formula>"VNulo"</formula>
    </cfRule>
  </conditionalFormatting>
  <conditionalFormatting sqref="I64">
    <cfRule type="containsText" dxfId="1164" priority="359" operator="containsText" text="_">
      <formula>NOT(ISERROR(SEARCH("_",I64)))</formula>
    </cfRule>
    <cfRule type="containsText" dxfId="1163" priority="360" operator="containsText" text="Functional">
      <formula>NOT(ISERROR(SEARCH("Functional",I64)))</formula>
    </cfRule>
    <cfRule type="containsText" dxfId="1162" priority="361" operator="containsText" text="Funcional Transitive Symmetric Reflexive">
      <formula>NOT(ISERROR(SEARCH("Funcional Transitive Symmetric Reflexive",I64)))</formula>
    </cfRule>
    <cfRule type="cellIs" dxfId="1161" priority="362" operator="equal">
      <formula>"VNulo"</formula>
    </cfRule>
  </conditionalFormatting>
  <conditionalFormatting sqref="D90:E100">
    <cfRule type="containsText" dxfId="1160" priority="89" operator="containsText" text="_">
      <formula>NOT(ISERROR(SEARCH("_",D90)))</formula>
    </cfRule>
    <cfRule type="containsText" dxfId="1159" priority="90" operator="containsText" text="Functional">
      <formula>NOT(ISERROR(SEARCH("Functional",D90)))</formula>
    </cfRule>
    <cfRule type="containsText" dxfId="1158" priority="91" operator="containsText" text="Funcional Transitive Symmetric Reflexive">
      <formula>NOT(ISERROR(SEARCH("Funcional Transitive Symmetric Reflexive",D90)))</formula>
    </cfRule>
    <cfRule type="cellIs" dxfId="1157" priority="92" operator="equal">
      <formula>"VNulo"</formula>
    </cfRule>
  </conditionalFormatting>
  <conditionalFormatting sqref="B98">
    <cfRule type="containsText" dxfId="1156" priority="85" operator="containsText" text="_">
      <formula>NOT(ISERROR(SEARCH("_",B98)))</formula>
    </cfRule>
    <cfRule type="containsText" dxfId="1155" priority="86" operator="containsText" text="Functional">
      <formula>NOT(ISERROR(SEARCH("Functional",B98)))</formula>
    </cfRule>
    <cfRule type="containsText" dxfId="1154" priority="87" operator="containsText" text="Funcional Transitive Symmetric Reflexive">
      <formula>NOT(ISERROR(SEARCH("Funcional Transitive Symmetric Reflexive",B98)))</formula>
    </cfRule>
    <cfRule type="cellIs" dxfId="1153" priority="88" operator="equal">
      <formula>"VNulo"</formula>
    </cfRule>
  </conditionalFormatting>
  <conditionalFormatting sqref="B99:B100">
    <cfRule type="containsText" dxfId="1152" priority="81" operator="containsText" text="_">
      <formula>NOT(ISERROR(SEARCH("_",B99)))</formula>
    </cfRule>
    <cfRule type="containsText" dxfId="1151" priority="82" operator="containsText" text="Functional">
      <formula>NOT(ISERROR(SEARCH("Functional",B99)))</formula>
    </cfRule>
    <cfRule type="containsText" dxfId="1150" priority="83" operator="containsText" text="Funcional Transitive Symmetric Reflexive">
      <formula>NOT(ISERROR(SEARCH("Funcional Transitive Symmetric Reflexive",B99)))</formula>
    </cfRule>
    <cfRule type="cellIs" dxfId="1149" priority="84" operator="equal">
      <formula>"VNulo"</formula>
    </cfRule>
  </conditionalFormatting>
  <conditionalFormatting sqref="C98">
    <cfRule type="containsText" dxfId="1148" priority="77" operator="containsText" text="_">
      <formula>NOT(ISERROR(SEARCH("_",C98)))</formula>
    </cfRule>
    <cfRule type="containsText" dxfId="1147" priority="78" operator="containsText" text="Functional">
      <formula>NOT(ISERROR(SEARCH("Functional",C98)))</formula>
    </cfRule>
    <cfRule type="containsText" dxfId="1146" priority="79" operator="containsText" text="Funcional Transitive Symmetric Reflexive">
      <formula>NOT(ISERROR(SEARCH("Funcional Transitive Symmetric Reflexive",C98)))</formula>
    </cfRule>
    <cfRule type="cellIs" dxfId="1145" priority="80" operator="equal">
      <formula>"VNulo"</formula>
    </cfRule>
  </conditionalFormatting>
  <conditionalFormatting sqref="C99:C100">
    <cfRule type="containsText" dxfId="1144" priority="73" operator="containsText" text="_">
      <formula>NOT(ISERROR(SEARCH("_",C99)))</formula>
    </cfRule>
    <cfRule type="containsText" dxfId="1143" priority="74" operator="containsText" text="Functional">
      <formula>NOT(ISERROR(SEARCH("Functional",C99)))</formula>
    </cfRule>
    <cfRule type="containsText" dxfId="1142" priority="75" operator="containsText" text="Funcional Transitive Symmetric Reflexive">
      <formula>NOT(ISERROR(SEARCH("Funcional Transitive Symmetric Reflexive",C99)))</formula>
    </cfRule>
    <cfRule type="cellIs" dxfId="1141" priority="76" operator="equal">
      <formula>"VNulo"</formula>
    </cfRule>
  </conditionalFormatting>
  <conditionalFormatting sqref="B94">
    <cfRule type="containsText" dxfId="1140" priority="69" operator="containsText" text="_">
      <formula>NOT(ISERROR(SEARCH("_",B94)))</formula>
    </cfRule>
    <cfRule type="containsText" dxfId="1139" priority="70" operator="containsText" text="Functional">
      <formula>NOT(ISERROR(SEARCH("Functional",B94)))</formula>
    </cfRule>
    <cfRule type="containsText" dxfId="1138" priority="71" operator="containsText" text="Funcional Transitive Symmetric Reflexive">
      <formula>NOT(ISERROR(SEARCH("Funcional Transitive Symmetric Reflexive",B94)))</formula>
    </cfRule>
    <cfRule type="cellIs" dxfId="1137" priority="72" operator="equal">
      <formula>"VNulo"</formula>
    </cfRule>
  </conditionalFormatting>
  <conditionalFormatting sqref="B95">
    <cfRule type="containsText" dxfId="1136" priority="65" operator="containsText" text="_">
      <formula>NOT(ISERROR(SEARCH("_",B95)))</formula>
    </cfRule>
    <cfRule type="containsText" dxfId="1135" priority="66" operator="containsText" text="Functional">
      <formula>NOT(ISERROR(SEARCH("Functional",B95)))</formula>
    </cfRule>
    <cfRule type="containsText" dxfId="1134" priority="67" operator="containsText" text="Funcional Transitive Symmetric Reflexive">
      <formula>NOT(ISERROR(SEARCH("Funcional Transitive Symmetric Reflexive",B95)))</formula>
    </cfRule>
    <cfRule type="cellIs" dxfId="1133" priority="68" operator="equal">
      <formula>"VNulo"</formula>
    </cfRule>
  </conditionalFormatting>
  <conditionalFormatting sqref="C94">
    <cfRule type="containsText" dxfId="1132" priority="61" operator="containsText" text="_">
      <formula>NOT(ISERROR(SEARCH("_",C94)))</formula>
    </cfRule>
    <cfRule type="containsText" dxfId="1131" priority="62" operator="containsText" text="Functional">
      <formula>NOT(ISERROR(SEARCH("Functional",C94)))</formula>
    </cfRule>
    <cfRule type="containsText" dxfId="1130" priority="63" operator="containsText" text="Funcional Transitive Symmetric Reflexive">
      <formula>NOT(ISERROR(SEARCH("Funcional Transitive Symmetric Reflexive",C94)))</formula>
    </cfRule>
    <cfRule type="cellIs" dxfId="1129" priority="64" operator="equal">
      <formula>"VNulo"</formula>
    </cfRule>
  </conditionalFormatting>
  <conditionalFormatting sqref="C95">
    <cfRule type="containsText" dxfId="1128" priority="57" operator="containsText" text="_">
      <formula>NOT(ISERROR(SEARCH("_",C95)))</formula>
    </cfRule>
    <cfRule type="containsText" dxfId="1127" priority="58" operator="containsText" text="Functional">
      <formula>NOT(ISERROR(SEARCH("Functional",C95)))</formula>
    </cfRule>
    <cfRule type="containsText" dxfId="1126" priority="59" operator="containsText" text="Funcional Transitive Symmetric Reflexive">
      <formula>NOT(ISERROR(SEARCH("Funcional Transitive Symmetric Reflexive",C95)))</formula>
    </cfRule>
    <cfRule type="cellIs" dxfId="1125" priority="60" operator="equal">
      <formula>"VNulo"</formula>
    </cfRule>
  </conditionalFormatting>
  <conditionalFormatting sqref="B96">
    <cfRule type="containsText" dxfId="1124" priority="53" operator="containsText" text="_">
      <formula>NOT(ISERROR(SEARCH("_",B96)))</formula>
    </cfRule>
    <cfRule type="containsText" dxfId="1123" priority="54" operator="containsText" text="Functional">
      <formula>NOT(ISERROR(SEARCH("Functional",B96)))</formula>
    </cfRule>
    <cfRule type="containsText" dxfId="1122" priority="55" operator="containsText" text="Funcional Transitive Symmetric Reflexive">
      <formula>NOT(ISERROR(SEARCH("Funcional Transitive Symmetric Reflexive",B96)))</formula>
    </cfRule>
    <cfRule type="cellIs" dxfId="1121" priority="56" operator="equal">
      <formula>"VNulo"</formula>
    </cfRule>
  </conditionalFormatting>
  <conditionalFormatting sqref="B97">
    <cfRule type="containsText" dxfId="1120" priority="49" operator="containsText" text="_">
      <formula>NOT(ISERROR(SEARCH("_",B97)))</formula>
    </cfRule>
    <cfRule type="containsText" dxfId="1119" priority="50" operator="containsText" text="Functional">
      <formula>NOT(ISERROR(SEARCH("Functional",B97)))</formula>
    </cfRule>
    <cfRule type="containsText" dxfId="1118" priority="51" operator="containsText" text="Funcional Transitive Symmetric Reflexive">
      <formula>NOT(ISERROR(SEARCH("Funcional Transitive Symmetric Reflexive",B97)))</formula>
    </cfRule>
    <cfRule type="cellIs" dxfId="1117" priority="52" operator="equal">
      <formula>"VNulo"</formula>
    </cfRule>
  </conditionalFormatting>
  <conditionalFormatting sqref="C96">
    <cfRule type="containsText" dxfId="1116" priority="45" operator="containsText" text="_">
      <formula>NOT(ISERROR(SEARCH("_",C96)))</formula>
    </cfRule>
    <cfRule type="containsText" dxfId="1115" priority="46" operator="containsText" text="Functional">
      <formula>NOT(ISERROR(SEARCH("Functional",C96)))</formula>
    </cfRule>
    <cfRule type="containsText" dxfId="1114" priority="47" operator="containsText" text="Funcional Transitive Symmetric Reflexive">
      <formula>NOT(ISERROR(SEARCH("Funcional Transitive Symmetric Reflexive",C96)))</formula>
    </cfRule>
    <cfRule type="cellIs" dxfId="1113" priority="48" operator="equal">
      <formula>"VNulo"</formula>
    </cfRule>
  </conditionalFormatting>
  <conditionalFormatting sqref="C97">
    <cfRule type="containsText" dxfId="1112" priority="41" operator="containsText" text="_">
      <formula>NOT(ISERROR(SEARCH("_",C97)))</formula>
    </cfRule>
    <cfRule type="containsText" dxfId="1111" priority="42" operator="containsText" text="Functional">
      <formula>NOT(ISERROR(SEARCH("Functional",C97)))</formula>
    </cfRule>
    <cfRule type="containsText" dxfId="1110" priority="43" operator="containsText" text="Funcional Transitive Symmetric Reflexive">
      <formula>NOT(ISERROR(SEARCH("Funcional Transitive Symmetric Reflexive",C97)))</formula>
    </cfRule>
    <cfRule type="cellIs" dxfId="1109" priority="44" operator="equal">
      <formula>"VNulo"</formula>
    </cfRule>
  </conditionalFormatting>
  <conditionalFormatting sqref="B90">
    <cfRule type="containsText" dxfId="1108" priority="37" operator="containsText" text="_">
      <formula>NOT(ISERROR(SEARCH("_",B90)))</formula>
    </cfRule>
    <cfRule type="containsText" dxfId="1107" priority="38" operator="containsText" text="Functional">
      <formula>NOT(ISERROR(SEARCH("Functional",B90)))</formula>
    </cfRule>
    <cfRule type="containsText" dxfId="1106" priority="39" operator="containsText" text="Funcional Transitive Symmetric Reflexive">
      <formula>NOT(ISERROR(SEARCH("Funcional Transitive Symmetric Reflexive",B90)))</formula>
    </cfRule>
    <cfRule type="cellIs" dxfId="1105" priority="40" operator="equal">
      <formula>"VNulo"</formula>
    </cfRule>
  </conditionalFormatting>
  <conditionalFormatting sqref="B91">
    <cfRule type="containsText" dxfId="1104" priority="33" operator="containsText" text="_">
      <formula>NOT(ISERROR(SEARCH("_",B91)))</formula>
    </cfRule>
    <cfRule type="containsText" dxfId="1103" priority="34" operator="containsText" text="Functional">
      <formula>NOT(ISERROR(SEARCH("Functional",B91)))</formula>
    </cfRule>
    <cfRule type="containsText" dxfId="1102" priority="35" operator="containsText" text="Funcional Transitive Symmetric Reflexive">
      <formula>NOT(ISERROR(SEARCH("Funcional Transitive Symmetric Reflexive",B91)))</formula>
    </cfRule>
    <cfRule type="cellIs" dxfId="1101" priority="36" operator="equal">
      <formula>"VNulo"</formula>
    </cfRule>
  </conditionalFormatting>
  <conditionalFormatting sqref="C90">
    <cfRule type="containsText" dxfId="1100" priority="29" operator="containsText" text="_">
      <formula>NOT(ISERROR(SEARCH("_",C90)))</formula>
    </cfRule>
    <cfRule type="containsText" dxfId="1099" priority="30" operator="containsText" text="Functional">
      <formula>NOT(ISERROR(SEARCH("Functional",C90)))</formula>
    </cfRule>
    <cfRule type="containsText" dxfId="1098" priority="31" operator="containsText" text="Funcional Transitive Symmetric Reflexive">
      <formula>NOT(ISERROR(SEARCH("Funcional Transitive Symmetric Reflexive",C90)))</formula>
    </cfRule>
    <cfRule type="cellIs" dxfId="1097" priority="32" operator="equal">
      <formula>"VNulo"</formula>
    </cfRule>
  </conditionalFormatting>
  <conditionalFormatting sqref="C91">
    <cfRule type="containsText" dxfId="1096" priority="25" operator="containsText" text="_">
      <formula>NOT(ISERROR(SEARCH("_",C91)))</formula>
    </cfRule>
    <cfRule type="containsText" dxfId="1095" priority="26" operator="containsText" text="Functional">
      <formula>NOT(ISERROR(SEARCH("Functional",C91)))</formula>
    </cfRule>
    <cfRule type="containsText" dxfId="1094" priority="27" operator="containsText" text="Funcional Transitive Symmetric Reflexive">
      <formula>NOT(ISERROR(SEARCH("Funcional Transitive Symmetric Reflexive",C91)))</formula>
    </cfRule>
    <cfRule type="cellIs" dxfId="1093" priority="28" operator="equal">
      <formula>"VNulo"</formula>
    </cfRule>
  </conditionalFormatting>
  <conditionalFormatting sqref="B92">
    <cfRule type="containsText" dxfId="1092" priority="21" operator="containsText" text="_">
      <formula>NOT(ISERROR(SEARCH("_",B92)))</formula>
    </cfRule>
    <cfRule type="containsText" dxfId="1091" priority="22" operator="containsText" text="Functional">
      <formula>NOT(ISERROR(SEARCH("Functional",B92)))</formula>
    </cfRule>
    <cfRule type="containsText" dxfId="1090" priority="23" operator="containsText" text="Funcional Transitive Symmetric Reflexive">
      <formula>NOT(ISERROR(SEARCH("Funcional Transitive Symmetric Reflexive",B92)))</formula>
    </cfRule>
    <cfRule type="cellIs" dxfId="1089" priority="24" operator="equal">
      <formula>"VNulo"</formula>
    </cfRule>
  </conditionalFormatting>
  <conditionalFormatting sqref="B93">
    <cfRule type="containsText" dxfId="1088" priority="17" operator="containsText" text="_">
      <formula>NOT(ISERROR(SEARCH("_",B93)))</formula>
    </cfRule>
    <cfRule type="containsText" dxfId="1087" priority="18" operator="containsText" text="Functional">
      <formula>NOT(ISERROR(SEARCH("Functional",B93)))</formula>
    </cfRule>
    <cfRule type="containsText" dxfId="1086" priority="19" operator="containsText" text="Funcional Transitive Symmetric Reflexive">
      <formula>NOT(ISERROR(SEARCH("Funcional Transitive Symmetric Reflexive",B93)))</formula>
    </cfRule>
    <cfRule type="cellIs" dxfId="1085" priority="20" operator="equal">
      <formula>"VNulo"</formula>
    </cfRule>
  </conditionalFormatting>
  <conditionalFormatting sqref="C92">
    <cfRule type="containsText" dxfId="1084" priority="13" operator="containsText" text="_">
      <formula>NOT(ISERROR(SEARCH("_",C92)))</formula>
    </cfRule>
    <cfRule type="containsText" dxfId="1083" priority="14" operator="containsText" text="Functional">
      <formula>NOT(ISERROR(SEARCH("Functional",C92)))</formula>
    </cfRule>
    <cfRule type="containsText" dxfId="1082" priority="15" operator="containsText" text="Funcional Transitive Symmetric Reflexive">
      <formula>NOT(ISERROR(SEARCH("Funcional Transitive Symmetric Reflexive",C92)))</formula>
    </cfRule>
    <cfRule type="cellIs" dxfId="1081" priority="16" operator="equal">
      <formula>"VNulo"</formula>
    </cfRule>
  </conditionalFormatting>
  <conditionalFormatting sqref="C93">
    <cfRule type="containsText" dxfId="1080" priority="9" operator="containsText" text="_">
      <formula>NOT(ISERROR(SEARCH("_",C93)))</formula>
    </cfRule>
    <cfRule type="containsText" dxfId="1079" priority="10" operator="containsText" text="Functional">
      <formula>NOT(ISERROR(SEARCH("Functional",C93)))</formula>
    </cfRule>
    <cfRule type="containsText" dxfId="1078" priority="11" operator="containsText" text="Funcional Transitive Symmetric Reflexive">
      <formula>NOT(ISERROR(SEARCH("Funcional Transitive Symmetric Reflexive",C93)))</formula>
    </cfRule>
    <cfRule type="cellIs" dxfId="1077" priority="12" operator="equal">
      <formula>"VNulo"</formula>
    </cfRule>
  </conditionalFormatting>
  <conditionalFormatting sqref="H107:I107 B107:C107">
    <cfRule type="containsText" dxfId="1076" priority="5" operator="containsText" text="_">
      <formula>NOT(ISERROR(SEARCH("_",B107)))</formula>
    </cfRule>
    <cfRule type="containsText" dxfId="1075" priority="6" operator="containsText" text="Functional">
      <formula>NOT(ISERROR(SEARCH("Functional",B107)))</formula>
    </cfRule>
    <cfRule type="containsText" dxfId="1074" priority="7" operator="containsText" text="Funcional Transitive Symmetric Reflexive">
      <formula>NOT(ISERROR(SEARCH("Funcional Transitive Symmetric Reflexive",B107)))</formula>
    </cfRule>
    <cfRule type="cellIs" dxfId="1073" priority="8" operator="equal">
      <formula>"VNulo"</formula>
    </cfRule>
  </conditionalFormatting>
  <conditionalFormatting sqref="H105:I105">
    <cfRule type="containsText" dxfId="1072" priority="1" operator="containsText" text="_">
      <formula>NOT(ISERROR(SEARCH("_",H105)))</formula>
    </cfRule>
    <cfRule type="containsText" dxfId="1071" priority="2" operator="containsText" text="Functional">
      <formula>NOT(ISERROR(SEARCH("Functional",H105)))</formula>
    </cfRule>
    <cfRule type="containsText" dxfId="1070" priority="3" operator="containsText" text="Funcional Transitive Symmetric Reflexive">
      <formula>NOT(ISERROR(SEARCH("Funcional Transitive Symmetric Reflexive",H105)))</formula>
    </cfRule>
    <cfRule type="cellIs" dxfId="1069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B2" sqref="B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340</v>
      </c>
      <c r="C1" s="28" t="s">
        <v>341</v>
      </c>
      <c r="D1" s="28" t="s">
        <v>342</v>
      </c>
      <c r="E1" s="28" t="s">
        <v>343</v>
      </c>
      <c r="F1" s="28" t="s">
        <v>344</v>
      </c>
      <c r="G1" s="28" t="s">
        <v>471</v>
      </c>
      <c r="H1" s="28" t="s">
        <v>472</v>
      </c>
      <c r="I1" s="28" t="s">
        <v>473</v>
      </c>
      <c r="J1" s="28" t="s">
        <v>474</v>
      </c>
      <c r="K1" s="28" t="s">
        <v>475</v>
      </c>
      <c r="L1" s="28" t="s">
        <v>476</v>
      </c>
      <c r="M1" s="28" t="s">
        <v>477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1068" priority="60" operator="containsText" text="_">
      <formula>NOT(ISERROR(SEARCH("_",A1)))</formula>
    </cfRule>
    <cfRule type="containsText" dxfId="1067" priority="61" operator="containsText" text="Functional">
      <formula>NOT(ISERROR(SEARCH("Functional",A1)))</formula>
    </cfRule>
    <cfRule type="containsText" dxfId="1066" priority="62" operator="containsText" text="Funcional Transitive Symmetric Reflexive">
      <formula>NOT(ISERROR(SEARCH("Funcional Transitive Symmetric Reflexive",A1)))</formula>
    </cfRule>
    <cfRule type="cellIs" dxfId="1065" priority="63" operator="equal">
      <formula>"VNulo"</formula>
    </cfRule>
  </conditionalFormatting>
  <conditionalFormatting sqref="B2:M2">
    <cfRule type="containsText" dxfId="1064" priority="9" operator="containsText" text="_">
      <formula>NOT(ISERROR(SEARCH("_",B2)))</formula>
    </cfRule>
    <cfRule type="containsText" dxfId="1063" priority="10" operator="containsText" text="Functional">
      <formula>NOT(ISERROR(SEARCH("Functional",B2)))</formula>
    </cfRule>
    <cfRule type="containsText" dxfId="1062" priority="11" operator="containsText" text="Funcional Transitive Symmetric Reflexive">
      <formula>NOT(ISERROR(SEARCH("Funcional Transitive Symmetric Reflexive",B2)))</formula>
    </cfRule>
    <cfRule type="cellIs" dxfId="1061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16"/>
  <sheetViews>
    <sheetView zoomScale="145" zoomScaleNormal="145" workbookViewId="0">
      <pane ySplit="1" topLeftCell="A41" activePane="bottomLeft" state="frozen"/>
      <selection pane="bottomLeft" activeCell="D57" sqref="D57"/>
    </sheetView>
  </sheetViews>
  <sheetFormatPr defaultColWidth="9.109375" defaultRowHeight="12" customHeight="1" x14ac:dyDescent="0.15"/>
  <cols>
    <col min="1" max="1" width="2.5546875" style="2" customWidth="1"/>
    <col min="2" max="2" width="10" style="2" customWidth="1"/>
    <col min="3" max="3" width="9.21875" style="21" customWidth="1"/>
    <col min="4" max="4" width="13.109375" style="21" customWidth="1"/>
    <col min="5" max="8" width="8.77734375" style="21" customWidth="1"/>
    <col min="9" max="9" width="9.77734375" style="21" customWidth="1"/>
    <col min="10" max="10" width="10.88671875" style="21" customWidth="1"/>
    <col min="11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386</v>
      </c>
    </row>
    <row r="2" spans="1:15" s="2" customFormat="1" ht="12" customHeight="1" x14ac:dyDescent="0.3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6" t="s">
        <v>427</v>
      </c>
    </row>
    <row r="3" spans="1:15" s="2" customFormat="1" ht="12" customHeight="1" x14ac:dyDescent="0.3">
      <c r="A3" s="4">
        <v>3</v>
      </c>
      <c r="B3" s="12" t="s">
        <v>332</v>
      </c>
      <c r="C3" s="19" t="s">
        <v>317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390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6" t="s">
        <v>407</v>
      </c>
    </row>
    <row r="4" spans="1:15" s="2" customFormat="1" ht="12" customHeight="1" x14ac:dyDescent="0.3">
      <c r="A4" s="4">
        <v>4</v>
      </c>
      <c r="B4" s="12" t="s">
        <v>332</v>
      </c>
      <c r="C4" s="19" t="s">
        <v>291</v>
      </c>
      <c r="D4" s="18" t="str">
        <f t="shared" ref="D4:D25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390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6" t="s">
        <v>426</v>
      </c>
    </row>
    <row r="5" spans="1:15" s="2" customFormat="1" ht="12" customHeight="1" x14ac:dyDescent="0.3">
      <c r="A5" s="4">
        <v>5</v>
      </c>
      <c r="B5" s="12" t="s">
        <v>332</v>
      </c>
      <c r="C5" s="19" t="s">
        <v>292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390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6" t="s">
        <v>425</v>
      </c>
    </row>
    <row r="6" spans="1:15" s="2" customFormat="1" ht="12" customHeight="1" x14ac:dyDescent="0.3">
      <c r="A6" s="4">
        <v>6</v>
      </c>
      <c r="B6" s="12" t="s">
        <v>332</v>
      </c>
      <c r="C6" s="19" t="s">
        <v>293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390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6" t="s">
        <v>424</v>
      </c>
    </row>
    <row r="7" spans="1:15" s="2" customFormat="1" ht="12" customHeight="1" x14ac:dyDescent="0.3">
      <c r="A7" s="4">
        <v>7</v>
      </c>
      <c r="B7" s="12" t="s">
        <v>332</v>
      </c>
      <c r="C7" s="19" t="s">
        <v>316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390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6" t="s">
        <v>408</v>
      </c>
    </row>
    <row r="8" spans="1:15" s="2" customFormat="1" ht="12" customHeight="1" x14ac:dyDescent="0.3">
      <c r="A8" s="4">
        <v>8</v>
      </c>
      <c r="B8" s="12" t="s">
        <v>332</v>
      </c>
      <c r="C8" s="19" t="s">
        <v>270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390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6" t="s">
        <v>409</v>
      </c>
    </row>
    <row r="9" spans="1:15" s="2" customFormat="1" ht="12" customHeight="1" x14ac:dyDescent="0.3">
      <c r="A9" s="4">
        <v>9</v>
      </c>
      <c r="B9" s="12" t="s">
        <v>332</v>
      </c>
      <c r="C9" s="19" t="s">
        <v>235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390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6" t="s">
        <v>423</v>
      </c>
    </row>
    <row r="10" spans="1:15" s="2" customFormat="1" ht="12" customHeight="1" x14ac:dyDescent="0.3">
      <c r="A10" s="4">
        <v>10</v>
      </c>
      <c r="B10" s="12" t="s">
        <v>332</v>
      </c>
      <c r="C10" s="19" t="s">
        <v>236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390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6" t="s">
        <v>422</v>
      </c>
    </row>
    <row r="11" spans="1:15" s="2" customFormat="1" ht="12" customHeight="1" x14ac:dyDescent="0.3">
      <c r="A11" s="4">
        <v>11</v>
      </c>
      <c r="B11" s="12" t="s">
        <v>332</v>
      </c>
      <c r="C11" s="19" t="s">
        <v>315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390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6" t="s">
        <v>421</v>
      </c>
    </row>
    <row r="12" spans="1:15" s="2" customFormat="1" ht="12" customHeight="1" x14ac:dyDescent="0.3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6" t="s">
        <v>410</v>
      </c>
    </row>
    <row r="13" spans="1:15" s="2" customFormat="1" ht="12" customHeight="1" x14ac:dyDescent="0.3">
      <c r="A13" s="4">
        <v>13</v>
      </c>
      <c r="B13" s="12" t="s">
        <v>446</v>
      </c>
      <c r="C13" s="19" t="s">
        <v>294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390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517</v>
      </c>
      <c r="O13" s="36" t="s">
        <v>420</v>
      </c>
    </row>
    <row r="14" spans="1:15" s="2" customFormat="1" ht="12" customHeight="1" x14ac:dyDescent="0.3">
      <c r="A14" s="4">
        <v>14</v>
      </c>
      <c r="B14" s="12" t="s">
        <v>446</v>
      </c>
      <c r="C14" s="19" t="s">
        <v>333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390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517</v>
      </c>
      <c r="O14" s="36" t="s">
        <v>419</v>
      </c>
    </row>
    <row r="15" spans="1:15" s="2" customFormat="1" ht="12" customHeight="1" x14ac:dyDescent="0.3">
      <c r="A15" s="4">
        <v>15</v>
      </c>
      <c r="B15" s="12" t="s">
        <v>446</v>
      </c>
      <c r="C15" s="19" t="s">
        <v>307</v>
      </c>
      <c r="D15" s="18" t="str">
        <f t="shared" ref="D15" si="1">_xlfn.CONCAT("tem_",C15)</f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390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517</v>
      </c>
      <c r="O15" s="36" t="s">
        <v>448</v>
      </c>
    </row>
    <row r="16" spans="1:15" s="2" customFormat="1" ht="12" customHeight="1" x14ac:dyDescent="0.3">
      <c r="A16" s="4">
        <v>16</v>
      </c>
      <c r="B16" s="12" t="s">
        <v>446</v>
      </c>
      <c r="C16" s="19" t="s">
        <v>677</v>
      </c>
      <c r="D16" s="18" t="str">
        <f>_xlfn.CONCAT("tem_",C16)</f>
        <v>tem_gabaritomáximo</v>
      </c>
      <c r="E16" s="13" t="s">
        <v>179</v>
      </c>
      <c r="F16" s="13" t="s">
        <v>208</v>
      </c>
      <c r="G16" s="13" t="s">
        <v>208</v>
      </c>
      <c r="H16" s="13" t="s">
        <v>208</v>
      </c>
      <c r="I16" s="16" t="s">
        <v>640</v>
      </c>
      <c r="J16" s="16" t="s">
        <v>208</v>
      </c>
      <c r="K16" s="16" t="s">
        <v>208</v>
      </c>
      <c r="L16" s="16" t="s">
        <v>208</v>
      </c>
      <c r="M16" s="16" t="s">
        <v>208</v>
      </c>
      <c r="N16" s="31" t="s">
        <v>517</v>
      </c>
      <c r="O16" s="36" t="s">
        <v>678</v>
      </c>
    </row>
    <row r="17" spans="1:15" s="2" customFormat="1" ht="12" customHeight="1" x14ac:dyDescent="0.3">
      <c r="A17" s="4">
        <v>17</v>
      </c>
      <c r="B17" s="12" t="s">
        <v>446</v>
      </c>
      <c r="C17" s="19" t="s">
        <v>680</v>
      </c>
      <c r="D17" s="18" t="str">
        <f>_xlfn.CONCAT("tem_",C17)</f>
        <v>tem_RN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640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517</v>
      </c>
      <c r="O17" s="36" t="s">
        <v>681</v>
      </c>
    </row>
    <row r="18" spans="1:15" s="2" customFormat="1" ht="12" customHeight="1" x14ac:dyDescent="0.3">
      <c r="A18" s="4">
        <v>18</v>
      </c>
      <c r="B18" s="17" t="str">
        <f>B2</f>
        <v>ambientes</v>
      </c>
      <c r="C18" s="17" t="str">
        <f>B19</f>
        <v>projetado</v>
      </c>
      <c r="D18" s="20" t="str">
        <f>C18</f>
        <v>projetado</v>
      </c>
      <c r="E18" s="20" t="s">
        <v>208</v>
      </c>
      <c r="F18" s="20" t="s">
        <v>208</v>
      </c>
      <c r="G18" s="20" t="s">
        <v>208</v>
      </c>
      <c r="H18" s="20" t="s">
        <v>208</v>
      </c>
      <c r="I18" s="23" t="s">
        <v>208</v>
      </c>
      <c r="J18" s="23" t="s">
        <v>208</v>
      </c>
      <c r="K18" s="23" t="s">
        <v>208</v>
      </c>
      <c r="L18" s="23" t="s">
        <v>208</v>
      </c>
      <c r="M18" s="23" t="s">
        <v>208</v>
      </c>
      <c r="N18" s="30" t="s">
        <v>208</v>
      </c>
      <c r="O18" s="36" t="s">
        <v>449</v>
      </c>
    </row>
    <row r="19" spans="1:15" s="2" customFormat="1" ht="12" customHeight="1" x14ac:dyDescent="0.3">
      <c r="A19" s="4">
        <v>19</v>
      </c>
      <c r="B19" s="12" t="s">
        <v>447</v>
      </c>
      <c r="C19" s="19" t="s">
        <v>281</v>
      </c>
      <c r="D19" s="18" t="str">
        <f t="shared" ref="D19:D21" si="2">_xlfn.CONCAT("tem_",C19)</f>
        <v>tem_largura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390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517</v>
      </c>
      <c r="O19" s="36" t="s">
        <v>450</v>
      </c>
    </row>
    <row r="20" spans="1:15" s="2" customFormat="1" ht="12" customHeight="1" x14ac:dyDescent="0.3">
      <c r="A20" s="4">
        <v>20</v>
      </c>
      <c r="B20" s="12" t="s">
        <v>447</v>
      </c>
      <c r="C20" s="19" t="s">
        <v>334</v>
      </c>
      <c r="D20" s="18" t="str">
        <f t="shared" si="2"/>
        <v>tem_profun</v>
      </c>
      <c r="E20" s="13" t="s">
        <v>179</v>
      </c>
      <c r="F20" s="13" t="s">
        <v>208</v>
      </c>
      <c r="G20" s="13" t="s">
        <v>208</v>
      </c>
      <c r="H20" s="13" t="s">
        <v>208</v>
      </c>
      <c r="I20" s="16" t="s">
        <v>390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31" t="s">
        <v>517</v>
      </c>
      <c r="O20" s="36" t="s">
        <v>451</v>
      </c>
    </row>
    <row r="21" spans="1:15" s="2" customFormat="1" ht="12" customHeight="1" x14ac:dyDescent="0.3">
      <c r="A21" s="4">
        <v>21</v>
      </c>
      <c r="B21" s="12" t="s">
        <v>447</v>
      </c>
      <c r="C21" s="19" t="s">
        <v>282</v>
      </c>
      <c r="D21" s="18" t="str">
        <f t="shared" si="2"/>
        <v>tem_pedireito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390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517</v>
      </c>
      <c r="O21" s="36" t="s">
        <v>452</v>
      </c>
    </row>
    <row r="22" spans="1:15" s="2" customFormat="1" ht="12" customHeight="1" x14ac:dyDescent="0.3">
      <c r="A22" s="4">
        <v>22</v>
      </c>
      <c r="B22" s="17" t="str">
        <f>B2</f>
        <v>ambientes</v>
      </c>
      <c r="C22" s="17" t="str">
        <f>B23</f>
        <v>geo</v>
      </c>
      <c r="D22" s="20" t="str">
        <f>C22</f>
        <v>geo</v>
      </c>
      <c r="E22" s="20" t="s">
        <v>208</v>
      </c>
      <c r="F22" s="20" t="s">
        <v>208</v>
      </c>
      <c r="G22" s="20" t="s">
        <v>208</v>
      </c>
      <c r="H22" s="20" t="s">
        <v>208</v>
      </c>
      <c r="I22" s="23" t="s">
        <v>208</v>
      </c>
      <c r="J22" s="23" t="s">
        <v>208</v>
      </c>
      <c r="K22" s="23" t="s">
        <v>208</v>
      </c>
      <c r="L22" s="23" t="s">
        <v>208</v>
      </c>
      <c r="M22" s="23" t="s">
        <v>208</v>
      </c>
      <c r="N22" s="30" t="s">
        <v>208</v>
      </c>
      <c r="O22" s="36" t="s">
        <v>453</v>
      </c>
    </row>
    <row r="23" spans="1:15" s="2" customFormat="1" ht="12" customHeight="1" x14ac:dyDescent="0.3">
      <c r="A23" s="4">
        <v>23</v>
      </c>
      <c r="B23" s="12" t="s">
        <v>296</v>
      </c>
      <c r="C23" s="19" t="s">
        <v>297</v>
      </c>
      <c r="D23" s="18" t="str">
        <f t="shared" si="0"/>
        <v>tem_longitude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390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517</v>
      </c>
      <c r="O23" s="36" t="s">
        <v>411</v>
      </c>
    </row>
    <row r="24" spans="1:15" s="2" customFormat="1" ht="12" customHeight="1" x14ac:dyDescent="0.3">
      <c r="A24" s="4">
        <v>24</v>
      </c>
      <c r="B24" s="12" t="s">
        <v>296</v>
      </c>
      <c r="C24" s="19" t="s">
        <v>298</v>
      </c>
      <c r="D24" s="18" t="str">
        <f t="shared" si="0"/>
        <v>tem_latitude</v>
      </c>
      <c r="E24" s="13" t="s">
        <v>179</v>
      </c>
      <c r="F24" s="13" t="s">
        <v>208</v>
      </c>
      <c r="G24" s="13" t="s">
        <v>208</v>
      </c>
      <c r="H24" s="13" t="s">
        <v>208</v>
      </c>
      <c r="I24" s="16" t="s">
        <v>390</v>
      </c>
      <c r="J24" s="16" t="s">
        <v>208</v>
      </c>
      <c r="K24" s="16" t="s">
        <v>208</v>
      </c>
      <c r="L24" s="16" t="s">
        <v>208</v>
      </c>
      <c r="M24" s="16" t="s">
        <v>208</v>
      </c>
      <c r="N24" s="31" t="s">
        <v>517</v>
      </c>
      <c r="O24" s="36" t="s">
        <v>412</v>
      </c>
    </row>
    <row r="25" spans="1:15" s="2" customFormat="1" ht="12" customHeight="1" x14ac:dyDescent="0.3">
      <c r="A25" s="4">
        <v>25</v>
      </c>
      <c r="B25" s="12" t="s">
        <v>296</v>
      </c>
      <c r="C25" s="19" t="s">
        <v>299</v>
      </c>
      <c r="D25" s="18" t="str">
        <f t="shared" si="0"/>
        <v>tem_altitude</v>
      </c>
      <c r="E25" s="13" t="s">
        <v>179</v>
      </c>
      <c r="F25" s="13" t="s">
        <v>208</v>
      </c>
      <c r="G25" s="13" t="s">
        <v>208</v>
      </c>
      <c r="H25" s="13" t="s">
        <v>208</v>
      </c>
      <c r="I25" s="16" t="s">
        <v>390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517</v>
      </c>
      <c r="O25" s="36" t="s">
        <v>413</v>
      </c>
    </row>
    <row r="26" spans="1:15" s="2" customFormat="1" ht="12" customHeight="1" x14ac:dyDescent="0.3">
      <c r="A26" s="4">
        <v>26</v>
      </c>
      <c r="B26" s="17" t="str">
        <f>B2</f>
        <v>ambientes</v>
      </c>
      <c r="C26" s="17" t="str">
        <f>B27</f>
        <v>função</v>
      </c>
      <c r="D26" s="20" t="str">
        <f>C26</f>
        <v>função</v>
      </c>
      <c r="E26" s="20" t="s">
        <v>208</v>
      </c>
      <c r="F26" s="20" t="s">
        <v>208</v>
      </c>
      <c r="G26" s="20" t="s">
        <v>208</v>
      </c>
      <c r="H26" s="20" t="s">
        <v>208</v>
      </c>
      <c r="I26" s="23" t="s">
        <v>208</v>
      </c>
      <c r="J26" s="23" t="s">
        <v>208</v>
      </c>
      <c r="K26" s="23" t="s">
        <v>208</v>
      </c>
      <c r="L26" s="23" t="s">
        <v>208</v>
      </c>
      <c r="M26" s="23" t="s">
        <v>208</v>
      </c>
      <c r="N26" s="30" t="s">
        <v>208</v>
      </c>
      <c r="O26" s="36" t="s">
        <v>414</v>
      </c>
    </row>
    <row r="27" spans="1:15" s="2" customFormat="1" ht="12" customHeight="1" x14ac:dyDescent="0.3">
      <c r="A27" s="4">
        <v>27</v>
      </c>
      <c r="B27" s="12" t="s">
        <v>314</v>
      </c>
      <c r="C27" s="19" t="s">
        <v>308</v>
      </c>
      <c r="D27" s="18" t="str">
        <f>_xlfn.CONCAT("ser_",C27)</f>
        <v>ser_articulador</v>
      </c>
      <c r="E27" s="13" t="s">
        <v>179</v>
      </c>
      <c r="F27" s="13" t="s">
        <v>208</v>
      </c>
      <c r="G27" s="13" t="s">
        <v>208</v>
      </c>
      <c r="H27" s="13" t="str">
        <f>D28</f>
        <v>ser_articulado</v>
      </c>
      <c r="I27" s="16" t="s">
        <v>390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313</v>
      </c>
      <c r="O27" s="36" t="s">
        <v>415</v>
      </c>
    </row>
    <row r="28" spans="1:15" s="2" customFormat="1" ht="12" customHeight="1" x14ac:dyDescent="0.3">
      <c r="A28" s="4">
        <v>28</v>
      </c>
      <c r="B28" s="12" t="s">
        <v>314</v>
      </c>
      <c r="C28" s="19" t="s">
        <v>309</v>
      </c>
      <c r="D28" s="18" t="str">
        <f t="shared" ref="D28:D30" si="3">_xlfn.CONCAT("ser_",C28)</f>
        <v>ser_articulado</v>
      </c>
      <c r="E28" s="13" t="s">
        <v>179</v>
      </c>
      <c r="F28" s="13" t="s">
        <v>208</v>
      </c>
      <c r="G28" s="13" t="s">
        <v>208</v>
      </c>
      <c r="H28" s="13" t="str">
        <f>D27</f>
        <v>ser_articulador</v>
      </c>
      <c r="I28" s="16" t="s">
        <v>390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313</v>
      </c>
      <c r="O28" s="36" t="s">
        <v>416</v>
      </c>
    </row>
    <row r="29" spans="1:15" s="2" customFormat="1" ht="12" customHeight="1" x14ac:dyDescent="0.3">
      <c r="A29" s="4">
        <v>29</v>
      </c>
      <c r="B29" s="12" t="s">
        <v>314</v>
      </c>
      <c r="C29" s="19" t="s">
        <v>311</v>
      </c>
      <c r="D29" s="18" t="str">
        <f t="shared" si="3"/>
        <v>ser_conectado</v>
      </c>
      <c r="E29" s="13" t="s">
        <v>180</v>
      </c>
      <c r="F29" s="13" t="s">
        <v>208</v>
      </c>
      <c r="G29" s="13" t="s">
        <v>208</v>
      </c>
      <c r="H29" s="13" t="s">
        <v>208</v>
      </c>
      <c r="I29" s="16" t="s">
        <v>390</v>
      </c>
      <c r="J29" s="16" t="s">
        <v>208</v>
      </c>
      <c r="K29" s="16" t="s">
        <v>208</v>
      </c>
      <c r="L29" s="16" t="s">
        <v>208</v>
      </c>
      <c r="M29" s="16" t="s">
        <v>208</v>
      </c>
      <c r="N29" s="31" t="s">
        <v>313</v>
      </c>
      <c r="O29" s="36" t="s">
        <v>417</v>
      </c>
    </row>
    <row r="30" spans="1:15" s="2" customFormat="1" ht="12" customHeight="1" x14ac:dyDescent="0.3">
      <c r="A30" s="4">
        <v>30</v>
      </c>
      <c r="B30" s="12" t="s">
        <v>314</v>
      </c>
      <c r="C30" s="19" t="s">
        <v>312</v>
      </c>
      <c r="D30" s="18" t="str">
        <f t="shared" si="3"/>
        <v>ser_adjacente</v>
      </c>
      <c r="E30" s="13" t="s">
        <v>180</v>
      </c>
      <c r="F30" s="13" t="s">
        <v>208</v>
      </c>
      <c r="G30" s="13" t="s">
        <v>208</v>
      </c>
      <c r="H30" s="13" t="s">
        <v>208</v>
      </c>
      <c r="I30" s="16" t="s">
        <v>390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313</v>
      </c>
      <c r="O30" s="36" t="s">
        <v>418</v>
      </c>
    </row>
    <row r="31" spans="1:15" s="2" customFormat="1" ht="12" customHeight="1" x14ac:dyDescent="0.3">
      <c r="A31" s="4">
        <v>31</v>
      </c>
      <c r="B31" s="17" t="str">
        <f>B2</f>
        <v>ambientes</v>
      </c>
      <c r="C31" s="17" t="str">
        <f>B32</f>
        <v>local</v>
      </c>
      <c r="D31" s="20" t="str">
        <f>C31</f>
        <v>local</v>
      </c>
      <c r="E31" s="20" t="s">
        <v>208</v>
      </c>
      <c r="F31" s="20" t="s">
        <v>208</v>
      </c>
      <c r="G31" s="20" t="s">
        <v>208</v>
      </c>
      <c r="H31" s="20" t="s">
        <v>208</v>
      </c>
      <c r="I31" s="23" t="s">
        <v>208</v>
      </c>
      <c r="J31" s="23" t="s">
        <v>208</v>
      </c>
      <c r="K31" s="23" t="s">
        <v>208</v>
      </c>
      <c r="L31" s="23" t="s">
        <v>208</v>
      </c>
      <c r="M31" s="23" t="s">
        <v>208</v>
      </c>
      <c r="N31" s="30" t="s">
        <v>208</v>
      </c>
      <c r="O31" s="36" t="s">
        <v>398</v>
      </c>
    </row>
    <row r="32" spans="1:15" s="2" customFormat="1" ht="12" customHeight="1" x14ac:dyDescent="0.3">
      <c r="A32" s="4">
        <v>32</v>
      </c>
      <c r="B32" s="12" t="s">
        <v>399</v>
      </c>
      <c r="C32" s="19" t="s">
        <v>400</v>
      </c>
      <c r="D32" s="18" t="str">
        <f t="shared" ref="D32:D36" si="4">_xlfn.CONCAT("em_",C32)</f>
        <v>em_andar</v>
      </c>
      <c r="E32" s="13" t="s">
        <v>179</v>
      </c>
      <c r="F32" s="13" t="s">
        <v>208</v>
      </c>
      <c r="G32" s="13" t="s">
        <v>208</v>
      </c>
      <c r="H32" s="13" t="s">
        <v>208</v>
      </c>
      <c r="I32" s="16" t="s">
        <v>390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6" t="s">
        <v>401</v>
      </c>
    </row>
    <row r="33" spans="1:15" s="2" customFormat="1" ht="12" customHeight="1" x14ac:dyDescent="0.3">
      <c r="A33" s="4">
        <v>33</v>
      </c>
      <c r="B33" s="12" t="s">
        <v>399</v>
      </c>
      <c r="C33" s="48" t="s">
        <v>644</v>
      </c>
      <c r="D33" s="18" t="str">
        <f t="shared" si="4"/>
        <v>em_setorvertical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390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6" t="s">
        <v>648</v>
      </c>
    </row>
    <row r="34" spans="1:15" s="2" customFormat="1" ht="12" customHeight="1" x14ac:dyDescent="0.3">
      <c r="A34" s="4">
        <v>34</v>
      </c>
      <c r="B34" s="12" t="s">
        <v>399</v>
      </c>
      <c r="C34" s="48" t="s">
        <v>643</v>
      </c>
      <c r="D34" s="18" t="str">
        <f t="shared" si="4"/>
        <v>em_setorinstitucional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390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6" t="s">
        <v>647</v>
      </c>
    </row>
    <row r="35" spans="1:15" s="2" customFormat="1" ht="12" customHeight="1" x14ac:dyDescent="0.3">
      <c r="A35" s="4">
        <v>35</v>
      </c>
      <c r="B35" s="12" t="s">
        <v>399</v>
      </c>
      <c r="C35" s="48" t="s">
        <v>642</v>
      </c>
      <c r="D35" s="18" t="str">
        <f t="shared" si="4"/>
        <v>em_setorpredial</v>
      </c>
      <c r="E35" s="13" t="s">
        <v>208</v>
      </c>
      <c r="F35" s="13" t="s">
        <v>208</v>
      </c>
      <c r="G35" s="13" t="s">
        <v>208</v>
      </c>
      <c r="H35" s="13" t="s">
        <v>208</v>
      </c>
      <c r="I35" s="16" t="s">
        <v>390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6" t="s">
        <v>646</v>
      </c>
    </row>
    <row r="36" spans="1:15" s="2" customFormat="1" ht="12" customHeight="1" x14ac:dyDescent="0.3">
      <c r="A36" s="4">
        <v>36</v>
      </c>
      <c r="B36" s="12" t="s">
        <v>399</v>
      </c>
      <c r="C36" s="48" t="s">
        <v>641</v>
      </c>
      <c r="D36" s="18" t="str">
        <f t="shared" si="4"/>
        <v>em_setorfuncional</v>
      </c>
      <c r="E36" s="13" t="s">
        <v>208</v>
      </c>
      <c r="F36" s="13" t="s">
        <v>208</v>
      </c>
      <c r="G36" s="13" t="s">
        <v>208</v>
      </c>
      <c r="H36" s="13" t="s">
        <v>208</v>
      </c>
      <c r="I36" s="16" t="s">
        <v>390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215</v>
      </c>
      <c r="O36" s="36" t="s">
        <v>645</v>
      </c>
    </row>
    <row r="37" spans="1:15" s="2" customFormat="1" ht="12" customHeight="1" x14ac:dyDescent="0.3">
      <c r="A37" s="4">
        <v>37</v>
      </c>
      <c r="B37" s="17" t="str">
        <f>B2</f>
        <v>ambientes</v>
      </c>
      <c r="C37" s="17" t="str">
        <f>B38</f>
        <v>uso</v>
      </c>
      <c r="D37" s="20" t="str">
        <f>C37</f>
        <v>uso</v>
      </c>
      <c r="E37" s="20" t="s">
        <v>208</v>
      </c>
      <c r="F37" s="20" t="s">
        <v>208</v>
      </c>
      <c r="G37" s="20" t="s">
        <v>208</v>
      </c>
      <c r="H37" s="20" t="s">
        <v>208</v>
      </c>
      <c r="I37" s="23" t="s">
        <v>208</v>
      </c>
      <c r="J37" s="23" t="s">
        <v>208</v>
      </c>
      <c r="K37" s="23" t="s">
        <v>208</v>
      </c>
      <c r="L37" s="23" t="s">
        <v>208</v>
      </c>
      <c r="M37" s="23" t="s">
        <v>208</v>
      </c>
      <c r="N37" s="30" t="s">
        <v>208</v>
      </c>
      <c r="O37" s="36" t="s">
        <v>398</v>
      </c>
    </row>
    <row r="38" spans="1:15" s="2" customFormat="1" ht="12" customHeight="1" x14ac:dyDescent="0.3">
      <c r="A38" s="4">
        <v>38</v>
      </c>
      <c r="B38" s="12" t="s">
        <v>402</v>
      </c>
      <c r="C38" s="19" t="s">
        <v>403</v>
      </c>
      <c r="D38" s="18" t="str">
        <f>_xlfn.CONCAT("para_",C38)</f>
        <v>para_ocupante</v>
      </c>
      <c r="E38" s="13" t="s">
        <v>208</v>
      </c>
      <c r="F38" s="13" t="s">
        <v>208</v>
      </c>
      <c r="G38" s="13" t="s">
        <v>208</v>
      </c>
      <c r="H38" s="13" t="s">
        <v>208</v>
      </c>
      <c r="I38" s="16" t="s">
        <v>390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6" t="s">
        <v>404</v>
      </c>
    </row>
    <row r="39" spans="1:15" s="2" customFormat="1" ht="12" customHeight="1" x14ac:dyDescent="0.3">
      <c r="A39" s="4">
        <v>39</v>
      </c>
      <c r="B39" s="12" t="s">
        <v>402</v>
      </c>
      <c r="C39" s="19" t="s">
        <v>405</v>
      </c>
      <c r="D39" s="18" t="str">
        <f>_xlfn.CONCAT("está_em_",C39)</f>
        <v>está_em_setor</v>
      </c>
      <c r="E39" s="13" t="s">
        <v>208</v>
      </c>
      <c r="F39" s="13" t="s">
        <v>208</v>
      </c>
      <c r="G39" s="13" t="s">
        <v>208</v>
      </c>
      <c r="H39" s="13" t="s">
        <v>208</v>
      </c>
      <c r="I39" s="16" t="s">
        <v>390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215</v>
      </c>
      <c r="O39" s="36" t="s">
        <v>406</v>
      </c>
    </row>
    <row r="40" spans="1:15" s="2" customFormat="1" ht="12" customHeight="1" x14ac:dyDescent="0.3">
      <c r="A40" s="4">
        <v>40</v>
      </c>
      <c r="B40" s="17" t="str">
        <f>B2</f>
        <v>ambientes</v>
      </c>
      <c r="C40" s="17" t="str">
        <f>B42</f>
        <v>orientação</v>
      </c>
      <c r="D40" s="20" t="str">
        <f>C40</f>
        <v>orientação</v>
      </c>
      <c r="E40" s="20" t="s">
        <v>208</v>
      </c>
      <c r="F40" s="20" t="s">
        <v>208</v>
      </c>
      <c r="G40" s="20" t="s">
        <v>208</v>
      </c>
      <c r="H40" s="20" t="s">
        <v>208</v>
      </c>
      <c r="I40" s="23" t="s">
        <v>208</v>
      </c>
      <c r="J40" s="23" t="s">
        <v>208</v>
      </c>
      <c r="K40" s="23" t="s">
        <v>208</v>
      </c>
      <c r="L40" s="23" t="s">
        <v>208</v>
      </c>
      <c r="M40" s="23" t="s">
        <v>208</v>
      </c>
      <c r="N40" s="30" t="s">
        <v>208</v>
      </c>
      <c r="O40" s="36" t="s">
        <v>659</v>
      </c>
    </row>
    <row r="41" spans="1:15" s="2" customFormat="1" ht="12" customHeight="1" x14ac:dyDescent="0.3">
      <c r="A41" s="4">
        <v>41</v>
      </c>
      <c r="B41" s="12" t="s">
        <v>488</v>
      </c>
      <c r="C41" s="48" t="s">
        <v>713</v>
      </c>
      <c r="D41" s="18" t="str">
        <f>_xlfn.CONCAT("ser_",C41)</f>
        <v>ser_orientado</v>
      </c>
      <c r="E41" s="13" t="s">
        <v>208</v>
      </c>
      <c r="F41" s="13" t="s">
        <v>208</v>
      </c>
      <c r="G41" s="13" t="s">
        <v>208</v>
      </c>
      <c r="H41" s="13" t="s">
        <v>208</v>
      </c>
      <c r="I41" s="16" t="s">
        <v>390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215</v>
      </c>
      <c r="O41" s="36" t="s">
        <v>660</v>
      </c>
    </row>
    <row r="42" spans="1:15" s="2" customFormat="1" ht="12" customHeight="1" x14ac:dyDescent="0.3">
      <c r="A42" s="4">
        <v>42</v>
      </c>
      <c r="B42" s="12" t="s">
        <v>488</v>
      </c>
      <c r="C42" s="19" t="s">
        <v>489</v>
      </c>
      <c r="D42" s="18" t="str">
        <f>_xlfn.CONCAT("ao_",C42)</f>
        <v>ao_norte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390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215</v>
      </c>
      <c r="O42" s="36" t="s">
        <v>493</v>
      </c>
    </row>
    <row r="43" spans="1:15" s="2" customFormat="1" ht="12" customHeight="1" x14ac:dyDescent="0.3">
      <c r="A43" s="4">
        <v>43</v>
      </c>
      <c r="B43" s="12" t="s">
        <v>488</v>
      </c>
      <c r="C43" s="19" t="s">
        <v>490</v>
      </c>
      <c r="D43" s="18" t="str">
        <f t="shared" ref="D43:D45" si="5">_xlfn.CONCAT("ao_",C43)</f>
        <v>ao_sul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390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215</v>
      </c>
      <c r="O43" s="36" t="s">
        <v>494</v>
      </c>
    </row>
    <row r="44" spans="1:15" s="2" customFormat="1" ht="12" customHeight="1" x14ac:dyDescent="0.3">
      <c r="A44" s="4">
        <v>44</v>
      </c>
      <c r="B44" s="12" t="s">
        <v>488</v>
      </c>
      <c r="C44" s="19" t="s">
        <v>491</v>
      </c>
      <c r="D44" s="18" t="str">
        <f t="shared" si="5"/>
        <v>ao_leste</v>
      </c>
      <c r="E44" s="13" t="s">
        <v>179</v>
      </c>
      <c r="F44" s="13" t="s">
        <v>208</v>
      </c>
      <c r="G44" s="13" t="s">
        <v>208</v>
      </c>
      <c r="H44" s="13" t="s">
        <v>208</v>
      </c>
      <c r="I44" s="16" t="s">
        <v>390</v>
      </c>
      <c r="J44" s="16" t="s">
        <v>208</v>
      </c>
      <c r="K44" s="16" t="s">
        <v>208</v>
      </c>
      <c r="L44" s="16" t="s">
        <v>208</v>
      </c>
      <c r="M44" s="16" t="s">
        <v>208</v>
      </c>
      <c r="N44" s="31" t="s">
        <v>215</v>
      </c>
      <c r="O44" s="36" t="s">
        <v>495</v>
      </c>
    </row>
    <row r="45" spans="1:15" s="2" customFormat="1" ht="12" customHeight="1" x14ac:dyDescent="0.3">
      <c r="A45" s="4">
        <v>45</v>
      </c>
      <c r="B45" s="12" t="s">
        <v>488</v>
      </c>
      <c r="C45" s="19" t="s">
        <v>492</v>
      </c>
      <c r="D45" s="18" t="str">
        <f t="shared" si="5"/>
        <v>ao_oeste</v>
      </c>
      <c r="E45" s="13" t="s">
        <v>179</v>
      </c>
      <c r="F45" s="13" t="s">
        <v>208</v>
      </c>
      <c r="G45" s="13" t="s">
        <v>208</v>
      </c>
      <c r="H45" s="13" t="s">
        <v>208</v>
      </c>
      <c r="I45" s="16" t="s">
        <v>390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215</v>
      </c>
      <c r="O45" s="36" t="s">
        <v>496</v>
      </c>
    </row>
    <row r="46" spans="1:15" s="2" customFormat="1" ht="12" customHeight="1" x14ac:dyDescent="0.3">
      <c r="A46" s="4">
        <v>46</v>
      </c>
      <c r="B46" s="12" t="s">
        <v>488</v>
      </c>
      <c r="C46" s="19" t="s">
        <v>529</v>
      </c>
      <c r="D46" s="18" t="str">
        <f t="shared" ref="D46:D47" si="6">_xlfn.CONCAT("ao_",C46)</f>
        <v>ao_interior</v>
      </c>
      <c r="E46" s="13" t="s">
        <v>179</v>
      </c>
      <c r="F46" s="13" t="s">
        <v>208</v>
      </c>
      <c r="G46" s="13" t="s">
        <v>208</v>
      </c>
      <c r="H46" s="13" t="s">
        <v>208</v>
      </c>
      <c r="I46" s="16" t="s">
        <v>390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215</v>
      </c>
      <c r="O46" s="36" t="s">
        <v>498</v>
      </c>
    </row>
    <row r="47" spans="1:15" s="2" customFormat="1" ht="12" customHeight="1" x14ac:dyDescent="0.3">
      <c r="A47" s="4">
        <v>47</v>
      </c>
      <c r="B47" s="12" t="s">
        <v>488</v>
      </c>
      <c r="C47" s="19" t="s">
        <v>528</v>
      </c>
      <c r="D47" s="18" t="str">
        <f t="shared" si="6"/>
        <v>ao_zenit</v>
      </c>
      <c r="E47" s="13" t="s">
        <v>179</v>
      </c>
      <c r="F47" s="13" t="s">
        <v>208</v>
      </c>
      <c r="G47" s="13" t="s">
        <v>208</v>
      </c>
      <c r="H47" s="13" t="s">
        <v>208</v>
      </c>
      <c r="I47" s="16" t="s">
        <v>390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215</v>
      </c>
      <c r="O47" s="36" t="s">
        <v>497</v>
      </c>
    </row>
    <row r="48" spans="1:15" s="2" customFormat="1" ht="12" customHeight="1" x14ac:dyDescent="0.3">
      <c r="A48" s="4">
        <v>48</v>
      </c>
      <c r="B48" s="17" t="s">
        <v>711</v>
      </c>
      <c r="C48" s="17" t="str">
        <f>B49</f>
        <v>corpo</v>
      </c>
      <c r="D48" s="20" t="str">
        <f>C48</f>
        <v>corpo</v>
      </c>
      <c r="E48" s="20" t="s">
        <v>208</v>
      </c>
      <c r="F48" s="20" t="s">
        <v>208</v>
      </c>
      <c r="G48" s="20" t="s">
        <v>208</v>
      </c>
      <c r="H48" s="20" t="s">
        <v>208</v>
      </c>
      <c r="I48" s="23" t="s">
        <v>208</v>
      </c>
      <c r="J48" s="23" t="s">
        <v>208</v>
      </c>
      <c r="K48" s="23" t="s">
        <v>208</v>
      </c>
      <c r="L48" s="23" t="s">
        <v>208</v>
      </c>
      <c r="M48" s="23" t="s">
        <v>208</v>
      </c>
      <c r="N48" s="30" t="s">
        <v>208</v>
      </c>
      <c r="O48" s="36" t="s">
        <v>748</v>
      </c>
    </row>
    <row r="49" spans="1:15" s="2" customFormat="1" ht="12" customHeight="1" x14ac:dyDescent="0.3">
      <c r="A49" s="4">
        <v>49</v>
      </c>
      <c r="B49" s="12" t="s">
        <v>712</v>
      </c>
      <c r="C49" s="19" t="s">
        <v>710</v>
      </c>
      <c r="D49" s="18" t="str">
        <f>_xlfn.CONCAT("com_",C49)</f>
        <v>com_forma</v>
      </c>
      <c r="E49" s="13" t="s">
        <v>179</v>
      </c>
      <c r="F49" s="13" t="s">
        <v>208</v>
      </c>
      <c r="G49" s="13" t="s">
        <v>208</v>
      </c>
      <c r="H49" s="13" t="s">
        <v>208</v>
      </c>
      <c r="I49" s="16" t="s">
        <v>734</v>
      </c>
      <c r="J49" s="16" t="s">
        <v>208</v>
      </c>
      <c r="K49" s="16" t="s">
        <v>208</v>
      </c>
      <c r="L49" s="16" t="s">
        <v>208</v>
      </c>
      <c r="M49" s="16" t="s">
        <v>208</v>
      </c>
      <c r="N49" s="31" t="s">
        <v>215</v>
      </c>
      <c r="O49" s="36" t="s">
        <v>747</v>
      </c>
    </row>
    <row r="50" spans="1:15" s="2" customFormat="1" ht="12" customHeight="1" x14ac:dyDescent="0.3">
      <c r="A50" s="4">
        <v>50</v>
      </c>
      <c r="B50" s="12" t="s">
        <v>712</v>
      </c>
      <c r="C50" s="19" t="s">
        <v>736</v>
      </c>
      <c r="D50" s="18" t="str">
        <f>_xlfn.CONCAT("com_",C50)</f>
        <v>com_raio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734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517</v>
      </c>
      <c r="O50" s="36" t="s">
        <v>742</v>
      </c>
    </row>
    <row r="51" spans="1:15" s="2" customFormat="1" ht="12" customHeight="1" x14ac:dyDescent="0.3">
      <c r="A51" s="4">
        <v>51</v>
      </c>
      <c r="B51" s="12" t="s">
        <v>712</v>
      </c>
      <c r="C51" s="19" t="s">
        <v>741</v>
      </c>
      <c r="D51" s="18" t="str">
        <f>_xlfn.CONCAT("com_",C51)</f>
        <v>com_lados</v>
      </c>
      <c r="E51" s="13" t="s">
        <v>179</v>
      </c>
      <c r="F51" s="13" t="s">
        <v>208</v>
      </c>
      <c r="G51" s="13" t="s">
        <v>208</v>
      </c>
      <c r="H51" s="13" t="s">
        <v>208</v>
      </c>
      <c r="I51" s="16" t="s">
        <v>734</v>
      </c>
      <c r="J51" s="16" t="s">
        <v>208</v>
      </c>
      <c r="K51" s="16" t="s">
        <v>208</v>
      </c>
      <c r="L51" s="16" t="s">
        <v>208</v>
      </c>
      <c r="M51" s="16" t="s">
        <v>208</v>
      </c>
      <c r="N51" s="31" t="s">
        <v>517</v>
      </c>
      <c r="O51" s="36" t="s">
        <v>743</v>
      </c>
    </row>
    <row r="52" spans="1:15" s="2" customFormat="1" ht="12" customHeight="1" x14ac:dyDescent="0.3">
      <c r="A52" s="4">
        <v>52</v>
      </c>
      <c r="B52" s="12" t="s">
        <v>712</v>
      </c>
      <c r="C52" s="19" t="s">
        <v>737</v>
      </c>
      <c r="D52" s="18" t="str">
        <f t="shared" ref="D52:D54" si="7">_xlfn.CONCAT("com_",C52)</f>
        <v>com_centroX</v>
      </c>
      <c r="E52" s="13" t="s">
        <v>179</v>
      </c>
      <c r="F52" s="13" t="s">
        <v>208</v>
      </c>
      <c r="G52" s="13" t="s">
        <v>208</v>
      </c>
      <c r="H52" s="13" t="s">
        <v>208</v>
      </c>
      <c r="I52" s="16" t="s">
        <v>734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517</v>
      </c>
      <c r="O52" s="36" t="s">
        <v>744</v>
      </c>
    </row>
    <row r="53" spans="1:15" s="2" customFormat="1" ht="12" customHeight="1" x14ac:dyDescent="0.3">
      <c r="A53" s="4">
        <v>53</v>
      </c>
      <c r="B53" s="12" t="s">
        <v>712</v>
      </c>
      <c r="C53" s="19" t="s">
        <v>739</v>
      </c>
      <c r="D53" s="18" t="str">
        <f t="shared" si="7"/>
        <v>com_centroZ</v>
      </c>
      <c r="E53" s="13" t="s">
        <v>179</v>
      </c>
      <c r="F53" s="13" t="s">
        <v>208</v>
      </c>
      <c r="G53" s="13" t="s">
        <v>208</v>
      </c>
      <c r="H53" s="13" t="s">
        <v>208</v>
      </c>
      <c r="I53" s="16" t="s">
        <v>734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517</v>
      </c>
      <c r="O53" s="36" t="s">
        <v>746</v>
      </c>
    </row>
    <row r="54" spans="1:15" s="2" customFormat="1" ht="12" customHeight="1" x14ac:dyDescent="0.3">
      <c r="A54" s="4">
        <v>54</v>
      </c>
      <c r="B54" s="12" t="s">
        <v>712</v>
      </c>
      <c r="C54" s="19" t="s">
        <v>738</v>
      </c>
      <c r="D54" s="18" t="str">
        <f t="shared" si="7"/>
        <v>com_centroY</v>
      </c>
      <c r="E54" s="13" t="s">
        <v>179</v>
      </c>
      <c r="F54" s="13" t="s">
        <v>208</v>
      </c>
      <c r="G54" s="13" t="s">
        <v>208</v>
      </c>
      <c r="H54" s="13" t="s">
        <v>208</v>
      </c>
      <c r="I54" s="16" t="s">
        <v>734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517</v>
      </c>
      <c r="O54" s="36" t="s">
        <v>745</v>
      </c>
    </row>
    <row r="55" spans="1:15" s="2" customFormat="1" ht="12" customHeight="1" x14ac:dyDescent="0.3">
      <c r="A55" s="4">
        <v>55</v>
      </c>
      <c r="B55" s="17" t="s">
        <v>711</v>
      </c>
      <c r="C55" s="17" t="str">
        <f>B57</f>
        <v>nucleo</v>
      </c>
      <c r="D55" s="20" t="str">
        <f>C55</f>
        <v>nucleo</v>
      </c>
      <c r="E55" s="20" t="s">
        <v>208</v>
      </c>
      <c r="F55" s="20" t="s">
        <v>208</v>
      </c>
      <c r="G55" s="20" t="s">
        <v>208</v>
      </c>
      <c r="H55" s="20" t="s">
        <v>208</v>
      </c>
      <c r="I55" s="23" t="s">
        <v>208</v>
      </c>
      <c r="J55" s="23" t="s">
        <v>208</v>
      </c>
      <c r="K55" s="23" t="s">
        <v>208</v>
      </c>
      <c r="L55" s="23" t="s">
        <v>208</v>
      </c>
      <c r="M55" s="23" t="s">
        <v>208</v>
      </c>
      <c r="N55" s="30" t="s">
        <v>208</v>
      </c>
      <c r="O55" s="36" t="s">
        <v>512</v>
      </c>
    </row>
    <row r="56" spans="1:15" s="2" customFormat="1" ht="12" customHeight="1" x14ac:dyDescent="0.3">
      <c r="A56" s="4">
        <v>56</v>
      </c>
      <c r="B56" s="12" t="s">
        <v>513</v>
      </c>
      <c r="C56" s="19" t="s">
        <v>768</v>
      </c>
      <c r="D56" s="18" t="str">
        <f>_xlfn.CONCAT("com_",C56)</f>
        <v>com_núcleos</v>
      </c>
      <c r="E56" s="13" t="s">
        <v>208</v>
      </c>
      <c r="F56" s="13" t="s">
        <v>208</v>
      </c>
      <c r="G56" s="13" t="s">
        <v>208</v>
      </c>
      <c r="H56" s="13" t="s">
        <v>208</v>
      </c>
      <c r="I56" s="16" t="s">
        <v>684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31" t="s">
        <v>313</v>
      </c>
      <c r="O56" s="36" t="s">
        <v>767</v>
      </c>
    </row>
    <row r="57" spans="1:15" s="2" customFormat="1" ht="12" customHeight="1" x14ac:dyDescent="0.3">
      <c r="A57" s="4">
        <v>56</v>
      </c>
      <c r="B57" s="12" t="s">
        <v>513</v>
      </c>
      <c r="C57" s="19" t="s">
        <v>499</v>
      </c>
      <c r="D57" s="18" t="str">
        <f>_xlfn.CONCAT("tem_",C57)</f>
        <v>tem_elevador</v>
      </c>
      <c r="E57" s="13" t="s">
        <v>208</v>
      </c>
      <c r="F57" s="13" t="s">
        <v>208</v>
      </c>
      <c r="G57" s="13" t="s">
        <v>208</v>
      </c>
      <c r="H57" s="13" t="s">
        <v>208</v>
      </c>
      <c r="I57" s="16" t="s">
        <v>390</v>
      </c>
      <c r="J57" s="16" t="s">
        <v>208</v>
      </c>
      <c r="K57" s="16" t="s">
        <v>208</v>
      </c>
      <c r="L57" s="16" t="s">
        <v>208</v>
      </c>
      <c r="M57" s="16" t="s">
        <v>208</v>
      </c>
      <c r="N57" s="31" t="s">
        <v>313</v>
      </c>
      <c r="O57" s="36" t="s">
        <v>510</v>
      </c>
    </row>
    <row r="58" spans="1:15" s="2" customFormat="1" ht="12" customHeight="1" x14ac:dyDescent="0.3">
      <c r="A58" s="4">
        <v>57</v>
      </c>
      <c r="B58" s="12" t="s">
        <v>513</v>
      </c>
      <c r="C58" s="19" t="s">
        <v>500</v>
      </c>
      <c r="D58" s="18" t="str">
        <f t="shared" ref="D58:D59" si="8">_xlfn.CONCAT("tem_",C58)</f>
        <v>tem_escada</v>
      </c>
      <c r="E58" s="13" t="s">
        <v>208</v>
      </c>
      <c r="F58" s="13" t="s">
        <v>208</v>
      </c>
      <c r="G58" s="13" t="s">
        <v>208</v>
      </c>
      <c r="H58" s="13" t="s">
        <v>208</v>
      </c>
      <c r="I58" s="16" t="s">
        <v>390</v>
      </c>
      <c r="J58" s="16" t="s">
        <v>208</v>
      </c>
      <c r="K58" s="16" t="s">
        <v>208</v>
      </c>
      <c r="L58" s="16" t="s">
        <v>208</v>
      </c>
      <c r="M58" s="16" t="s">
        <v>208</v>
      </c>
      <c r="N58" s="31" t="s">
        <v>313</v>
      </c>
      <c r="O58" s="36" t="s">
        <v>509</v>
      </c>
    </row>
    <row r="59" spans="1:15" s="2" customFormat="1" ht="12" customHeight="1" x14ac:dyDescent="0.3">
      <c r="A59" s="4">
        <v>58</v>
      </c>
      <c r="B59" s="12" t="s">
        <v>513</v>
      </c>
      <c r="C59" s="19" t="s">
        <v>501</v>
      </c>
      <c r="D59" s="18" t="str">
        <f t="shared" si="8"/>
        <v>tem_sanitario</v>
      </c>
      <c r="E59" s="13" t="s">
        <v>208</v>
      </c>
      <c r="F59" s="13" t="s">
        <v>208</v>
      </c>
      <c r="G59" s="13" t="s">
        <v>208</v>
      </c>
      <c r="H59" s="13" t="s">
        <v>208</v>
      </c>
      <c r="I59" s="16" t="s">
        <v>390</v>
      </c>
      <c r="J59" s="16" t="s">
        <v>208</v>
      </c>
      <c r="K59" s="16" t="s">
        <v>208</v>
      </c>
      <c r="L59" s="16" t="s">
        <v>208</v>
      </c>
      <c r="M59" s="16" t="s">
        <v>208</v>
      </c>
      <c r="N59" s="31" t="s">
        <v>313</v>
      </c>
      <c r="O59" s="36" t="s">
        <v>508</v>
      </c>
    </row>
    <row r="60" spans="1:15" s="2" customFormat="1" ht="12" customHeight="1" x14ac:dyDescent="0.3">
      <c r="A60" s="4">
        <v>59</v>
      </c>
      <c r="B60" s="12" t="s">
        <v>513</v>
      </c>
      <c r="C60" s="19" t="s">
        <v>506</v>
      </c>
      <c r="D60" s="18" t="str">
        <f>_xlfn.CONCAT("tem_",C60)</f>
        <v>tem_ensino</v>
      </c>
      <c r="E60" s="13" t="s">
        <v>208</v>
      </c>
      <c r="F60" s="13" t="s">
        <v>208</v>
      </c>
      <c r="G60" s="13" t="s">
        <v>208</v>
      </c>
      <c r="H60" s="13" t="s">
        <v>208</v>
      </c>
      <c r="I60" s="16" t="s">
        <v>390</v>
      </c>
      <c r="J60" s="16" t="s">
        <v>208</v>
      </c>
      <c r="K60" s="16" t="s">
        <v>208</v>
      </c>
      <c r="L60" s="16" t="s">
        <v>208</v>
      </c>
      <c r="M60" s="16" t="s">
        <v>208</v>
      </c>
      <c r="N60" s="31" t="s">
        <v>313</v>
      </c>
      <c r="O60" s="36" t="s">
        <v>507</v>
      </c>
    </row>
    <row r="61" spans="1:15" ht="12" customHeight="1" x14ac:dyDescent="0.15">
      <c r="A61" s="21"/>
      <c r="B61" s="21"/>
    </row>
    <row r="62" spans="1:15" ht="12" customHeight="1" x14ac:dyDescent="0.15">
      <c r="A62" s="21"/>
      <c r="B62" s="21"/>
    </row>
    <row r="63" spans="1:15" ht="12" customHeight="1" x14ac:dyDescent="0.15">
      <c r="A63" s="21"/>
      <c r="B63" s="21"/>
    </row>
    <row r="64" spans="1:15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  <row r="614" spans="1:2" ht="12" customHeight="1" x14ac:dyDescent="0.15">
      <c r="A614" s="21"/>
      <c r="B614" s="21"/>
    </row>
    <row r="615" spans="1:2" ht="12" customHeight="1" x14ac:dyDescent="0.15">
      <c r="A615" s="21"/>
      <c r="B615" s="21"/>
    </row>
    <row r="616" spans="1:2" ht="12" customHeight="1" x14ac:dyDescent="0.15">
      <c r="A616" s="21"/>
      <c r="B616" s="21"/>
    </row>
  </sheetData>
  <phoneticPr fontId="1" type="noConversion"/>
  <conditionalFormatting sqref="A617:B1048576">
    <cfRule type="containsText" dxfId="1060" priority="2223" operator="containsText" text="_">
      <formula>NOT(ISERROR(SEARCH("_",A617)))</formula>
    </cfRule>
    <cfRule type="containsText" dxfId="1059" priority="2224" operator="containsText" text="Functional">
      <formula>NOT(ISERROR(SEARCH("Functional",A617)))</formula>
    </cfRule>
    <cfRule type="containsText" dxfId="1058" priority="2225" operator="containsText" text="Funcional Transitive Symmetric Reflexive">
      <formula>NOT(ISERROR(SEARCH("Funcional Transitive Symmetric Reflexive",A617)))</formula>
    </cfRule>
    <cfRule type="cellIs" dxfId="1057" priority="2226" operator="equal">
      <formula>"ClaNula"</formula>
    </cfRule>
  </conditionalFormatting>
  <conditionalFormatting sqref="A617:B1048576 D1:M1 C19:C20 C14 N1:N21 N33:N36">
    <cfRule type="containsText" dxfId="1056" priority="2222" operator="containsText" text="Prop_">
      <formula>NOT(ISERROR(SEARCH("Prop_",A1)))</formula>
    </cfRule>
  </conditionalFormatting>
  <conditionalFormatting sqref="B2 G2:H12 A1:B1 F27:G30 D1:H1 C1:C2 C12:C13 G26:I26 I12:M12 I1:M2 I22:M22 J7:K11 L3:M11 P1:XFD2 G18:M18 B19:H21 J19:M21 P19:XFD20 C17:C22 J13:M14 P13:XFD14 N1:N14 C31:C32 J42:M43 F42:H43 P40:XFD40 B42:B47 I42:I47 D42:E47 O2:O14 B32 D32 I32 B33:I36 N33:N36 J23:M39 N17:N21 P17:XFD17 J17:M17 J15:XFD16 B13:H17 C37:C40 O17:O40 P42:XFD42 B41:O41 O42:O55 C42:C55 P55:XFD55 N57:O60 A2:A55 P57:XFD57 N56:XFD56 A56:D60">
    <cfRule type="containsText" dxfId="1055" priority="2218" operator="containsText" text="_">
      <formula>NOT(ISERROR(SEARCH("_",A1)))</formula>
    </cfRule>
    <cfRule type="containsText" dxfId="1054" priority="2219" operator="containsText" text="Functional">
      <formula>NOT(ISERROR(SEARCH("Functional",A1)))</formula>
    </cfRule>
    <cfRule type="containsText" dxfId="1053" priority="2220" operator="containsText" text="Funcional Transitive Symmetric Reflexive">
      <formula>NOT(ISERROR(SEARCH("Funcional Transitive Symmetric Reflexive",A1)))</formula>
    </cfRule>
    <cfRule type="cellIs" dxfId="1052" priority="2221" operator="equal">
      <formula>"VNulo"</formula>
    </cfRule>
  </conditionalFormatting>
  <conditionalFormatting sqref="D1:M1 C19:C20 C14 N1:N21 N33:N36">
    <cfRule type="cellIs" dxfId="1051" priority="2216" operator="equal">
      <formula>"sem"</formula>
    </cfRule>
    <cfRule type="containsText" dxfId="1050" priority="2217" operator="containsText" text="ymmetric">
      <formula>NOT(ISERROR(SEARCH("ymmetric",C1)))</formula>
    </cfRule>
  </conditionalFormatting>
  <conditionalFormatting sqref="D1:M1 C19:C20 C14 N1:N21 N33:N36">
    <cfRule type="containsText" dxfId="1049" priority="2215" operator="containsText" text="ymmetric">
      <formula>NOT(ISERROR(SEARCH("ymmetric",C1)))</formula>
    </cfRule>
  </conditionalFormatting>
  <conditionalFormatting sqref="F3:F11 D2:F2">
    <cfRule type="containsText" dxfId="1048" priority="2206" operator="containsText" text="_">
      <formula>NOT(ISERROR(SEARCH("_",D2)))</formula>
    </cfRule>
    <cfRule type="containsText" dxfId="1047" priority="2207" operator="containsText" text="Functional">
      <formula>NOT(ISERROR(SEARCH("Functional",D2)))</formula>
    </cfRule>
    <cfRule type="containsText" dxfId="1046" priority="2208" operator="containsText" text="Funcional Transitive Symmetric Reflexive">
      <formula>NOT(ISERROR(SEARCH("Funcional Transitive Symmetric Reflexive",D2)))</formula>
    </cfRule>
    <cfRule type="cellIs" dxfId="1045" priority="2209" operator="equal">
      <formula>"VNulo"</formula>
    </cfRule>
  </conditionalFormatting>
  <conditionalFormatting sqref="B2:B11">
    <cfRule type="containsText" dxfId="1044" priority="2184" operator="containsText" text="ymmetric">
      <formula>NOT(ISERROR(SEARCH("ymmetric",B2)))</formula>
    </cfRule>
  </conditionalFormatting>
  <conditionalFormatting sqref="P7:XFD11 B7:B11 E7:E11">
    <cfRule type="containsText" dxfId="1043" priority="2164" operator="containsText" text="_">
      <formula>NOT(ISERROR(SEARCH("_",B7)))</formula>
    </cfRule>
    <cfRule type="containsText" dxfId="1042" priority="2165" operator="containsText" text="Functional">
      <formula>NOT(ISERROR(SEARCH("Functional",B7)))</formula>
    </cfRule>
    <cfRule type="containsText" dxfId="1041" priority="2166" operator="containsText" text="Funcional Transitive Symmetric Reflexive">
      <formula>NOT(ISERROR(SEARCH("Funcional Transitive Symmetric Reflexive",B7)))</formula>
    </cfRule>
    <cfRule type="cellIs" dxfId="1040" priority="2167" operator="equal">
      <formula>"VNulo"</formula>
    </cfRule>
  </conditionalFormatting>
  <conditionalFormatting sqref="P12:XFD12">
    <cfRule type="containsText" dxfId="1039" priority="2120" operator="containsText" text="_">
      <formula>NOT(ISERROR(SEARCH("_",P12)))</formula>
    </cfRule>
    <cfRule type="containsText" dxfId="1038" priority="2121" operator="containsText" text="Functional">
      <formula>NOT(ISERROR(SEARCH("Functional",P12)))</formula>
    </cfRule>
    <cfRule type="containsText" dxfId="1037" priority="2122" operator="containsText" text="Funcional Transitive Symmetric Reflexive">
      <formula>NOT(ISERROR(SEARCH("Funcional Transitive Symmetric Reflexive",P12)))</formula>
    </cfRule>
    <cfRule type="cellIs" dxfId="1036" priority="2123" operator="equal">
      <formula>"VNulo"</formula>
    </cfRule>
  </conditionalFormatting>
  <conditionalFormatting sqref="E12:F12">
    <cfRule type="containsText" dxfId="1035" priority="2116" operator="containsText" text="_">
      <formula>NOT(ISERROR(SEARCH("_",E12)))</formula>
    </cfRule>
    <cfRule type="containsText" dxfId="1034" priority="2117" operator="containsText" text="Functional">
      <formula>NOT(ISERROR(SEARCH("Functional",E12)))</formula>
    </cfRule>
    <cfRule type="containsText" dxfId="1033" priority="2118" operator="containsText" text="Funcional Transitive Symmetric Reflexive">
      <formula>NOT(ISERROR(SEARCH("Funcional Transitive Symmetric Reflexive",E12)))</formula>
    </cfRule>
    <cfRule type="cellIs" dxfId="1032" priority="2119" operator="equal">
      <formula>"VNulo"</formula>
    </cfRule>
  </conditionalFormatting>
  <conditionalFormatting sqref="P25:XFD27">
    <cfRule type="containsText" dxfId="1031" priority="2108" operator="containsText" text="_">
      <formula>NOT(ISERROR(SEARCH("_",P25)))</formula>
    </cfRule>
    <cfRule type="containsText" dxfId="1030" priority="2109" operator="containsText" text="Functional">
      <formula>NOT(ISERROR(SEARCH("Functional",P25)))</formula>
    </cfRule>
    <cfRule type="containsText" dxfId="1029" priority="2110" operator="containsText" text="Funcional Transitive Symmetric Reflexive">
      <formula>NOT(ISERROR(SEARCH("Funcional Transitive Symmetric Reflexive",P25)))</formula>
    </cfRule>
    <cfRule type="cellIs" dxfId="1028" priority="2111" operator="equal">
      <formula>"VNulo"</formula>
    </cfRule>
  </conditionalFormatting>
  <conditionalFormatting sqref="B12">
    <cfRule type="containsText" dxfId="1027" priority="1984" operator="containsText" text="ymmetric">
      <formula>NOT(ISERROR(SEARCH("ymmetric",B12)))</formula>
    </cfRule>
  </conditionalFormatting>
  <conditionalFormatting sqref="B12 B18 P21:XFD21">
    <cfRule type="containsText" dxfId="1026" priority="1980" operator="containsText" text="_">
      <formula>NOT(ISERROR(SEARCH("_",B12)))</formula>
    </cfRule>
    <cfRule type="containsText" dxfId="1025" priority="1981" operator="containsText" text="Functional">
      <formula>NOT(ISERROR(SEARCH("Functional",B12)))</formula>
    </cfRule>
    <cfRule type="containsText" dxfId="1024" priority="1982" operator="containsText" text="Funcional Transitive Symmetric Reflexive">
      <formula>NOT(ISERROR(SEARCH("Funcional Transitive Symmetric Reflexive",B12)))</formula>
    </cfRule>
    <cfRule type="cellIs" dxfId="1023" priority="1983" operator="equal">
      <formula>"VNulo"</formula>
    </cfRule>
  </conditionalFormatting>
  <conditionalFormatting sqref="B12">
    <cfRule type="containsText" dxfId="1022" priority="1975" operator="containsText" text="_">
      <formula>NOT(ISERROR(SEARCH("_",B12)))</formula>
    </cfRule>
    <cfRule type="containsText" dxfId="1021" priority="1976" operator="containsText" text="Functional">
      <formula>NOT(ISERROR(SEARCH("Functional",B12)))</formula>
    </cfRule>
    <cfRule type="containsText" dxfId="1020" priority="1977" operator="containsText" text="Funcional Transitive Symmetric Reflexive">
      <formula>NOT(ISERROR(SEARCH("Funcional Transitive Symmetric Reflexive",B12)))</formula>
    </cfRule>
    <cfRule type="cellIs" dxfId="1019" priority="1978" operator="equal">
      <formula>"VNulo"</formula>
    </cfRule>
  </conditionalFormatting>
  <conditionalFormatting sqref="B12">
    <cfRule type="containsText" dxfId="1018" priority="1971" operator="containsText" text="_">
      <formula>NOT(ISERROR(SEARCH("_",B12)))</formula>
    </cfRule>
    <cfRule type="containsText" dxfId="1017" priority="1972" operator="containsText" text="Functional">
      <formula>NOT(ISERROR(SEARCH("Functional",B12)))</formula>
    </cfRule>
    <cfRule type="containsText" dxfId="1016" priority="1973" operator="containsText" text="Funcional Transitive Symmetric Reflexive">
      <formula>NOT(ISERROR(SEARCH("Funcional Transitive Symmetric Reflexive",B12)))</formula>
    </cfRule>
    <cfRule type="cellIs" dxfId="1015" priority="1974" operator="equal">
      <formula>"VNulo"</formula>
    </cfRule>
  </conditionalFormatting>
  <conditionalFormatting sqref="B6:B11 P6:XFD6">
    <cfRule type="containsText" dxfId="1014" priority="1947" operator="containsText" text="_">
      <formula>NOT(ISERROR(SEARCH("_",B6)))</formula>
    </cfRule>
    <cfRule type="containsText" dxfId="1013" priority="1948" operator="containsText" text="Functional">
      <formula>NOT(ISERROR(SEARCH("Functional",B6)))</formula>
    </cfRule>
    <cfRule type="containsText" dxfId="1012" priority="1949" operator="containsText" text="Funcional Transitive Symmetric Reflexive">
      <formula>NOT(ISERROR(SEARCH("Funcional Transitive Symmetric Reflexive",B6)))</formula>
    </cfRule>
    <cfRule type="cellIs" dxfId="1011" priority="1950" operator="equal">
      <formula>"VNulo"</formula>
    </cfRule>
  </conditionalFormatting>
  <conditionalFormatting sqref="J3:K6">
    <cfRule type="containsText" dxfId="1010" priority="1943" operator="containsText" text="_">
      <formula>NOT(ISERROR(SEARCH("_",J3)))</formula>
    </cfRule>
    <cfRule type="containsText" dxfId="1009" priority="1944" operator="containsText" text="Functional">
      <formula>NOT(ISERROR(SEARCH("Functional",J3)))</formula>
    </cfRule>
    <cfRule type="containsText" dxfId="1008" priority="1945" operator="containsText" text="Funcional Transitive Symmetric Reflexive">
      <formula>NOT(ISERROR(SEARCH("Funcional Transitive Symmetric Reflexive",J3)))</formula>
    </cfRule>
    <cfRule type="cellIs" dxfId="1007" priority="1946" operator="equal">
      <formula>"VNulo"</formula>
    </cfRule>
  </conditionalFormatting>
  <conditionalFormatting sqref="E3:E6">
    <cfRule type="containsText" dxfId="1006" priority="1939" operator="containsText" text="_">
      <formula>NOT(ISERROR(SEARCH("_",E3)))</formula>
    </cfRule>
    <cfRule type="containsText" dxfId="1005" priority="1940" operator="containsText" text="Functional">
      <formula>NOT(ISERROR(SEARCH("Functional",E3)))</formula>
    </cfRule>
    <cfRule type="containsText" dxfId="1004" priority="1941" operator="containsText" text="Funcional Transitive Symmetric Reflexive">
      <formula>NOT(ISERROR(SEARCH("Funcional Transitive Symmetric Reflexive",E3)))</formula>
    </cfRule>
    <cfRule type="cellIs" dxfId="1003" priority="1942" operator="equal">
      <formula>"VNulo"</formula>
    </cfRule>
  </conditionalFormatting>
  <conditionalFormatting sqref="P22:XFD24">
    <cfRule type="containsText" dxfId="1002" priority="1902" operator="containsText" text="_">
      <formula>NOT(ISERROR(SEARCH("_",P22)))</formula>
    </cfRule>
    <cfRule type="containsText" dxfId="1001" priority="1903" operator="containsText" text="Functional">
      <formula>NOT(ISERROR(SEARCH("Functional",P22)))</formula>
    </cfRule>
    <cfRule type="containsText" dxfId="1000" priority="1904" operator="containsText" text="Funcional Transitive Symmetric Reflexive">
      <formula>NOT(ISERROR(SEARCH("Funcional Transitive Symmetric Reflexive",P22)))</formula>
    </cfRule>
    <cfRule type="cellIs" dxfId="999" priority="1905" operator="equal">
      <formula>"VNulo"</formula>
    </cfRule>
  </conditionalFormatting>
  <conditionalFormatting sqref="P3:XFD3 D3:D11 B3:B11">
    <cfRule type="containsText" dxfId="998" priority="1898" operator="containsText" text="_">
      <formula>NOT(ISERROR(SEARCH("_",B3)))</formula>
    </cfRule>
    <cfRule type="containsText" dxfId="997" priority="1899" operator="containsText" text="Functional">
      <formula>NOT(ISERROR(SEARCH("Functional",B3)))</formula>
    </cfRule>
    <cfRule type="containsText" dxfId="996" priority="1900" operator="containsText" text="Funcional Transitive Symmetric Reflexive">
      <formula>NOT(ISERROR(SEARCH("Funcional Transitive Symmetric Reflexive",B3)))</formula>
    </cfRule>
    <cfRule type="cellIs" dxfId="995" priority="1901" operator="equal">
      <formula>"VNulo"</formula>
    </cfRule>
  </conditionalFormatting>
  <conditionalFormatting sqref="B4 P4:XFD4">
    <cfRule type="containsText" dxfId="994" priority="1894" operator="containsText" text="_">
      <formula>NOT(ISERROR(SEARCH("_",B4)))</formula>
    </cfRule>
    <cfRule type="containsText" dxfId="993" priority="1895" operator="containsText" text="Functional">
      <formula>NOT(ISERROR(SEARCH("Functional",B4)))</formula>
    </cfRule>
    <cfRule type="containsText" dxfId="992" priority="1896" operator="containsText" text="Funcional Transitive Symmetric Reflexive">
      <formula>NOT(ISERROR(SEARCH("Funcional Transitive Symmetric Reflexive",B4)))</formula>
    </cfRule>
    <cfRule type="cellIs" dxfId="991" priority="1897" operator="equal">
      <formula>"VNulo"</formula>
    </cfRule>
  </conditionalFormatting>
  <conditionalFormatting sqref="B5 P5:XFD5">
    <cfRule type="containsText" dxfId="990" priority="1890" operator="containsText" text="_">
      <formula>NOT(ISERROR(SEARCH("_",B5)))</formula>
    </cfRule>
    <cfRule type="containsText" dxfId="989" priority="1891" operator="containsText" text="Functional">
      <formula>NOT(ISERROR(SEARCH("Functional",B5)))</formula>
    </cfRule>
    <cfRule type="containsText" dxfId="988" priority="1892" operator="containsText" text="Funcional Transitive Symmetric Reflexive">
      <formula>NOT(ISERROR(SEARCH("Funcional Transitive Symmetric Reflexive",B5)))</formula>
    </cfRule>
    <cfRule type="cellIs" dxfId="987" priority="1893" operator="equal">
      <formula>"VNulo"</formula>
    </cfRule>
  </conditionalFormatting>
  <conditionalFormatting sqref="G22:H22 B23:B25">
    <cfRule type="containsText" dxfId="986" priority="1886" operator="containsText" text="_">
      <formula>NOT(ISERROR(SEARCH("_",B22)))</formula>
    </cfRule>
    <cfRule type="containsText" dxfId="985" priority="1887" operator="containsText" text="Functional">
      <formula>NOT(ISERROR(SEARCH("Functional",B22)))</formula>
    </cfRule>
    <cfRule type="containsText" dxfId="984" priority="1888" operator="containsText" text="Funcional Transitive Symmetric Reflexive">
      <formula>NOT(ISERROR(SEARCH("Funcional Transitive Symmetric Reflexive",B22)))</formula>
    </cfRule>
    <cfRule type="cellIs" dxfId="983" priority="1889" operator="equal">
      <formula>"VNulo"</formula>
    </cfRule>
  </conditionalFormatting>
  <conditionalFormatting sqref="G22:H22 B23:B25">
    <cfRule type="containsText" dxfId="982" priority="1885" operator="containsText" text="Prop_">
      <formula>NOT(ISERROR(SEARCH("Prop_",B22)))</formula>
    </cfRule>
  </conditionalFormatting>
  <conditionalFormatting sqref="G22:H22 B23:B25">
    <cfRule type="cellIs" dxfId="981" priority="1883" operator="equal">
      <formula>"sem"</formula>
    </cfRule>
    <cfRule type="containsText" dxfId="980" priority="1884" operator="containsText" text="ymmetric">
      <formula>NOT(ISERROR(SEARCH("ymmetric",B22)))</formula>
    </cfRule>
  </conditionalFormatting>
  <conditionalFormatting sqref="G22:H22 B23:B25">
    <cfRule type="containsText" dxfId="979" priority="1882" operator="containsText" text="ymmetric">
      <formula>NOT(ISERROR(SEARCH("ymmetric",B22)))</formula>
    </cfRule>
  </conditionalFormatting>
  <conditionalFormatting sqref="B22">
    <cfRule type="containsText" dxfId="978" priority="1881" operator="containsText" text="ymmetric">
      <formula>NOT(ISERROR(SEARCH("ymmetric",B22)))</formula>
    </cfRule>
  </conditionalFormatting>
  <conditionalFormatting sqref="E22:F22">
    <cfRule type="containsText" dxfId="977" priority="1880" operator="containsText" text="Prop_">
      <formula>NOT(ISERROR(SEARCH("Prop_",E22)))</formula>
    </cfRule>
  </conditionalFormatting>
  <conditionalFormatting sqref="B22 P28:XFD28 E22:F22">
    <cfRule type="containsText" dxfId="976" priority="1876" operator="containsText" text="_">
      <formula>NOT(ISERROR(SEARCH("_",B22)))</formula>
    </cfRule>
    <cfRule type="containsText" dxfId="975" priority="1877" operator="containsText" text="Functional">
      <formula>NOT(ISERROR(SEARCH("Functional",B22)))</formula>
    </cfRule>
    <cfRule type="containsText" dxfId="974" priority="1878" operator="containsText" text="Funcional Transitive Symmetric Reflexive">
      <formula>NOT(ISERROR(SEARCH("Funcional Transitive Symmetric Reflexive",B22)))</formula>
    </cfRule>
    <cfRule type="cellIs" dxfId="973" priority="1879" operator="equal">
      <formula>"VNulo"</formula>
    </cfRule>
  </conditionalFormatting>
  <conditionalFormatting sqref="E22:F22">
    <cfRule type="cellIs" dxfId="972" priority="1874" operator="equal">
      <formula>"sem"</formula>
    </cfRule>
    <cfRule type="containsText" dxfId="971" priority="1875" operator="containsText" text="ymmetric">
      <formula>NOT(ISERROR(SEARCH("ymmetric",E22)))</formula>
    </cfRule>
  </conditionalFormatting>
  <conditionalFormatting sqref="E22:F22">
    <cfRule type="containsText" dxfId="970" priority="1873" operator="containsText" text="ymmetric">
      <formula>NOT(ISERROR(SEARCH("ymmetric",E22)))</formula>
    </cfRule>
  </conditionalFormatting>
  <conditionalFormatting sqref="B22">
    <cfRule type="containsText" dxfId="969" priority="1869" operator="containsText" text="_">
      <formula>NOT(ISERROR(SEARCH("_",B22)))</formula>
    </cfRule>
    <cfRule type="containsText" dxfId="968" priority="1870" operator="containsText" text="Functional">
      <formula>NOT(ISERROR(SEARCH("Functional",B22)))</formula>
    </cfRule>
    <cfRule type="containsText" dxfId="967" priority="1871" operator="containsText" text="Funcional Transitive Symmetric Reflexive">
      <formula>NOT(ISERROR(SEARCH("Funcional Transitive Symmetric Reflexive",B22)))</formula>
    </cfRule>
    <cfRule type="cellIs" dxfId="966" priority="1872" operator="equal">
      <formula>"VNulo"</formula>
    </cfRule>
  </conditionalFormatting>
  <conditionalFormatting sqref="P30:XFD30">
    <cfRule type="containsText" dxfId="965" priority="1865" operator="containsText" text="_">
      <formula>NOT(ISERROR(SEARCH("_",P30)))</formula>
    </cfRule>
    <cfRule type="containsText" dxfId="964" priority="1866" operator="containsText" text="Functional">
      <formula>NOT(ISERROR(SEARCH("Functional",P30)))</formula>
    </cfRule>
    <cfRule type="containsText" dxfId="963" priority="1867" operator="containsText" text="Funcional Transitive Symmetric Reflexive">
      <formula>NOT(ISERROR(SEARCH("Funcional Transitive Symmetric Reflexive",P30)))</formula>
    </cfRule>
    <cfRule type="cellIs" dxfId="962" priority="1868" operator="equal">
      <formula>"VNulo"</formula>
    </cfRule>
  </conditionalFormatting>
  <conditionalFormatting sqref="P29:XFD29">
    <cfRule type="containsText" dxfId="961" priority="1861" operator="containsText" text="_">
      <formula>NOT(ISERROR(SEARCH("_",P29)))</formula>
    </cfRule>
    <cfRule type="containsText" dxfId="960" priority="1862" operator="containsText" text="Functional">
      <formula>NOT(ISERROR(SEARCH("Functional",P29)))</formula>
    </cfRule>
    <cfRule type="containsText" dxfId="959" priority="1863" operator="containsText" text="Funcional Transitive Symmetric Reflexive">
      <formula>NOT(ISERROR(SEARCH("Funcional Transitive Symmetric Reflexive",P29)))</formula>
    </cfRule>
    <cfRule type="cellIs" dxfId="958" priority="1864" operator="equal">
      <formula>"VNulo"</formula>
    </cfRule>
  </conditionalFormatting>
  <conditionalFormatting sqref="E23:G25">
    <cfRule type="containsText" dxfId="957" priority="1853" operator="containsText" text="_">
      <formula>NOT(ISERROR(SEARCH("_",E23)))</formula>
    </cfRule>
    <cfRule type="containsText" dxfId="956" priority="1854" operator="containsText" text="Functional">
      <formula>NOT(ISERROR(SEARCH("Functional",E23)))</formula>
    </cfRule>
    <cfRule type="containsText" dxfId="955" priority="1855" operator="containsText" text="Funcional Transitive Symmetric Reflexive">
      <formula>NOT(ISERROR(SEARCH("Funcional Transitive Symmetric Reflexive",E23)))</formula>
    </cfRule>
    <cfRule type="cellIs" dxfId="954" priority="1856" operator="equal">
      <formula>"VNulo"</formula>
    </cfRule>
  </conditionalFormatting>
  <conditionalFormatting sqref="H23:H25">
    <cfRule type="containsText" dxfId="953" priority="1849" operator="containsText" text="_">
      <formula>NOT(ISERROR(SEARCH("_",H23)))</formula>
    </cfRule>
    <cfRule type="containsText" dxfId="952" priority="1850" operator="containsText" text="Functional">
      <formula>NOT(ISERROR(SEARCH("Functional",H23)))</formula>
    </cfRule>
    <cfRule type="containsText" dxfId="951" priority="1851" operator="containsText" text="Funcional Transitive Symmetric Reflexive">
      <formula>NOT(ISERROR(SEARCH("Funcional Transitive Symmetric Reflexive",H23)))</formula>
    </cfRule>
    <cfRule type="cellIs" dxfId="950" priority="1852" operator="equal">
      <formula>"VNulo"</formula>
    </cfRule>
  </conditionalFormatting>
  <conditionalFormatting sqref="H27:H30">
    <cfRule type="containsText" dxfId="949" priority="1537" operator="containsText" text="_">
      <formula>NOT(ISERROR(SEARCH("_",H27)))</formula>
    </cfRule>
    <cfRule type="containsText" dxfId="948" priority="1538" operator="containsText" text="Functional">
      <formula>NOT(ISERROR(SEARCH("Functional",H27)))</formula>
    </cfRule>
    <cfRule type="containsText" dxfId="947" priority="1539" operator="containsText" text="Funcional Transitive Symmetric Reflexive">
      <formula>NOT(ISERROR(SEARCH("Funcional Transitive Symmetric Reflexive",H27)))</formula>
    </cfRule>
    <cfRule type="cellIs" dxfId="946" priority="1540" operator="equal">
      <formula>"VNulo"</formula>
    </cfRule>
  </conditionalFormatting>
  <conditionalFormatting sqref="B26">
    <cfRule type="containsText" dxfId="945" priority="1536" operator="containsText" text="ymmetric">
      <formula>NOT(ISERROR(SEARCH("ymmetric",B26)))</formula>
    </cfRule>
  </conditionalFormatting>
  <conditionalFormatting sqref="B26">
    <cfRule type="containsText" dxfId="944" priority="1532" operator="containsText" text="_">
      <formula>NOT(ISERROR(SEARCH("_",B26)))</formula>
    </cfRule>
    <cfRule type="containsText" dxfId="943" priority="1533" operator="containsText" text="Functional">
      <formula>NOT(ISERROR(SEARCH("Functional",B26)))</formula>
    </cfRule>
    <cfRule type="containsText" dxfId="942" priority="1534" operator="containsText" text="Funcional Transitive Symmetric Reflexive">
      <formula>NOT(ISERROR(SEARCH("Funcional Transitive Symmetric Reflexive",B26)))</formula>
    </cfRule>
    <cfRule type="cellIs" dxfId="941" priority="1535" operator="equal">
      <formula>"VNulo"</formula>
    </cfRule>
  </conditionalFormatting>
  <conditionalFormatting sqref="E29:E30 E26:F26">
    <cfRule type="containsText" dxfId="940" priority="1528" operator="containsText" text="_">
      <formula>NOT(ISERROR(SEARCH("_",E26)))</formula>
    </cfRule>
    <cfRule type="containsText" dxfId="939" priority="1529" operator="containsText" text="Functional">
      <formula>NOT(ISERROR(SEARCH("Functional",E26)))</formula>
    </cfRule>
    <cfRule type="containsText" dxfId="938" priority="1530" operator="containsText" text="Funcional Transitive Symmetric Reflexive">
      <formula>NOT(ISERROR(SEARCH("Funcional Transitive Symmetric Reflexive",E26)))</formula>
    </cfRule>
    <cfRule type="cellIs" dxfId="937" priority="1531" operator="equal">
      <formula>"VNulo"</formula>
    </cfRule>
  </conditionalFormatting>
  <conditionalFormatting sqref="E29:E30">
    <cfRule type="containsText" dxfId="936" priority="1523" operator="containsText" text="ymmetric">
      <formula>NOT(ISERROR(SEARCH("ymmetric",E29)))</formula>
    </cfRule>
  </conditionalFormatting>
  <conditionalFormatting sqref="B26">
    <cfRule type="containsText" dxfId="935" priority="1519" operator="containsText" text="_">
      <formula>NOT(ISERROR(SEARCH("_",B26)))</formula>
    </cfRule>
    <cfRule type="containsText" dxfId="934" priority="1520" operator="containsText" text="Functional">
      <formula>NOT(ISERROR(SEARCH("Functional",B26)))</formula>
    </cfRule>
    <cfRule type="containsText" dxfId="933" priority="1521" operator="containsText" text="Funcional Transitive Symmetric Reflexive">
      <formula>NOT(ISERROR(SEARCH("Funcional Transitive Symmetric Reflexive",B26)))</formula>
    </cfRule>
    <cfRule type="cellIs" dxfId="932" priority="1522" operator="equal">
      <formula>"VNulo"</formula>
    </cfRule>
  </conditionalFormatting>
  <conditionalFormatting sqref="B27:B30">
    <cfRule type="containsText" dxfId="931" priority="1515" operator="containsText" text="_">
      <formula>NOT(ISERROR(SEARCH("_",B27)))</formula>
    </cfRule>
    <cfRule type="containsText" dxfId="930" priority="1516" operator="containsText" text="Functional">
      <formula>NOT(ISERROR(SEARCH("Functional",B27)))</formula>
    </cfRule>
    <cfRule type="containsText" dxfId="929" priority="1517" operator="containsText" text="Funcional Transitive Symmetric Reflexive">
      <formula>NOT(ISERROR(SEARCH("Funcional Transitive Symmetric Reflexive",B27)))</formula>
    </cfRule>
    <cfRule type="cellIs" dxfId="928" priority="1518" operator="equal">
      <formula>"VNulo"</formula>
    </cfRule>
  </conditionalFormatting>
  <conditionalFormatting sqref="B26">
    <cfRule type="containsText" dxfId="927" priority="1511" operator="containsText" text="_">
      <formula>NOT(ISERROR(SEARCH("_",B26)))</formula>
    </cfRule>
    <cfRule type="containsText" dxfId="926" priority="1512" operator="containsText" text="Functional">
      <formula>NOT(ISERROR(SEARCH("Functional",B26)))</formula>
    </cfRule>
    <cfRule type="containsText" dxfId="925" priority="1513" operator="containsText" text="Funcional Transitive Symmetric Reflexive">
      <formula>NOT(ISERROR(SEARCH("Funcional Transitive Symmetric Reflexive",B26)))</formula>
    </cfRule>
    <cfRule type="cellIs" dxfId="924" priority="1514" operator="equal">
      <formula>"VNulo"</formula>
    </cfRule>
  </conditionalFormatting>
  <conditionalFormatting sqref="E27">
    <cfRule type="containsText" dxfId="923" priority="1507" operator="containsText" text="_">
      <formula>NOT(ISERROR(SEARCH("_",E27)))</formula>
    </cfRule>
    <cfRule type="containsText" dxfId="922" priority="1508" operator="containsText" text="Functional">
      <formula>NOT(ISERROR(SEARCH("Functional",E27)))</formula>
    </cfRule>
    <cfRule type="containsText" dxfId="921" priority="1509" operator="containsText" text="Funcional Transitive Symmetric Reflexive">
      <formula>NOT(ISERROR(SEARCH("Funcional Transitive Symmetric Reflexive",E27)))</formula>
    </cfRule>
    <cfRule type="cellIs" dxfId="920" priority="1510" operator="equal">
      <formula>"VNulo"</formula>
    </cfRule>
  </conditionalFormatting>
  <conditionalFormatting sqref="E28">
    <cfRule type="containsText" dxfId="919" priority="1503" operator="containsText" text="_">
      <formula>NOT(ISERROR(SEARCH("_",E28)))</formula>
    </cfRule>
    <cfRule type="containsText" dxfId="918" priority="1504" operator="containsText" text="Functional">
      <formula>NOT(ISERROR(SEARCH("Functional",E28)))</formula>
    </cfRule>
    <cfRule type="containsText" dxfId="917" priority="1505" operator="containsText" text="Funcional Transitive Symmetric Reflexive">
      <formula>NOT(ISERROR(SEARCH("Funcional Transitive Symmetric Reflexive",E28)))</formula>
    </cfRule>
    <cfRule type="cellIs" dxfId="916" priority="1506" operator="equal">
      <formula>"VNulo"</formula>
    </cfRule>
  </conditionalFormatting>
  <conditionalFormatting sqref="C1:C2 C12">
    <cfRule type="containsText" dxfId="915" priority="1314" operator="containsText" text="Prop_">
      <formula>NOT(ISERROR(SEARCH("Prop_",C1)))</formula>
    </cfRule>
  </conditionalFormatting>
  <conditionalFormatting sqref="C1:C2 C12">
    <cfRule type="cellIs" dxfId="914" priority="1312" operator="equal">
      <formula>"sem"</formula>
    </cfRule>
    <cfRule type="containsText" dxfId="913" priority="1313" operator="containsText" text="ymmetric">
      <formula>NOT(ISERROR(SEARCH("ymmetric",C1)))</formula>
    </cfRule>
  </conditionalFormatting>
  <conditionalFormatting sqref="C1:C2 C12">
    <cfRule type="containsText" dxfId="912" priority="1311" operator="containsText" text="ymmetric">
      <formula>NOT(ISERROR(SEARCH("ymmetric",C1)))</formula>
    </cfRule>
  </conditionalFormatting>
  <conditionalFormatting sqref="C2">
    <cfRule type="containsText" dxfId="911" priority="1310" operator="containsText" text="ymmetric">
      <formula>NOT(ISERROR(SEARCH("ymmetric",C2)))</formula>
    </cfRule>
  </conditionalFormatting>
  <conditionalFormatting sqref="C3 C7:C11">
    <cfRule type="containsText" dxfId="910" priority="1302" operator="containsText" text="_">
      <formula>NOT(ISERROR(SEARCH("_",C3)))</formula>
    </cfRule>
    <cfRule type="containsText" dxfId="909" priority="1303" operator="containsText" text="Functional">
      <formula>NOT(ISERROR(SEARCH("Functional",C3)))</formula>
    </cfRule>
    <cfRule type="containsText" dxfId="908" priority="1304" operator="containsText" text="Funcional Transitive Symmetric Reflexive">
      <formula>NOT(ISERROR(SEARCH("Funcional Transitive Symmetric Reflexive",C3)))</formula>
    </cfRule>
    <cfRule type="cellIs" dxfId="907" priority="1305" operator="equal">
      <formula>"VNulo"</formula>
    </cfRule>
  </conditionalFormatting>
  <conditionalFormatting sqref="C3:C11">
    <cfRule type="containsText" dxfId="906" priority="1301" operator="containsText" text="Prop_">
      <formula>NOT(ISERROR(SEARCH("Prop_",C3)))</formula>
    </cfRule>
  </conditionalFormatting>
  <conditionalFormatting sqref="C3:C11">
    <cfRule type="containsText" dxfId="905" priority="1297" operator="containsText" text="_">
      <formula>NOT(ISERROR(SEARCH("_",C3)))</formula>
    </cfRule>
    <cfRule type="containsText" dxfId="904" priority="1298" operator="containsText" text="Functional">
      <formula>NOT(ISERROR(SEARCH("Functional",C3)))</formula>
    </cfRule>
    <cfRule type="containsText" dxfId="903" priority="1299" operator="containsText" text="Funcional Transitive Symmetric Reflexive">
      <formula>NOT(ISERROR(SEARCH("Funcional Transitive Symmetric Reflexive",C3)))</formula>
    </cfRule>
    <cfRule type="cellIs" dxfId="902" priority="1300" operator="equal">
      <formula>"VNulo"</formula>
    </cfRule>
  </conditionalFormatting>
  <conditionalFormatting sqref="C3:C11">
    <cfRule type="cellIs" dxfId="901" priority="1295" operator="equal">
      <formula>"sem"</formula>
    </cfRule>
    <cfRule type="containsText" dxfId="900" priority="1296" operator="containsText" text="ymmetric">
      <formula>NOT(ISERROR(SEARCH("ymmetric",C3)))</formula>
    </cfRule>
  </conditionalFormatting>
  <conditionalFormatting sqref="C3:C11">
    <cfRule type="containsText" dxfId="899" priority="1294" operator="containsText" text="ymmetric">
      <formula>NOT(ISERROR(SEARCH("ymmetric",C3)))</formula>
    </cfRule>
  </conditionalFormatting>
  <conditionalFormatting sqref="C12">
    <cfRule type="containsText" dxfId="898" priority="1286" operator="containsText" text="_">
      <formula>NOT(ISERROR(SEARCH("_",C12)))</formula>
    </cfRule>
    <cfRule type="containsText" dxfId="897" priority="1287" operator="containsText" text="Functional">
      <formula>NOT(ISERROR(SEARCH("Functional",C12)))</formula>
    </cfRule>
    <cfRule type="containsText" dxfId="896" priority="1288" operator="containsText" text="Funcional Transitive Symmetric Reflexive">
      <formula>NOT(ISERROR(SEARCH("Funcional Transitive Symmetric Reflexive",C12)))</formula>
    </cfRule>
    <cfRule type="cellIs" dxfId="895" priority="1289" operator="equal">
      <formula>"VNulo"</formula>
    </cfRule>
  </conditionalFormatting>
  <conditionalFormatting sqref="C6">
    <cfRule type="containsText" dxfId="894" priority="1270" operator="containsText" text="_">
      <formula>NOT(ISERROR(SEARCH("_",C6)))</formula>
    </cfRule>
    <cfRule type="containsText" dxfId="893" priority="1271" operator="containsText" text="Functional">
      <formula>NOT(ISERROR(SEARCH("Functional",C6)))</formula>
    </cfRule>
    <cfRule type="containsText" dxfId="892" priority="1272" operator="containsText" text="Funcional Transitive Symmetric Reflexive">
      <formula>NOT(ISERROR(SEARCH("Funcional Transitive Symmetric Reflexive",C6)))</formula>
    </cfRule>
    <cfRule type="cellIs" dxfId="891" priority="1273" operator="equal">
      <formula>"VNulo"</formula>
    </cfRule>
  </conditionalFormatting>
  <conditionalFormatting sqref="C4">
    <cfRule type="containsText" dxfId="890" priority="1266" operator="containsText" text="_">
      <formula>NOT(ISERROR(SEARCH("_",C4)))</formula>
    </cfRule>
    <cfRule type="containsText" dxfId="889" priority="1267" operator="containsText" text="Functional">
      <formula>NOT(ISERROR(SEARCH("Functional",C4)))</formula>
    </cfRule>
    <cfRule type="containsText" dxfId="888" priority="1268" operator="containsText" text="Funcional Transitive Symmetric Reflexive">
      <formula>NOT(ISERROR(SEARCH("Funcional Transitive Symmetric Reflexive",C4)))</formula>
    </cfRule>
    <cfRule type="cellIs" dxfId="887" priority="1269" operator="equal">
      <formula>"VNulo"</formula>
    </cfRule>
  </conditionalFormatting>
  <conditionalFormatting sqref="C5">
    <cfRule type="containsText" dxfId="886" priority="1262" operator="containsText" text="_">
      <formula>NOT(ISERROR(SEARCH("_",C5)))</formula>
    </cfRule>
    <cfRule type="containsText" dxfId="885" priority="1263" operator="containsText" text="Functional">
      <formula>NOT(ISERROR(SEARCH("Functional",C5)))</formula>
    </cfRule>
    <cfRule type="containsText" dxfId="884" priority="1264" operator="containsText" text="Funcional Transitive Symmetric Reflexive">
      <formula>NOT(ISERROR(SEARCH("Funcional Transitive Symmetric Reflexive",C5)))</formula>
    </cfRule>
    <cfRule type="cellIs" dxfId="883" priority="1265" operator="equal">
      <formula>"VNulo"</formula>
    </cfRule>
  </conditionalFormatting>
  <conditionalFormatting sqref="C13">
    <cfRule type="containsText" dxfId="882" priority="1257" operator="containsText" text="ymmetric">
      <formula>NOT(ISERROR(SEARCH("ymmetric",C13)))</formula>
    </cfRule>
  </conditionalFormatting>
  <conditionalFormatting sqref="C13">
    <cfRule type="containsText" dxfId="881" priority="1253" operator="containsText" text="_">
      <formula>NOT(ISERROR(SEARCH("_",C13)))</formula>
    </cfRule>
    <cfRule type="containsText" dxfId="880" priority="1254" operator="containsText" text="Functional">
      <formula>NOT(ISERROR(SEARCH("Functional",C13)))</formula>
    </cfRule>
    <cfRule type="containsText" dxfId="879" priority="1255" operator="containsText" text="Funcional Transitive Symmetric Reflexive">
      <formula>NOT(ISERROR(SEARCH("Funcional Transitive Symmetric Reflexive",C13)))</formula>
    </cfRule>
    <cfRule type="cellIs" dxfId="878" priority="1256" operator="equal">
      <formula>"VNulo"</formula>
    </cfRule>
  </conditionalFormatting>
  <conditionalFormatting sqref="C22">
    <cfRule type="containsText" dxfId="877" priority="1252" operator="containsText" text="Prop_">
      <formula>NOT(ISERROR(SEARCH("Prop_",C22)))</formula>
    </cfRule>
  </conditionalFormatting>
  <conditionalFormatting sqref="C22">
    <cfRule type="containsText" dxfId="876" priority="1248" operator="containsText" text="_">
      <formula>NOT(ISERROR(SEARCH("_",C22)))</formula>
    </cfRule>
    <cfRule type="containsText" dxfId="875" priority="1249" operator="containsText" text="Functional">
      <formula>NOT(ISERROR(SEARCH("Functional",C22)))</formula>
    </cfRule>
    <cfRule type="containsText" dxfId="874" priority="1250" operator="containsText" text="Funcional Transitive Symmetric Reflexive">
      <formula>NOT(ISERROR(SEARCH("Funcional Transitive Symmetric Reflexive",C22)))</formula>
    </cfRule>
    <cfRule type="cellIs" dxfId="873" priority="1251" operator="equal">
      <formula>"VNulo"</formula>
    </cfRule>
  </conditionalFormatting>
  <conditionalFormatting sqref="C22">
    <cfRule type="cellIs" dxfId="872" priority="1246" operator="equal">
      <formula>"sem"</formula>
    </cfRule>
    <cfRule type="containsText" dxfId="871" priority="1247" operator="containsText" text="ymmetric">
      <formula>NOT(ISERROR(SEARCH("ymmetric",C22)))</formula>
    </cfRule>
  </conditionalFormatting>
  <conditionalFormatting sqref="C22">
    <cfRule type="containsText" dxfId="870" priority="1245" operator="containsText" text="ymmetric">
      <formula>NOT(ISERROR(SEARCH("ymmetric",C22)))</formula>
    </cfRule>
  </conditionalFormatting>
  <conditionalFormatting sqref="C23:C30">
    <cfRule type="containsText" dxfId="869" priority="1237" operator="containsText" text="_">
      <formula>NOT(ISERROR(SEARCH("_",C23)))</formula>
    </cfRule>
    <cfRule type="containsText" dxfId="868" priority="1238" operator="containsText" text="Functional">
      <formula>NOT(ISERROR(SEARCH("Functional",C23)))</formula>
    </cfRule>
    <cfRule type="containsText" dxfId="867" priority="1239" operator="containsText" text="Funcional Transitive Symmetric Reflexive">
      <formula>NOT(ISERROR(SEARCH("Funcional Transitive Symmetric Reflexive",C23)))</formula>
    </cfRule>
    <cfRule type="cellIs" dxfId="866" priority="1240" operator="equal">
      <formula>"VNulo"</formula>
    </cfRule>
  </conditionalFormatting>
  <conditionalFormatting sqref="C12">
    <cfRule type="containsText" dxfId="865" priority="1236" operator="containsText" text="Prop_">
      <formula>NOT(ISERROR(SEARCH("Prop_",C12)))</formula>
    </cfRule>
  </conditionalFormatting>
  <conditionalFormatting sqref="C12">
    <cfRule type="containsText" dxfId="864" priority="1232" operator="containsText" text="_">
      <formula>NOT(ISERROR(SEARCH("_",C12)))</formula>
    </cfRule>
    <cfRule type="containsText" dxfId="863" priority="1233" operator="containsText" text="Functional">
      <formula>NOT(ISERROR(SEARCH("Functional",C12)))</formula>
    </cfRule>
    <cfRule type="containsText" dxfId="862" priority="1234" operator="containsText" text="Funcional Transitive Symmetric Reflexive">
      <formula>NOT(ISERROR(SEARCH("Funcional Transitive Symmetric Reflexive",C12)))</formula>
    </cfRule>
    <cfRule type="cellIs" dxfId="861" priority="1235" operator="equal">
      <formula>"VNulo"</formula>
    </cfRule>
  </conditionalFormatting>
  <conditionalFormatting sqref="C12">
    <cfRule type="cellIs" dxfId="860" priority="1230" operator="equal">
      <formula>"sem"</formula>
    </cfRule>
    <cfRule type="containsText" dxfId="859" priority="1231" operator="containsText" text="ymmetric">
      <formula>NOT(ISERROR(SEARCH("ymmetric",C12)))</formula>
    </cfRule>
  </conditionalFormatting>
  <conditionalFormatting sqref="C12">
    <cfRule type="containsText" dxfId="858" priority="1229" operator="containsText" text="ymmetric">
      <formula>NOT(ISERROR(SEARCH("ymmetric",C12)))</formula>
    </cfRule>
  </conditionalFormatting>
  <conditionalFormatting sqref="D23:D25">
    <cfRule type="containsText" dxfId="857" priority="1209" operator="containsText" text="_">
      <formula>NOT(ISERROR(SEARCH("_",D23)))</formula>
    </cfRule>
    <cfRule type="containsText" dxfId="856" priority="1210" operator="containsText" text="Functional">
      <formula>NOT(ISERROR(SEARCH("Functional",D23)))</formula>
    </cfRule>
    <cfRule type="containsText" dxfId="855" priority="1211" operator="containsText" text="Funcional Transitive Symmetric Reflexive">
      <formula>NOT(ISERROR(SEARCH("Funcional Transitive Symmetric Reflexive",D23)))</formula>
    </cfRule>
    <cfRule type="cellIs" dxfId="854" priority="1212" operator="equal">
      <formula>"VNulo"</formula>
    </cfRule>
  </conditionalFormatting>
  <conditionalFormatting sqref="D27:D30">
    <cfRule type="containsText" dxfId="853" priority="1205" operator="containsText" text="_">
      <formula>NOT(ISERROR(SEARCH("_",D27)))</formula>
    </cfRule>
    <cfRule type="containsText" dxfId="852" priority="1206" operator="containsText" text="Functional">
      <formula>NOT(ISERROR(SEARCH("Functional",D27)))</formula>
    </cfRule>
    <cfRule type="containsText" dxfId="851" priority="1207" operator="containsText" text="Funcional Transitive Symmetric Reflexive">
      <formula>NOT(ISERROR(SEARCH("Funcional Transitive Symmetric Reflexive",D27)))</formula>
    </cfRule>
    <cfRule type="cellIs" dxfId="850" priority="1208" operator="equal">
      <formula>"VNulo"</formula>
    </cfRule>
  </conditionalFormatting>
  <conditionalFormatting sqref="N6">
    <cfRule type="containsText" dxfId="849" priority="1189" operator="containsText" text="_">
      <formula>NOT(ISERROR(SEARCH("_",N6)))</formula>
    </cfRule>
    <cfRule type="containsText" dxfId="848" priority="1190" operator="containsText" text="Functional">
      <formula>NOT(ISERROR(SEARCH("Functional",N6)))</formula>
    </cfRule>
    <cfRule type="containsText" dxfId="847" priority="1191" operator="containsText" text="Funcional Transitive Symmetric Reflexive">
      <formula>NOT(ISERROR(SEARCH("Funcional Transitive Symmetric Reflexive",N6)))</formula>
    </cfRule>
    <cfRule type="cellIs" dxfId="846" priority="1192" operator="equal">
      <formula>"VNulo"</formula>
    </cfRule>
  </conditionalFormatting>
  <conditionalFormatting sqref="N5">
    <cfRule type="containsText" dxfId="845" priority="1185" operator="containsText" text="_">
      <formula>NOT(ISERROR(SEARCH("_",N5)))</formula>
    </cfRule>
    <cfRule type="containsText" dxfId="844" priority="1186" operator="containsText" text="Functional">
      <formula>NOT(ISERROR(SEARCH("Functional",N5)))</formula>
    </cfRule>
    <cfRule type="containsText" dxfId="843" priority="1187" operator="containsText" text="Funcional Transitive Symmetric Reflexive">
      <formula>NOT(ISERROR(SEARCH("Funcional Transitive Symmetric Reflexive",N5)))</formula>
    </cfRule>
    <cfRule type="cellIs" dxfId="842" priority="1188" operator="equal">
      <formula>"VNulo"</formula>
    </cfRule>
  </conditionalFormatting>
  <conditionalFormatting sqref="N4:N6">
    <cfRule type="containsText" dxfId="841" priority="1181" operator="containsText" text="_">
      <formula>NOT(ISERROR(SEARCH("_",N4)))</formula>
    </cfRule>
    <cfRule type="containsText" dxfId="840" priority="1182" operator="containsText" text="Functional">
      <formula>NOT(ISERROR(SEARCH("Functional",N4)))</formula>
    </cfRule>
    <cfRule type="containsText" dxfId="839" priority="1183" operator="containsText" text="Funcional Transitive Symmetric Reflexive">
      <formula>NOT(ISERROR(SEARCH("Funcional Transitive Symmetric Reflexive",N4)))</formula>
    </cfRule>
    <cfRule type="cellIs" dxfId="838" priority="1184" operator="equal">
      <formula>"VNulo"</formula>
    </cfRule>
  </conditionalFormatting>
  <conditionalFormatting sqref="N3:N5">
    <cfRule type="containsText" dxfId="837" priority="1177" operator="containsText" text="_">
      <formula>NOT(ISERROR(SEARCH("_",N3)))</formula>
    </cfRule>
    <cfRule type="containsText" dxfId="836" priority="1178" operator="containsText" text="Functional">
      <formula>NOT(ISERROR(SEARCH("Functional",N3)))</formula>
    </cfRule>
    <cfRule type="containsText" dxfId="835" priority="1179" operator="containsText" text="Funcional Transitive Symmetric Reflexive">
      <formula>NOT(ISERROR(SEARCH("Funcional Transitive Symmetric Reflexive",N3)))</formula>
    </cfRule>
    <cfRule type="cellIs" dxfId="834" priority="1180" operator="equal">
      <formula>"VNulo"</formula>
    </cfRule>
  </conditionalFormatting>
  <conditionalFormatting sqref="N22">
    <cfRule type="containsText" dxfId="833" priority="1176" operator="containsText" text="Prop_">
      <formula>NOT(ISERROR(SEARCH("Prop_",N22)))</formula>
    </cfRule>
  </conditionalFormatting>
  <conditionalFormatting sqref="N22">
    <cfRule type="containsText" dxfId="832" priority="1172" operator="containsText" text="_">
      <formula>NOT(ISERROR(SEARCH("_",N22)))</formula>
    </cfRule>
    <cfRule type="containsText" dxfId="831" priority="1173" operator="containsText" text="Functional">
      <formula>NOT(ISERROR(SEARCH("Functional",N22)))</formula>
    </cfRule>
    <cfRule type="containsText" dxfId="830" priority="1174" operator="containsText" text="Funcional Transitive Symmetric Reflexive">
      <formula>NOT(ISERROR(SEARCH("Funcional Transitive Symmetric Reflexive",N22)))</formula>
    </cfRule>
    <cfRule type="cellIs" dxfId="829" priority="1175" operator="equal">
      <formula>"VNulo"</formula>
    </cfRule>
  </conditionalFormatting>
  <conditionalFormatting sqref="N22">
    <cfRule type="cellIs" dxfId="828" priority="1170" operator="equal">
      <formula>"sem"</formula>
    </cfRule>
    <cfRule type="containsText" dxfId="827" priority="1171" operator="containsText" text="ymmetric">
      <formula>NOT(ISERROR(SEARCH("ymmetric",N22)))</formula>
    </cfRule>
  </conditionalFormatting>
  <conditionalFormatting sqref="N22">
    <cfRule type="containsText" dxfId="826" priority="1169" operator="containsText" text="ymmetric">
      <formula>NOT(ISERROR(SEARCH("ymmetric",N22)))</formula>
    </cfRule>
  </conditionalFormatting>
  <conditionalFormatting sqref="N26">
    <cfRule type="containsText" dxfId="825" priority="1165" operator="containsText" text="_">
      <formula>NOT(ISERROR(SEARCH("_",N26)))</formula>
    </cfRule>
    <cfRule type="containsText" dxfId="824" priority="1166" operator="containsText" text="Functional">
      <formula>NOT(ISERROR(SEARCH("Functional",N26)))</formula>
    </cfRule>
    <cfRule type="containsText" dxfId="823" priority="1167" operator="containsText" text="Funcional Transitive Symmetric Reflexive">
      <formula>NOT(ISERROR(SEARCH("Funcional Transitive Symmetric Reflexive",N26)))</formula>
    </cfRule>
    <cfRule type="cellIs" dxfId="822" priority="1168" operator="equal">
      <formula>"VNulo"</formula>
    </cfRule>
  </conditionalFormatting>
  <conditionalFormatting sqref="N27:N30">
    <cfRule type="containsText" dxfId="821" priority="1161" operator="containsText" text="_">
      <formula>NOT(ISERROR(SEARCH("_",N27)))</formula>
    </cfRule>
    <cfRule type="containsText" dxfId="820" priority="1162" operator="containsText" text="Functional">
      <formula>NOT(ISERROR(SEARCH("Functional",N27)))</formula>
    </cfRule>
    <cfRule type="containsText" dxfId="819" priority="1163" operator="containsText" text="Funcional Transitive Symmetric Reflexive">
      <formula>NOT(ISERROR(SEARCH("Funcional Transitive Symmetric Reflexive",N27)))</formula>
    </cfRule>
    <cfRule type="cellIs" dxfId="818" priority="1164" operator="equal">
      <formula>"VNulo"</formula>
    </cfRule>
  </conditionalFormatting>
  <conditionalFormatting sqref="N12">
    <cfRule type="containsText" dxfId="817" priority="1160" operator="containsText" text="Prop_">
      <formula>NOT(ISERROR(SEARCH("Prop_",N12)))</formula>
    </cfRule>
  </conditionalFormatting>
  <conditionalFormatting sqref="N12">
    <cfRule type="containsText" dxfId="816" priority="1156" operator="containsText" text="_">
      <formula>NOT(ISERROR(SEARCH("_",N12)))</formula>
    </cfRule>
    <cfRule type="containsText" dxfId="815" priority="1157" operator="containsText" text="Functional">
      <formula>NOT(ISERROR(SEARCH("Functional",N12)))</formula>
    </cfRule>
    <cfRule type="containsText" dxfId="814" priority="1158" operator="containsText" text="Funcional Transitive Symmetric Reflexive">
      <formula>NOT(ISERROR(SEARCH("Funcional Transitive Symmetric Reflexive",N12)))</formula>
    </cfRule>
    <cfRule type="cellIs" dxfId="813" priority="1159" operator="equal">
      <formula>"VNulo"</formula>
    </cfRule>
  </conditionalFormatting>
  <conditionalFormatting sqref="N12">
    <cfRule type="cellIs" dxfId="812" priority="1154" operator="equal">
      <formula>"sem"</formula>
    </cfRule>
    <cfRule type="containsText" dxfId="811" priority="1155" operator="containsText" text="ymmetric">
      <formula>NOT(ISERROR(SEARCH("ymmetric",N12)))</formula>
    </cfRule>
  </conditionalFormatting>
  <conditionalFormatting sqref="N12">
    <cfRule type="containsText" dxfId="810" priority="1153" operator="containsText" text="ymmetric">
      <formula>NOT(ISERROR(SEARCH("ymmetric",N12)))</formula>
    </cfRule>
  </conditionalFormatting>
  <conditionalFormatting sqref="N6:N11">
    <cfRule type="containsText" dxfId="809" priority="1145" operator="containsText" text="_">
      <formula>NOT(ISERROR(SEARCH("_",N6)))</formula>
    </cfRule>
    <cfRule type="containsText" dxfId="808" priority="1146" operator="containsText" text="Functional">
      <formula>NOT(ISERROR(SEARCH("Functional",N6)))</formula>
    </cfRule>
    <cfRule type="containsText" dxfId="807" priority="1147" operator="containsText" text="Funcional Transitive Symmetric Reflexive">
      <formula>NOT(ISERROR(SEARCH("Funcional Transitive Symmetric Reflexive",N6)))</formula>
    </cfRule>
    <cfRule type="cellIs" dxfId="806" priority="1148" operator="equal">
      <formula>"VNulo"</formula>
    </cfRule>
  </conditionalFormatting>
  <conditionalFormatting sqref="D12">
    <cfRule type="containsText" dxfId="805" priority="1141" operator="containsText" text="_">
      <formula>NOT(ISERROR(SEARCH("_",D12)))</formula>
    </cfRule>
    <cfRule type="containsText" dxfId="804" priority="1142" operator="containsText" text="Functional">
      <formula>NOT(ISERROR(SEARCH("Functional",D12)))</formula>
    </cfRule>
    <cfRule type="containsText" dxfId="803" priority="1143" operator="containsText" text="Funcional Transitive Symmetric Reflexive">
      <formula>NOT(ISERROR(SEARCH("Funcional Transitive Symmetric Reflexive",D12)))</formula>
    </cfRule>
    <cfRule type="cellIs" dxfId="802" priority="1144" operator="equal">
      <formula>"VNulo"</formula>
    </cfRule>
  </conditionalFormatting>
  <conditionalFormatting sqref="D22">
    <cfRule type="containsText" dxfId="801" priority="1137" operator="containsText" text="_">
      <formula>NOT(ISERROR(SEARCH("_",D22)))</formula>
    </cfRule>
    <cfRule type="containsText" dxfId="800" priority="1138" operator="containsText" text="Functional">
      <formula>NOT(ISERROR(SEARCH("Functional",D22)))</formula>
    </cfRule>
    <cfRule type="containsText" dxfId="799" priority="1139" operator="containsText" text="Funcional Transitive Symmetric Reflexive">
      <formula>NOT(ISERROR(SEARCH("Funcional Transitive Symmetric Reflexive",D22)))</formula>
    </cfRule>
    <cfRule type="cellIs" dxfId="798" priority="1140" operator="equal">
      <formula>"VNulo"</formula>
    </cfRule>
  </conditionalFormatting>
  <conditionalFormatting sqref="D26">
    <cfRule type="containsText" dxfId="797" priority="1133" operator="containsText" text="_">
      <formula>NOT(ISERROR(SEARCH("_",D26)))</formula>
    </cfRule>
    <cfRule type="containsText" dxfId="796" priority="1134" operator="containsText" text="Functional">
      <formula>NOT(ISERROR(SEARCH("Functional",D26)))</formula>
    </cfRule>
    <cfRule type="containsText" dxfId="795" priority="1135" operator="containsText" text="Funcional Transitive Symmetric Reflexive">
      <formula>NOT(ISERROR(SEARCH("Funcional Transitive Symmetric Reflexive",D26)))</formula>
    </cfRule>
    <cfRule type="cellIs" dxfId="794" priority="1136" operator="equal">
      <formula>"VNulo"</formula>
    </cfRule>
  </conditionalFormatting>
  <conditionalFormatting sqref="G31:I31 F32:H32 G37:I37 E38:H39">
    <cfRule type="containsText" dxfId="793" priority="1117" operator="containsText" text="_">
      <formula>NOT(ISERROR(SEARCH("_",E31)))</formula>
    </cfRule>
    <cfRule type="containsText" dxfId="792" priority="1118" operator="containsText" text="Functional">
      <formula>NOT(ISERROR(SEARCH("Functional",E31)))</formula>
    </cfRule>
    <cfRule type="containsText" dxfId="791" priority="1119" operator="containsText" text="Funcional Transitive Symmetric Reflexive">
      <formula>NOT(ISERROR(SEARCH("Funcional Transitive Symmetric Reflexive",E31)))</formula>
    </cfRule>
    <cfRule type="cellIs" dxfId="790" priority="1120" operator="equal">
      <formula>"VNulo"</formula>
    </cfRule>
  </conditionalFormatting>
  <conditionalFormatting sqref="P31:XFD32">
    <cfRule type="containsText" dxfId="789" priority="1109" operator="containsText" text="_">
      <formula>NOT(ISERROR(SEARCH("_",P31)))</formula>
    </cfRule>
    <cfRule type="containsText" dxfId="788" priority="1110" operator="containsText" text="Functional">
      <formula>NOT(ISERROR(SEARCH("Functional",P31)))</formula>
    </cfRule>
    <cfRule type="containsText" dxfId="787" priority="1111" operator="containsText" text="Funcional Transitive Symmetric Reflexive">
      <formula>NOT(ISERROR(SEARCH("Funcional Transitive Symmetric Reflexive",P31)))</formula>
    </cfRule>
    <cfRule type="cellIs" dxfId="786" priority="1112" operator="equal">
      <formula>"VNulo"</formula>
    </cfRule>
  </conditionalFormatting>
  <conditionalFormatting sqref="B31">
    <cfRule type="containsText" dxfId="785" priority="1104" operator="containsText" text="ymmetric">
      <formula>NOT(ISERROR(SEARCH("ymmetric",B31)))</formula>
    </cfRule>
  </conditionalFormatting>
  <conditionalFormatting sqref="B31">
    <cfRule type="containsText" dxfId="784" priority="1100" operator="containsText" text="_">
      <formula>NOT(ISERROR(SEARCH("_",B31)))</formula>
    </cfRule>
    <cfRule type="containsText" dxfId="783" priority="1101" operator="containsText" text="Functional">
      <formula>NOT(ISERROR(SEARCH("Functional",B31)))</formula>
    </cfRule>
    <cfRule type="containsText" dxfId="782" priority="1102" operator="containsText" text="Funcional Transitive Symmetric Reflexive">
      <formula>NOT(ISERROR(SEARCH("Funcional Transitive Symmetric Reflexive",B31)))</formula>
    </cfRule>
    <cfRule type="cellIs" dxfId="781" priority="1103" operator="equal">
      <formula>"VNulo"</formula>
    </cfRule>
  </conditionalFormatting>
  <conditionalFormatting sqref="E31:F31">
    <cfRule type="containsText" dxfId="780" priority="1096" operator="containsText" text="_">
      <formula>NOT(ISERROR(SEARCH("_",E31)))</formula>
    </cfRule>
    <cfRule type="containsText" dxfId="779" priority="1097" operator="containsText" text="Functional">
      <formula>NOT(ISERROR(SEARCH("Functional",E31)))</formula>
    </cfRule>
    <cfRule type="containsText" dxfId="778" priority="1098" operator="containsText" text="Funcional Transitive Symmetric Reflexive">
      <formula>NOT(ISERROR(SEARCH("Funcional Transitive Symmetric Reflexive",E31)))</formula>
    </cfRule>
    <cfRule type="cellIs" dxfId="777" priority="1099" operator="equal">
      <formula>"VNulo"</formula>
    </cfRule>
  </conditionalFormatting>
  <conditionalFormatting sqref="B31">
    <cfRule type="containsText" dxfId="776" priority="1092" operator="containsText" text="_">
      <formula>NOT(ISERROR(SEARCH("_",B31)))</formula>
    </cfRule>
    <cfRule type="containsText" dxfId="775" priority="1093" operator="containsText" text="Functional">
      <formula>NOT(ISERROR(SEARCH("Functional",B31)))</formula>
    </cfRule>
    <cfRule type="containsText" dxfId="774" priority="1094" operator="containsText" text="Funcional Transitive Symmetric Reflexive">
      <formula>NOT(ISERROR(SEARCH("Funcional Transitive Symmetric Reflexive",B31)))</formula>
    </cfRule>
    <cfRule type="cellIs" dxfId="773" priority="1095" operator="equal">
      <formula>"VNulo"</formula>
    </cfRule>
  </conditionalFormatting>
  <conditionalFormatting sqref="B31">
    <cfRule type="containsText" dxfId="772" priority="1084" operator="containsText" text="_">
      <formula>NOT(ISERROR(SEARCH("_",B31)))</formula>
    </cfRule>
    <cfRule type="containsText" dxfId="771" priority="1085" operator="containsText" text="Functional">
      <formula>NOT(ISERROR(SEARCH("Functional",B31)))</formula>
    </cfRule>
    <cfRule type="containsText" dxfId="770" priority="1086" operator="containsText" text="Funcional Transitive Symmetric Reflexive">
      <formula>NOT(ISERROR(SEARCH("Funcional Transitive Symmetric Reflexive",B31)))</formula>
    </cfRule>
    <cfRule type="cellIs" dxfId="769" priority="1087" operator="equal">
      <formula>"VNulo"</formula>
    </cfRule>
  </conditionalFormatting>
  <conditionalFormatting sqref="E32">
    <cfRule type="containsText" dxfId="768" priority="1080" operator="containsText" text="_">
      <formula>NOT(ISERROR(SEARCH("_",E32)))</formula>
    </cfRule>
    <cfRule type="containsText" dxfId="767" priority="1081" operator="containsText" text="Functional">
      <formula>NOT(ISERROR(SEARCH("Functional",E32)))</formula>
    </cfRule>
    <cfRule type="containsText" dxfId="766" priority="1082" operator="containsText" text="Funcional Transitive Symmetric Reflexive">
      <formula>NOT(ISERROR(SEARCH("Funcional Transitive Symmetric Reflexive",E32)))</formula>
    </cfRule>
    <cfRule type="cellIs" dxfId="765" priority="1083" operator="equal">
      <formula>"VNulo"</formula>
    </cfRule>
  </conditionalFormatting>
  <conditionalFormatting sqref="N31">
    <cfRule type="containsText" dxfId="764" priority="1072" operator="containsText" text="_">
      <formula>NOT(ISERROR(SEARCH("_",N31)))</formula>
    </cfRule>
    <cfRule type="containsText" dxfId="763" priority="1073" operator="containsText" text="Functional">
      <formula>NOT(ISERROR(SEARCH("Functional",N31)))</formula>
    </cfRule>
    <cfRule type="containsText" dxfId="762" priority="1074" operator="containsText" text="Funcional Transitive Symmetric Reflexive">
      <formula>NOT(ISERROR(SEARCH("Funcional Transitive Symmetric Reflexive",N31)))</formula>
    </cfRule>
    <cfRule type="cellIs" dxfId="761" priority="1075" operator="equal">
      <formula>"VNulo"</formula>
    </cfRule>
  </conditionalFormatting>
  <conditionalFormatting sqref="D31">
    <cfRule type="containsText" dxfId="760" priority="1068" operator="containsText" text="_">
      <formula>NOT(ISERROR(SEARCH("_",D31)))</formula>
    </cfRule>
    <cfRule type="containsText" dxfId="759" priority="1069" operator="containsText" text="Functional">
      <formula>NOT(ISERROR(SEARCH("Functional",D31)))</formula>
    </cfRule>
    <cfRule type="containsText" dxfId="758" priority="1070" operator="containsText" text="Funcional Transitive Symmetric Reflexive">
      <formula>NOT(ISERROR(SEARCH("Funcional Transitive Symmetric Reflexive",D31)))</formula>
    </cfRule>
    <cfRule type="cellIs" dxfId="757" priority="1071" operator="equal">
      <formula>"VNulo"</formula>
    </cfRule>
  </conditionalFormatting>
  <conditionalFormatting sqref="N32">
    <cfRule type="containsText" dxfId="756" priority="1067" operator="containsText" text="Prop_">
      <formula>NOT(ISERROR(SEARCH("Prop_",N32)))</formula>
    </cfRule>
  </conditionalFormatting>
  <conditionalFormatting sqref="N32">
    <cfRule type="containsText" dxfId="755" priority="1063" operator="containsText" text="_">
      <formula>NOT(ISERROR(SEARCH("_",N32)))</formula>
    </cfRule>
    <cfRule type="containsText" dxfId="754" priority="1064" operator="containsText" text="Functional">
      <formula>NOT(ISERROR(SEARCH("Functional",N32)))</formula>
    </cfRule>
    <cfRule type="containsText" dxfId="753" priority="1065" operator="containsText" text="Funcional Transitive Symmetric Reflexive">
      <formula>NOT(ISERROR(SEARCH("Funcional Transitive Symmetric Reflexive",N32)))</formula>
    </cfRule>
    <cfRule type="cellIs" dxfId="752" priority="1066" operator="equal">
      <formula>"VNulo"</formula>
    </cfRule>
  </conditionalFormatting>
  <conditionalFormatting sqref="N32">
    <cfRule type="cellIs" dxfId="751" priority="1061" operator="equal">
      <formula>"sem"</formula>
    </cfRule>
    <cfRule type="containsText" dxfId="750" priority="1062" operator="containsText" text="ymmetric">
      <formula>NOT(ISERROR(SEARCH("ymmetric",N32)))</formula>
    </cfRule>
  </conditionalFormatting>
  <conditionalFormatting sqref="N32">
    <cfRule type="containsText" dxfId="749" priority="1060" operator="containsText" text="ymmetric">
      <formula>NOT(ISERROR(SEARCH("ymmetric",N32)))</formula>
    </cfRule>
  </conditionalFormatting>
  <conditionalFormatting sqref="N32">
    <cfRule type="containsText" dxfId="748" priority="1056" operator="containsText" text="_">
      <formula>NOT(ISERROR(SEARCH("_",N32)))</formula>
    </cfRule>
    <cfRule type="containsText" dxfId="747" priority="1057" operator="containsText" text="Functional">
      <formula>NOT(ISERROR(SEARCH("Functional",N32)))</formula>
    </cfRule>
    <cfRule type="containsText" dxfId="746" priority="1058" operator="containsText" text="Funcional Transitive Symmetric Reflexive">
      <formula>NOT(ISERROR(SEARCH("Funcional Transitive Symmetric Reflexive",N32)))</formula>
    </cfRule>
    <cfRule type="cellIs" dxfId="745" priority="1059" operator="equal">
      <formula>"VNulo"</formula>
    </cfRule>
  </conditionalFormatting>
  <conditionalFormatting sqref="N32">
    <cfRule type="containsText" dxfId="744" priority="1052" operator="containsText" text="_">
      <formula>NOT(ISERROR(SEARCH("_",N32)))</formula>
    </cfRule>
    <cfRule type="containsText" dxfId="743" priority="1053" operator="containsText" text="Functional">
      <formula>NOT(ISERROR(SEARCH("Functional",N32)))</formula>
    </cfRule>
    <cfRule type="containsText" dxfId="742" priority="1054" operator="containsText" text="Funcional Transitive Symmetric Reflexive">
      <formula>NOT(ISERROR(SEARCH("Funcional Transitive Symmetric Reflexive",N32)))</formula>
    </cfRule>
    <cfRule type="cellIs" dxfId="741" priority="1055" operator="equal">
      <formula>"VNulo"</formula>
    </cfRule>
  </conditionalFormatting>
  <conditionalFormatting sqref="N32">
    <cfRule type="containsText" dxfId="740" priority="1048" operator="containsText" text="_">
      <formula>NOT(ISERROR(SEARCH("_",N32)))</formula>
    </cfRule>
    <cfRule type="containsText" dxfId="739" priority="1049" operator="containsText" text="Functional">
      <formula>NOT(ISERROR(SEARCH("Functional",N32)))</formula>
    </cfRule>
    <cfRule type="containsText" dxfId="738" priority="1050" operator="containsText" text="Funcional Transitive Symmetric Reflexive">
      <formula>NOT(ISERROR(SEARCH("Funcional Transitive Symmetric Reflexive",N32)))</formula>
    </cfRule>
    <cfRule type="cellIs" dxfId="737" priority="1051" operator="equal">
      <formula>"VNulo"</formula>
    </cfRule>
  </conditionalFormatting>
  <conditionalFormatting sqref="P37:XFD38">
    <cfRule type="containsText" dxfId="736" priority="1024" operator="containsText" text="_">
      <formula>NOT(ISERROR(SEARCH("_",P37)))</formula>
    </cfRule>
    <cfRule type="containsText" dxfId="735" priority="1025" operator="containsText" text="Functional">
      <formula>NOT(ISERROR(SEARCH("Functional",P37)))</formula>
    </cfRule>
    <cfRule type="containsText" dxfId="734" priority="1026" operator="containsText" text="Funcional Transitive Symmetric Reflexive">
      <formula>NOT(ISERROR(SEARCH("Funcional Transitive Symmetric Reflexive",P37)))</formula>
    </cfRule>
    <cfRule type="cellIs" dxfId="733" priority="1027" operator="equal">
      <formula>"VNulo"</formula>
    </cfRule>
  </conditionalFormatting>
  <conditionalFormatting sqref="P39:XFD39">
    <cfRule type="containsText" dxfId="732" priority="1020" operator="containsText" text="_">
      <formula>NOT(ISERROR(SEARCH("_",P39)))</formula>
    </cfRule>
    <cfRule type="containsText" dxfId="731" priority="1021" operator="containsText" text="Functional">
      <formula>NOT(ISERROR(SEARCH("Functional",P39)))</formula>
    </cfRule>
    <cfRule type="containsText" dxfId="730" priority="1022" operator="containsText" text="Funcional Transitive Symmetric Reflexive">
      <formula>NOT(ISERROR(SEARCH("Funcional Transitive Symmetric Reflexive",P39)))</formula>
    </cfRule>
    <cfRule type="cellIs" dxfId="729" priority="1023" operator="equal">
      <formula>"VNulo"</formula>
    </cfRule>
  </conditionalFormatting>
  <conditionalFormatting sqref="B37">
    <cfRule type="containsText" dxfId="728" priority="1019" operator="containsText" text="ymmetric">
      <formula>NOT(ISERROR(SEARCH("ymmetric",B37)))</formula>
    </cfRule>
  </conditionalFormatting>
  <conditionalFormatting sqref="B37">
    <cfRule type="containsText" dxfId="727" priority="1015" operator="containsText" text="_">
      <formula>NOT(ISERROR(SEARCH("_",B37)))</formula>
    </cfRule>
    <cfRule type="containsText" dxfId="726" priority="1016" operator="containsText" text="Functional">
      <formula>NOT(ISERROR(SEARCH("Functional",B37)))</formula>
    </cfRule>
    <cfRule type="containsText" dxfId="725" priority="1017" operator="containsText" text="Funcional Transitive Symmetric Reflexive">
      <formula>NOT(ISERROR(SEARCH("Funcional Transitive Symmetric Reflexive",B37)))</formula>
    </cfRule>
    <cfRule type="cellIs" dxfId="724" priority="1018" operator="equal">
      <formula>"VNulo"</formula>
    </cfRule>
  </conditionalFormatting>
  <conditionalFormatting sqref="E37:F37">
    <cfRule type="containsText" dxfId="723" priority="1011" operator="containsText" text="_">
      <formula>NOT(ISERROR(SEARCH("_",E37)))</formula>
    </cfRule>
    <cfRule type="containsText" dxfId="722" priority="1012" operator="containsText" text="Functional">
      <formula>NOT(ISERROR(SEARCH("Functional",E37)))</formula>
    </cfRule>
    <cfRule type="containsText" dxfId="721" priority="1013" operator="containsText" text="Funcional Transitive Symmetric Reflexive">
      <formula>NOT(ISERROR(SEARCH("Funcional Transitive Symmetric Reflexive",E37)))</formula>
    </cfRule>
    <cfRule type="cellIs" dxfId="720" priority="1014" operator="equal">
      <formula>"VNulo"</formula>
    </cfRule>
  </conditionalFormatting>
  <conditionalFormatting sqref="B37">
    <cfRule type="containsText" dxfId="719" priority="1007" operator="containsText" text="_">
      <formula>NOT(ISERROR(SEARCH("_",B37)))</formula>
    </cfRule>
    <cfRule type="containsText" dxfId="718" priority="1008" operator="containsText" text="Functional">
      <formula>NOT(ISERROR(SEARCH("Functional",B37)))</formula>
    </cfRule>
    <cfRule type="containsText" dxfId="717" priority="1009" operator="containsText" text="Funcional Transitive Symmetric Reflexive">
      <formula>NOT(ISERROR(SEARCH("Funcional Transitive Symmetric Reflexive",B37)))</formula>
    </cfRule>
    <cfRule type="cellIs" dxfId="716" priority="1010" operator="equal">
      <formula>"VNulo"</formula>
    </cfRule>
  </conditionalFormatting>
  <conditionalFormatting sqref="B38:B39">
    <cfRule type="containsText" dxfId="715" priority="1003" operator="containsText" text="_">
      <formula>NOT(ISERROR(SEARCH("_",B38)))</formula>
    </cfRule>
    <cfRule type="containsText" dxfId="714" priority="1004" operator="containsText" text="Functional">
      <formula>NOT(ISERROR(SEARCH("Functional",B38)))</formula>
    </cfRule>
    <cfRule type="containsText" dxfId="713" priority="1005" operator="containsText" text="Funcional Transitive Symmetric Reflexive">
      <formula>NOT(ISERROR(SEARCH("Funcional Transitive Symmetric Reflexive",B38)))</formula>
    </cfRule>
    <cfRule type="cellIs" dxfId="712" priority="1006" operator="equal">
      <formula>"VNulo"</formula>
    </cfRule>
  </conditionalFormatting>
  <conditionalFormatting sqref="B37">
    <cfRule type="containsText" dxfId="711" priority="999" operator="containsText" text="_">
      <formula>NOT(ISERROR(SEARCH("_",B37)))</formula>
    </cfRule>
    <cfRule type="containsText" dxfId="710" priority="1000" operator="containsText" text="Functional">
      <formula>NOT(ISERROR(SEARCH("Functional",B37)))</formula>
    </cfRule>
    <cfRule type="containsText" dxfId="709" priority="1001" operator="containsText" text="Funcional Transitive Symmetric Reflexive">
      <formula>NOT(ISERROR(SEARCH("Funcional Transitive Symmetric Reflexive",B37)))</formula>
    </cfRule>
    <cfRule type="cellIs" dxfId="708" priority="1002" operator="equal">
      <formula>"VNulo"</formula>
    </cfRule>
  </conditionalFormatting>
  <conditionalFormatting sqref="D38:D39">
    <cfRule type="containsText" dxfId="707" priority="995" operator="containsText" text="_">
      <formula>NOT(ISERROR(SEARCH("_",D38)))</formula>
    </cfRule>
    <cfRule type="containsText" dxfId="706" priority="996" operator="containsText" text="Functional">
      <formula>NOT(ISERROR(SEARCH("Functional",D38)))</formula>
    </cfRule>
    <cfRule type="containsText" dxfId="705" priority="997" operator="containsText" text="Funcional Transitive Symmetric Reflexive">
      <formula>NOT(ISERROR(SEARCH("Funcional Transitive Symmetric Reflexive",D38)))</formula>
    </cfRule>
    <cfRule type="cellIs" dxfId="704" priority="998" operator="equal">
      <formula>"VNulo"</formula>
    </cfRule>
  </conditionalFormatting>
  <conditionalFormatting sqref="N37">
    <cfRule type="containsText" dxfId="703" priority="991" operator="containsText" text="_">
      <formula>NOT(ISERROR(SEARCH("_",N37)))</formula>
    </cfRule>
    <cfRule type="containsText" dxfId="702" priority="992" operator="containsText" text="Functional">
      <formula>NOT(ISERROR(SEARCH("Functional",N37)))</formula>
    </cfRule>
    <cfRule type="containsText" dxfId="701" priority="993" operator="containsText" text="Funcional Transitive Symmetric Reflexive">
      <formula>NOT(ISERROR(SEARCH("Funcional Transitive Symmetric Reflexive",N37)))</formula>
    </cfRule>
    <cfRule type="cellIs" dxfId="700" priority="994" operator="equal">
      <formula>"VNulo"</formula>
    </cfRule>
  </conditionalFormatting>
  <conditionalFormatting sqref="D37">
    <cfRule type="containsText" dxfId="699" priority="987" operator="containsText" text="_">
      <formula>NOT(ISERROR(SEARCH("_",D37)))</formula>
    </cfRule>
    <cfRule type="containsText" dxfId="698" priority="988" operator="containsText" text="Functional">
      <formula>NOT(ISERROR(SEARCH("Functional",D37)))</formula>
    </cfRule>
    <cfRule type="containsText" dxfId="697" priority="989" operator="containsText" text="Funcional Transitive Symmetric Reflexive">
      <formula>NOT(ISERROR(SEARCH("Funcional Transitive Symmetric Reflexive",D37)))</formula>
    </cfRule>
    <cfRule type="cellIs" dxfId="696" priority="990" operator="equal">
      <formula>"VNulo"</formula>
    </cfRule>
  </conditionalFormatting>
  <conditionalFormatting sqref="N38">
    <cfRule type="containsText" dxfId="695" priority="986" operator="containsText" text="Prop_">
      <formula>NOT(ISERROR(SEARCH("Prop_",N38)))</formula>
    </cfRule>
  </conditionalFormatting>
  <conditionalFormatting sqref="N38">
    <cfRule type="containsText" dxfId="694" priority="982" operator="containsText" text="_">
      <formula>NOT(ISERROR(SEARCH("_",N38)))</formula>
    </cfRule>
    <cfRule type="containsText" dxfId="693" priority="983" operator="containsText" text="Functional">
      <formula>NOT(ISERROR(SEARCH("Functional",N38)))</formula>
    </cfRule>
    <cfRule type="containsText" dxfId="692" priority="984" operator="containsText" text="Funcional Transitive Symmetric Reflexive">
      <formula>NOT(ISERROR(SEARCH("Funcional Transitive Symmetric Reflexive",N38)))</formula>
    </cfRule>
    <cfRule type="cellIs" dxfId="691" priority="985" operator="equal">
      <formula>"VNulo"</formula>
    </cfRule>
  </conditionalFormatting>
  <conditionalFormatting sqref="N38">
    <cfRule type="cellIs" dxfId="690" priority="980" operator="equal">
      <formula>"sem"</formula>
    </cfRule>
    <cfRule type="containsText" dxfId="689" priority="981" operator="containsText" text="ymmetric">
      <formula>NOT(ISERROR(SEARCH("ymmetric",N38)))</formula>
    </cfRule>
  </conditionalFormatting>
  <conditionalFormatting sqref="N38">
    <cfRule type="containsText" dxfId="688" priority="979" operator="containsText" text="ymmetric">
      <formula>NOT(ISERROR(SEARCH("ymmetric",N38)))</formula>
    </cfRule>
  </conditionalFormatting>
  <conditionalFormatting sqref="N38">
    <cfRule type="containsText" dxfId="687" priority="975" operator="containsText" text="_">
      <formula>NOT(ISERROR(SEARCH("_",N38)))</formula>
    </cfRule>
    <cfRule type="containsText" dxfId="686" priority="976" operator="containsText" text="Functional">
      <formula>NOT(ISERROR(SEARCH("Functional",N38)))</formula>
    </cfRule>
    <cfRule type="containsText" dxfId="685" priority="977" operator="containsText" text="Funcional Transitive Symmetric Reflexive">
      <formula>NOT(ISERROR(SEARCH("Funcional Transitive Symmetric Reflexive",N38)))</formula>
    </cfRule>
    <cfRule type="cellIs" dxfId="684" priority="978" operator="equal">
      <formula>"VNulo"</formula>
    </cfRule>
  </conditionalFormatting>
  <conditionalFormatting sqref="N38">
    <cfRule type="containsText" dxfId="683" priority="971" operator="containsText" text="_">
      <formula>NOT(ISERROR(SEARCH("_",N38)))</formula>
    </cfRule>
    <cfRule type="containsText" dxfId="682" priority="972" operator="containsText" text="Functional">
      <formula>NOT(ISERROR(SEARCH("Functional",N38)))</formula>
    </cfRule>
    <cfRule type="containsText" dxfId="681" priority="973" operator="containsText" text="Funcional Transitive Symmetric Reflexive">
      <formula>NOT(ISERROR(SEARCH("Funcional Transitive Symmetric Reflexive",N38)))</formula>
    </cfRule>
    <cfRule type="cellIs" dxfId="680" priority="974" operator="equal">
      <formula>"VNulo"</formula>
    </cfRule>
  </conditionalFormatting>
  <conditionalFormatting sqref="N38">
    <cfRule type="containsText" dxfId="679" priority="967" operator="containsText" text="_">
      <formula>NOT(ISERROR(SEARCH("_",N38)))</formula>
    </cfRule>
    <cfRule type="containsText" dxfId="678" priority="968" operator="containsText" text="Functional">
      <formula>NOT(ISERROR(SEARCH("Functional",N38)))</formula>
    </cfRule>
    <cfRule type="containsText" dxfId="677" priority="969" operator="containsText" text="Funcional Transitive Symmetric Reflexive">
      <formula>NOT(ISERROR(SEARCH("Funcional Transitive Symmetric Reflexive",N38)))</formula>
    </cfRule>
    <cfRule type="cellIs" dxfId="676" priority="970" operator="equal">
      <formula>"VNulo"</formula>
    </cfRule>
  </conditionalFormatting>
  <conditionalFormatting sqref="N39">
    <cfRule type="containsText" dxfId="675" priority="966" operator="containsText" text="Prop_">
      <formula>NOT(ISERROR(SEARCH("Prop_",N39)))</formula>
    </cfRule>
  </conditionalFormatting>
  <conditionalFormatting sqref="N39">
    <cfRule type="containsText" dxfId="674" priority="962" operator="containsText" text="_">
      <formula>NOT(ISERROR(SEARCH("_",N39)))</formula>
    </cfRule>
    <cfRule type="containsText" dxfId="673" priority="963" operator="containsText" text="Functional">
      <formula>NOT(ISERROR(SEARCH("Functional",N39)))</formula>
    </cfRule>
    <cfRule type="containsText" dxfId="672" priority="964" operator="containsText" text="Funcional Transitive Symmetric Reflexive">
      <formula>NOT(ISERROR(SEARCH("Funcional Transitive Symmetric Reflexive",N39)))</formula>
    </cfRule>
    <cfRule type="cellIs" dxfId="671" priority="965" operator="equal">
      <formula>"VNulo"</formula>
    </cfRule>
  </conditionalFormatting>
  <conditionalFormatting sqref="N39">
    <cfRule type="cellIs" dxfId="670" priority="960" operator="equal">
      <formula>"sem"</formula>
    </cfRule>
    <cfRule type="containsText" dxfId="669" priority="961" operator="containsText" text="ymmetric">
      <formula>NOT(ISERROR(SEARCH("ymmetric",N39)))</formula>
    </cfRule>
  </conditionalFormatting>
  <conditionalFormatting sqref="N39">
    <cfRule type="containsText" dxfId="668" priority="959" operator="containsText" text="ymmetric">
      <formula>NOT(ISERROR(SEARCH("ymmetric",N39)))</formula>
    </cfRule>
  </conditionalFormatting>
  <conditionalFormatting sqref="N39">
    <cfRule type="containsText" dxfId="667" priority="955" operator="containsText" text="_">
      <formula>NOT(ISERROR(SEARCH("_",N39)))</formula>
    </cfRule>
    <cfRule type="containsText" dxfId="666" priority="956" operator="containsText" text="Functional">
      <formula>NOT(ISERROR(SEARCH("Functional",N39)))</formula>
    </cfRule>
    <cfRule type="containsText" dxfId="665" priority="957" operator="containsText" text="Funcional Transitive Symmetric Reflexive">
      <formula>NOT(ISERROR(SEARCH("Funcional Transitive Symmetric Reflexive",N39)))</formula>
    </cfRule>
    <cfRule type="cellIs" dxfId="664" priority="958" operator="equal">
      <formula>"VNulo"</formula>
    </cfRule>
  </conditionalFormatting>
  <conditionalFormatting sqref="N39">
    <cfRule type="containsText" dxfId="663" priority="951" operator="containsText" text="_">
      <formula>NOT(ISERROR(SEARCH("_",N39)))</formula>
    </cfRule>
    <cfRule type="containsText" dxfId="662" priority="952" operator="containsText" text="Functional">
      <formula>NOT(ISERROR(SEARCH("Functional",N39)))</formula>
    </cfRule>
    <cfRule type="containsText" dxfId="661" priority="953" operator="containsText" text="Funcional Transitive Symmetric Reflexive">
      <formula>NOT(ISERROR(SEARCH("Funcional Transitive Symmetric Reflexive",N39)))</formula>
    </cfRule>
    <cfRule type="cellIs" dxfId="660" priority="954" operator="equal">
      <formula>"VNulo"</formula>
    </cfRule>
  </conditionalFormatting>
  <conditionalFormatting sqref="N39">
    <cfRule type="containsText" dxfId="659" priority="947" operator="containsText" text="_">
      <formula>NOT(ISERROR(SEARCH("_",N39)))</formula>
    </cfRule>
    <cfRule type="containsText" dxfId="658" priority="948" operator="containsText" text="Functional">
      <formula>NOT(ISERROR(SEARCH("Functional",N39)))</formula>
    </cfRule>
    <cfRule type="containsText" dxfId="657" priority="949" operator="containsText" text="Funcional Transitive Symmetric Reflexive">
      <formula>NOT(ISERROR(SEARCH("Funcional Transitive Symmetric Reflexive",N39)))</formula>
    </cfRule>
    <cfRule type="cellIs" dxfId="656" priority="950" operator="equal">
      <formula>"VNulo"</formula>
    </cfRule>
  </conditionalFormatting>
  <conditionalFormatting sqref="I38:I39">
    <cfRule type="containsText" dxfId="655" priority="939" operator="containsText" text="_">
      <formula>NOT(ISERROR(SEARCH("_",I38)))</formula>
    </cfRule>
    <cfRule type="containsText" dxfId="654" priority="940" operator="containsText" text="Functional">
      <formula>NOT(ISERROR(SEARCH("Functional",I38)))</formula>
    </cfRule>
    <cfRule type="containsText" dxfId="653" priority="941" operator="containsText" text="Funcional Transitive Symmetric Reflexive">
      <formula>NOT(ISERROR(SEARCH("Funcional Transitive Symmetric Reflexive",I38)))</formula>
    </cfRule>
    <cfRule type="cellIs" dxfId="652" priority="942" operator="equal">
      <formula>"VNulo"</formula>
    </cfRule>
  </conditionalFormatting>
  <conditionalFormatting sqref="O1">
    <cfRule type="containsText" dxfId="651" priority="931" operator="containsText" text="_">
      <formula>NOT(ISERROR(SEARCH("_",O1)))</formula>
    </cfRule>
    <cfRule type="containsText" dxfId="650" priority="932" operator="containsText" text="Functional">
      <formula>NOT(ISERROR(SEARCH("Functional",O1)))</formula>
    </cfRule>
    <cfRule type="containsText" dxfId="649" priority="933" operator="containsText" text="Funcional Transitive Symmetric Reflexive">
      <formula>NOT(ISERROR(SEARCH("Funcional Transitive Symmetric Reflexive",O1)))</formula>
    </cfRule>
    <cfRule type="cellIs" dxfId="648" priority="934" operator="equal">
      <formula>"VNulo"</formula>
    </cfRule>
  </conditionalFormatting>
  <conditionalFormatting sqref="P18:XFD18">
    <cfRule type="containsText" dxfId="647" priority="816" operator="containsText" text="_">
      <formula>NOT(ISERROR(SEARCH("_",P18)))</formula>
    </cfRule>
    <cfRule type="containsText" dxfId="646" priority="817" operator="containsText" text="Functional">
      <formula>NOT(ISERROR(SEARCH("Functional",P18)))</formula>
    </cfRule>
    <cfRule type="containsText" dxfId="645" priority="818" operator="containsText" text="Funcional Transitive Symmetric Reflexive">
      <formula>NOT(ISERROR(SEARCH("Funcional Transitive Symmetric Reflexive",P18)))</formula>
    </cfRule>
    <cfRule type="cellIs" dxfId="644" priority="819" operator="equal">
      <formula>"VNulo"</formula>
    </cfRule>
  </conditionalFormatting>
  <conditionalFormatting sqref="E18:F18">
    <cfRule type="containsText" dxfId="643" priority="812" operator="containsText" text="_">
      <formula>NOT(ISERROR(SEARCH("_",E18)))</formula>
    </cfRule>
    <cfRule type="containsText" dxfId="642" priority="813" operator="containsText" text="Functional">
      <formula>NOT(ISERROR(SEARCH("Functional",E18)))</formula>
    </cfRule>
    <cfRule type="containsText" dxfId="641" priority="814" operator="containsText" text="Funcional Transitive Symmetric Reflexive">
      <formula>NOT(ISERROR(SEARCH("Funcional Transitive Symmetric Reflexive",E18)))</formula>
    </cfRule>
    <cfRule type="cellIs" dxfId="640" priority="815" operator="equal">
      <formula>"VNulo"</formula>
    </cfRule>
  </conditionalFormatting>
  <conditionalFormatting sqref="B18">
    <cfRule type="containsText" dxfId="639" priority="807" operator="containsText" text="ymmetric">
      <formula>NOT(ISERROR(SEARCH("ymmetric",B18)))</formula>
    </cfRule>
  </conditionalFormatting>
  <conditionalFormatting sqref="B18">
    <cfRule type="containsText" dxfId="638" priority="803" operator="containsText" text="_">
      <formula>NOT(ISERROR(SEARCH("_",B18)))</formula>
    </cfRule>
    <cfRule type="containsText" dxfId="637" priority="804" operator="containsText" text="Functional">
      <formula>NOT(ISERROR(SEARCH("Functional",B18)))</formula>
    </cfRule>
    <cfRule type="containsText" dxfId="636" priority="805" operator="containsText" text="Funcional Transitive Symmetric Reflexive">
      <formula>NOT(ISERROR(SEARCH("Funcional Transitive Symmetric Reflexive",B18)))</formula>
    </cfRule>
    <cfRule type="cellIs" dxfId="635" priority="806" operator="equal">
      <formula>"VNulo"</formula>
    </cfRule>
  </conditionalFormatting>
  <conditionalFormatting sqref="B18">
    <cfRule type="containsText" dxfId="634" priority="799" operator="containsText" text="_">
      <formula>NOT(ISERROR(SEARCH("_",B18)))</formula>
    </cfRule>
    <cfRule type="containsText" dxfId="633" priority="800" operator="containsText" text="Functional">
      <formula>NOT(ISERROR(SEARCH("Functional",B18)))</formula>
    </cfRule>
    <cfRule type="containsText" dxfId="632" priority="801" operator="containsText" text="Funcional Transitive Symmetric Reflexive">
      <formula>NOT(ISERROR(SEARCH("Funcional Transitive Symmetric Reflexive",B18)))</formula>
    </cfRule>
    <cfRule type="cellIs" dxfId="631" priority="802" operator="equal">
      <formula>"VNulo"</formula>
    </cfRule>
  </conditionalFormatting>
  <conditionalFormatting sqref="C18">
    <cfRule type="containsText" dxfId="630" priority="798" operator="containsText" text="Prop_">
      <formula>NOT(ISERROR(SEARCH("Prop_",C18)))</formula>
    </cfRule>
  </conditionalFormatting>
  <conditionalFormatting sqref="C18">
    <cfRule type="cellIs" dxfId="629" priority="796" operator="equal">
      <formula>"sem"</formula>
    </cfRule>
    <cfRule type="containsText" dxfId="628" priority="797" operator="containsText" text="ymmetric">
      <formula>NOT(ISERROR(SEARCH("ymmetric",C18)))</formula>
    </cfRule>
  </conditionalFormatting>
  <conditionalFormatting sqref="C18">
    <cfRule type="containsText" dxfId="627" priority="795" operator="containsText" text="ymmetric">
      <formula>NOT(ISERROR(SEARCH("ymmetric",C18)))</formula>
    </cfRule>
  </conditionalFormatting>
  <conditionalFormatting sqref="C18">
    <cfRule type="containsText" dxfId="626" priority="787" operator="containsText" text="_">
      <formula>NOT(ISERROR(SEARCH("_",C18)))</formula>
    </cfRule>
    <cfRule type="containsText" dxfId="625" priority="788" operator="containsText" text="Functional">
      <formula>NOT(ISERROR(SEARCH("Functional",C18)))</formula>
    </cfRule>
    <cfRule type="containsText" dxfId="624" priority="789" operator="containsText" text="Funcional Transitive Symmetric Reflexive">
      <formula>NOT(ISERROR(SEARCH("Funcional Transitive Symmetric Reflexive",C18)))</formula>
    </cfRule>
    <cfRule type="cellIs" dxfId="623" priority="790" operator="equal">
      <formula>"VNulo"</formula>
    </cfRule>
  </conditionalFormatting>
  <conditionalFormatting sqref="C18">
    <cfRule type="containsText" dxfId="622" priority="777" operator="containsText" text="Prop_">
      <formula>NOT(ISERROR(SEARCH("Prop_",C18)))</formula>
    </cfRule>
  </conditionalFormatting>
  <conditionalFormatting sqref="C18">
    <cfRule type="containsText" dxfId="621" priority="773" operator="containsText" text="_">
      <formula>NOT(ISERROR(SEARCH("_",C18)))</formula>
    </cfRule>
    <cfRule type="containsText" dxfId="620" priority="774" operator="containsText" text="Functional">
      <formula>NOT(ISERROR(SEARCH("Functional",C18)))</formula>
    </cfRule>
    <cfRule type="containsText" dxfId="619" priority="775" operator="containsText" text="Funcional Transitive Symmetric Reflexive">
      <formula>NOT(ISERROR(SEARCH("Funcional Transitive Symmetric Reflexive",C18)))</formula>
    </cfRule>
    <cfRule type="cellIs" dxfId="618" priority="776" operator="equal">
      <formula>"VNulo"</formula>
    </cfRule>
  </conditionalFormatting>
  <conditionalFormatting sqref="C18">
    <cfRule type="cellIs" dxfId="617" priority="771" operator="equal">
      <formula>"sem"</formula>
    </cfRule>
    <cfRule type="containsText" dxfId="616" priority="772" operator="containsText" text="ymmetric">
      <formula>NOT(ISERROR(SEARCH("ymmetric",C18)))</formula>
    </cfRule>
  </conditionalFormatting>
  <conditionalFormatting sqref="C18">
    <cfRule type="containsText" dxfId="615" priority="770" operator="containsText" text="ymmetric">
      <formula>NOT(ISERROR(SEARCH("ymmetric",C18)))</formula>
    </cfRule>
  </conditionalFormatting>
  <conditionalFormatting sqref="N18">
    <cfRule type="containsText" dxfId="614" priority="769" operator="containsText" text="Prop_">
      <formula>NOT(ISERROR(SEARCH("Prop_",N18)))</formula>
    </cfRule>
  </conditionalFormatting>
  <conditionalFormatting sqref="N18">
    <cfRule type="containsText" dxfId="613" priority="765" operator="containsText" text="_">
      <formula>NOT(ISERROR(SEARCH("_",N18)))</formula>
    </cfRule>
    <cfRule type="containsText" dxfId="612" priority="766" operator="containsText" text="Functional">
      <formula>NOT(ISERROR(SEARCH("Functional",N18)))</formula>
    </cfRule>
    <cfRule type="containsText" dxfId="611" priority="767" operator="containsText" text="Funcional Transitive Symmetric Reflexive">
      <formula>NOT(ISERROR(SEARCH("Funcional Transitive Symmetric Reflexive",N18)))</formula>
    </cfRule>
    <cfRule type="cellIs" dxfId="610" priority="768" operator="equal">
      <formula>"VNulo"</formula>
    </cfRule>
  </conditionalFormatting>
  <conditionalFormatting sqref="N18">
    <cfRule type="cellIs" dxfId="609" priority="763" operator="equal">
      <formula>"sem"</formula>
    </cfRule>
    <cfRule type="containsText" dxfId="608" priority="764" operator="containsText" text="ymmetric">
      <formula>NOT(ISERROR(SEARCH("ymmetric",N18)))</formula>
    </cfRule>
  </conditionalFormatting>
  <conditionalFormatting sqref="N18">
    <cfRule type="containsText" dxfId="607" priority="762" operator="containsText" text="ymmetric">
      <formula>NOT(ISERROR(SEARCH("ymmetric",N18)))</formula>
    </cfRule>
  </conditionalFormatting>
  <conditionalFormatting sqref="D18">
    <cfRule type="containsText" dxfId="606" priority="758" operator="containsText" text="_">
      <formula>NOT(ISERROR(SEARCH("_",D18)))</formula>
    </cfRule>
    <cfRule type="containsText" dxfId="605" priority="759" operator="containsText" text="Functional">
      <formula>NOT(ISERROR(SEARCH("Functional",D18)))</formula>
    </cfRule>
    <cfRule type="containsText" dxfId="604" priority="760" operator="containsText" text="Funcional Transitive Symmetric Reflexive">
      <formula>NOT(ISERROR(SEARCH("Funcional Transitive Symmetric Reflexive",D18)))</formula>
    </cfRule>
    <cfRule type="cellIs" dxfId="603" priority="761" operator="equal">
      <formula>"VNulo"</formula>
    </cfRule>
  </conditionalFormatting>
  <conditionalFormatting sqref="G40:M40">
    <cfRule type="containsText" dxfId="602" priority="754" operator="containsText" text="_">
      <formula>NOT(ISERROR(SEARCH("_",G40)))</formula>
    </cfRule>
    <cfRule type="containsText" dxfId="601" priority="755" operator="containsText" text="Functional">
      <formula>NOT(ISERROR(SEARCH("Functional",G40)))</formula>
    </cfRule>
    <cfRule type="containsText" dxfId="600" priority="756" operator="containsText" text="Funcional Transitive Symmetric Reflexive">
      <formula>NOT(ISERROR(SEARCH("Funcional Transitive Symmetric Reflexive",G40)))</formula>
    </cfRule>
    <cfRule type="cellIs" dxfId="599" priority="757" operator="equal">
      <formula>"VNulo"</formula>
    </cfRule>
  </conditionalFormatting>
  <conditionalFormatting sqref="P43:XFD43">
    <cfRule type="containsText" dxfId="598" priority="746" operator="containsText" text="_">
      <formula>NOT(ISERROR(SEARCH("_",P43)))</formula>
    </cfRule>
    <cfRule type="containsText" dxfId="597" priority="747" operator="containsText" text="Functional">
      <formula>NOT(ISERROR(SEARCH("Functional",P43)))</formula>
    </cfRule>
    <cfRule type="containsText" dxfId="596" priority="748" operator="containsText" text="Funcional Transitive Symmetric Reflexive">
      <formula>NOT(ISERROR(SEARCH("Funcional Transitive Symmetric Reflexive",P43)))</formula>
    </cfRule>
    <cfRule type="cellIs" dxfId="595" priority="749" operator="equal">
      <formula>"VNulo"</formula>
    </cfRule>
  </conditionalFormatting>
  <conditionalFormatting sqref="E40:F40">
    <cfRule type="containsText" dxfId="594" priority="737" operator="containsText" text="_">
      <formula>NOT(ISERROR(SEARCH("_",E40)))</formula>
    </cfRule>
    <cfRule type="containsText" dxfId="593" priority="738" operator="containsText" text="Functional">
      <formula>NOT(ISERROR(SEARCH("Functional",E40)))</formula>
    </cfRule>
    <cfRule type="containsText" dxfId="592" priority="739" operator="containsText" text="Funcional Transitive Symmetric Reflexive">
      <formula>NOT(ISERROR(SEARCH("Funcional Transitive Symmetric Reflexive",E40)))</formula>
    </cfRule>
    <cfRule type="cellIs" dxfId="591" priority="740" operator="equal">
      <formula>"VNulo"</formula>
    </cfRule>
  </conditionalFormatting>
  <conditionalFormatting sqref="N40">
    <cfRule type="containsText" dxfId="590" priority="717" operator="containsText" text="_">
      <formula>NOT(ISERROR(SEARCH("_",N40)))</formula>
    </cfRule>
    <cfRule type="containsText" dxfId="589" priority="718" operator="containsText" text="Functional">
      <formula>NOT(ISERROR(SEARCH("Functional",N40)))</formula>
    </cfRule>
    <cfRule type="containsText" dxfId="588" priority="719" operator="containsText" text="Funcional Transitive Symmetric Reflexive">
      <formula>NOT(ISERROR(SEARCH("Funcional Transitive Symmetric Reflexive",N40)))</formula>
    </cfRule>
    <cfRule type="cellIs" dxfId="587" priority="720" operator="equal">
      <formula>"VNulo"</formula>
    </cfRule>
  </conditionalFormatting>
  <conditionalFormatting sqref="D40">
    <cfRule type="containsText" dxfId="586" priority="713" operator="containsText" text="_">
      <formula>NOT(ISERROR(SEARCH("_",D40)))</formula>
    </cfRule>
    <cfRule type="containsText" dxfId="585" priority="714" operator="containsText" text="Functional">
      <formula>NOT(ISERROR(SEARCH("Functional",D40)))</formula>
    </cfRule>
    <cfRule type="containsText" dxfId="584" priority="715" operator="containsText" text="Funcional Transitive Symmetric Reflexive">
      <formula>NOT(ISERROR(SEARCH("Funcional Transitive Symmetric Reflexive",D40)))</formula>
    </cfRule>
    <cfRule type="cellIs" dxfId="583" priority="716" operator="equal">
      <formula>"VNulo"</formula>
    </cfRule>
  </conditionalFormatting>
  <conditionalFormatting sqref="B40">
    <cfRule type="containsText" dxfId="582" priority="668" operator="containsText" text="ymmetric">
      <formula>NOT(ISERROR(SEARCH("ymmetric",B40)))</formula>
    </cfRule>
  </conditionalFormatting>
  <conditionalFormatting sqref="B40">
    <cfRule type="containsText" dxfId="581" priority="664" operator="containsText" text="_">
      <formula>NOT(ISERROR(SEARCH("_",B40)))</formula>
    </cfRule>
    <cfRule type="containsText" dxfId="580" priority="665" operator="containsText" text="Functional">
      <formula>NOT(ISERROR(SEARCH("Functional",B40)))</formula>
    </cfRule>
    <cfRule type="containsText" dxfId="579" priority="666" operator="containsText" text="Funcional Transitive Symmetric Reflexive">
      <formula>NOT(ISERROR(SEARCH("Funcional Transitive Symmetric Reflexive",B40)))</formula>
    </cfRule>
    <cfRule type="cellIs" dxfId="578" priority="667" operator="equal">
      <formula>"VNulo"</formula>
    </cfRule>
  </conditionalFormatting>
  <conditionalFormatting sqref="B40">
    <cfRule type="containsText" dxfId="577" priority="660" operator="containsText" text="_">
      <formula>NOT(ISERROR(SEARCH("_",B40)))</formula>
    </cfRule>
    <cfRule type="containsText" dxfId="576" priority="661" operator="containsText" text="Functional">
      <formula>NOT(ISERROR(SEARCH("Functional",B40)))</formula>
    </cfRule>
    <cfRule type="containsText" dxfId="575" priority="662" operator="containsText" text="Funcional Transitive Symmetric Reflexive">
      <formula>NOT(ISERROR(SEARCH("Funcional Transitive Symmetric Reflexive",B40)))</formula>
    </cfRule>
    <cfRule type="cellIs" dxfId="574" priority="663" operator="equal">
      <formula>"VNulo"</formula>
    </cfRule>
  </conditionalFormatting>
  <conditionalFormatting sqref="B40">
    <cfRule type="containsText" dxfId="573" priority="656" operator="containsText" text="_">
      <formula>NOT(ISERROR(SEARCH("_",B40)))</formula>
    </cfRule>
    <cfRule type="containsText" dxfId="572" priority="657" operator="containsText" text="Functional">
      <formula>NOT(ISERROR(SEARCH("Functional",B40)))</formula>
    </cfRule>
    <cfRule type="containsText" dxfId="571" priority="658" operator="containsText" text="Funcional Transitive Symmetric Reflexive">
      <formula>NOT(ISERROR(SEARCH("Funcional Transitive Symmetric Reflexive",B40)))</formula>
    </cfRule>
    <cfRule type="cellIs" dxfId="570" priority="659" operator="equal">
      <formula>"VNulo"</formula>
    </cfRule>
  </conditionalFormatting>
  <conditionalFormatting sqref="F44:H45 J44:M45">
    <cfRule type="containsText" dxfId="569" priority="652" operator="containsText" text="_">
      <formula>NOT(ISERROR(SEARCH("_",F44)))</formula>
    </cfRule>
    <cfRule type="containsText" dxfId="568" priority="653" operator="containsText" text="Functional">
      <formula>NOT(ISERROR(SEARCH("Functional",F44)))</formula>
    </cfRule>
    <cfRule type="containsText" dxfId="567" priority="654" operator="containsText" text="Funcional Transitive Symmetric Reflexive">
      <formula>NOT(ISERROR(SEARCH("Funcional Transitive Symmetric Reflexive",F44)))</formula>
    </cfRule>
    <cfRule type="cellIs" dxfId="566" priority="655" operator="equal">
      <formula>"VNulo"</formula>
    </cfRule>
  </conditionalFormatting>
  <conditionalFormatting sqref="P44:XFD44">
    <cfRule type="containsText" dxfId="565" priority="648" operator="containsText" text="_">
      <formula>NOT(ISERROR(SEARCH("_",P44)))</formula>
    </cfRule>
    <cfRule type="containsText" dxfId="564" priority="649" operator="containsText" text="Functional">
      <formula>NOT(ISERROR(SEARCH("Functional",P44)))</formula>
    </cfRule>
    <cfRule type="containsText" dxfId="563" priority="650" operator="containsText" text="Funcional Transitive Symmetric Reflexive">
      <formula>NOT(ISERROR(SEARCH("Funcional Transitive Symmetric Reflexive",P44)))</formula>
    </cfRule>
    <cfRule type="cellIs" dxfId="562" priority="651" operator="equal">
      <formula>"VNulo"</formula>
    </cfRule>
  </conditionalFormatting>
  <conditionalFormatting sqref="P45:XFD45">
    <cfRule type="containsText" dxfId="561" priority="644" operator="containsText" text="_">
      <formula>NOT(ISERROR(SEARCH("_",P45)))</formula>
    </cfRule>
    <cfRule type="containsText" dxfId="560" priority="645" operator="containsText" text="Functional">
      <formula>NOT(ISERROR(SEARCH("Functional",P45)))</formula>
    </cfRule>
    <cfRule type="containsText" dxfId="559" priority="646" operator="containsText" text="Funcional Transitive Symmetric Reflexive">
      <formula>NOT(ISERROR(SEARCH("Funcional Transitive Symmetric Reflexive",P45)))</formula>
    </cfRule>
    <cfRule type="cellIs" dxfId="558" priority="647" operator="equal">
      <formula>"VNulo"</formula>
    </cfRule>
  </conditionalFormatting>
  <conditionalFormatting sqref="F46:H47 J46:M47">
    <cfRule type="containsText" dxfId="557" priority="592" operator="containsText" text="_">
      <formula>NOT(ISERROR(SEARCH("_",F46)))</formula>
    </cfRule>
    <cfRule type="containsText" dxfId="556" priority="593" operator="containsText" text="Functional">
      <formula>NOT(ISERROR(SEARCH("Functional",F46)))</formula>
    </cfRule>
    <cfRule type="containsText" dxfId="555" priority="594" operator="containsText" text="Funcional Transitive Symmetric Reflexive">
      <formula>NOT(ISERROR(SEARCH("Funcional Transitive Symmetric Reflexive",F46)))</formula>
    </cfRule>
    <cfRule type="cellIs" dxfId="554" priority="595" operator="equal">
      <formula>"VNulo"</formula>
    </cfRule>
  </conditionalFormatting>
  <conditionalFormatting sqref="P46:XFD46">
    <cfRule type="containsText" dxfId="553" priority="588" operator="containsText" text="_">
      <formula>NOT(ISERROR(SEARCH("_",P46)))</formula>
    </cfRule>
    <cfRule type="containsText" dxfId="552" priority="589" operator="containsText" text="Functional">
      <formula>NOT(ISERROR(SEARCH("Functional",P46)))</formula>
    </cfRule>
    <cfRule type="containsText" dxfId="551" priority="590" operator="containsText" text="Funcional Transitive Symmetric Reflexive">
      <formula>NOT(ISERROR(SEARCH("Funcional Transitive Symmetric Reflexive",P46)))</formula>
    </cfRule>
    <cfRule type="cellIs" dxfId="550" priority="591" operator="equal">
      <formula>"VNulo"</formula>
    </cfRule>
  </conditionalFormatting>
  <conditionalFormatting sqref="P47:XFD47">
    <cfRule type="containsText" dxfId="549" priority="584" operator="containsText" text="_">
      <formula>NOT(ISERROR(SEARCH("_",P47)))</formula>
    </cfRule>
    <cfRule type="containsText" dxfId="548" priority="585" operator="containsText" text="Functional">
      <formula>NOT(ISERROR(SEARCH("Functional",P47)))</formula>
    </cfRule>
    <cfRule type="containsText" dxfId="547" priority="586" operator="containsText" text="Funcional Transitive Symmetric Reflexive">
      <formula>NOT(ISERROR(SEARCH("Funcional Transitive Symmetric Reflexive",P47)))</formula>
    </cfRule>
    <cfRule type="cellIs" dxfId="546" priority="587" operator="equal">
      <formula>"VNulo"</formula>
    </cfRule>
  </conditionalFormatting>
  <conditionalFormatting sqref="G55:M55 E57:E60 F57:I58 L56:M58 E56:I56">
    <cfRule type="containsText" dxfId="545" priority="580" operator="containsText" text="_">
      <formula>NOT(ISERROR(SEARCH("_",E55)))</formula>
    </cfRule>
    <cfRule type="containsText" dxfId="544" priority="581" operator="containsText" text="Functional">
      <formula>NOT(ISERROR(SEARCH("Functional",E55)))</formula>
    </cfRule>
    <cfRule type="containsText" dxfId="543" priority="582" operator="containsText" text="Funcional Transitive Symmetric Reflexive">
      <formula>NOT(ISERROR(SEARCH("Funcional Transitive Symmetric Reflexive",E55)))</formula>
    </cfRule>
    <cfRule type="cellIs" dxfId="542" priority="583" operator="equal">
      <formula>"VNulo"</formula>
    </cfRule>
  </conditionalFormatting>
  <conditionalFormatting sqref="P58:XFD58">
    <cfRule type="containsText" dxfId="541" priority="572" operator="containsText" text="_">
      <formula>NOT(ISERROR(SEARCH("_",P58)))</formula>
    </cfRule>
    <cfRule type="containsText" dxfId="540" priority="573" operator="containsText" text="Functional">
      <formula>NOT(ISERROR(SEARCH("Functional",P58)))</formula>
    </cfRule>
    <cfRule type="containsText" dxfId="539" priority="574" operator="containsText" text="Funcional Transitive Symmetric Reflexive">
      <formula>NOT(ISERROR(SEARCH("Funcional Transitive Symmetric Reflexive",P58)))</formula>
    </cfRule>
    <cfRule type="cellIs" dxfId="538" priority="575" operator="equal">
      <formula>"VNulo"</formula>
    </cfRule>
  </conditionalFormatting>
  <conditionalFormatting sqref="E55:F55">
    <cfRule type="containsText" dxfId="537" priority="568" operator="containsText" text="_">
      <formula>NOT(ISERROR(SEARCH("_",E55)))</formula>
    </cfRule>
    <cfRule type="containsText" dxfId="536" priority="569" operator="containsText" text="Functional">
      <formula>NOT(ISERROR(SEARCH("Functional",E55)))</formula>
    </cfRule>
    <cfRule type="containsText" dxfId="535" priority="570" operator="containsText" text="Funcional Transitive Symmetric Reflexive">
      <formula>NOT(ISERROR(SEARCH("Funcional Transitive Symmetric Reflexive",E55)))</formula>
    </cfRule>
    <cfRule type="cellIs" dxfId="534" priority="571" operator="equal">
      <formula>"VNulo"</formula>
    </cfRule>
  </conditionalFormatting>
  <conditionalFormatting sqref="N55">
    <cfRule type="containsText" dxfId="533" priority="556" operator="containsText" text="_">
      <formula>NOT(ISERROR(SEARCH("_",N55)))</formula>
    </cfRule>
    <cfRule type="containsText" dxfId="532" priority="557" operator="containsText" text="Functional">
      <formula>NOT(ISERROR(SEARCH("Functional",N55)))</formula>
    </cfRule>
    <cfRule type="containsText" dxfId="531" priority="558" operator="containsText" text="Funcional Transitive Symmetric Reflexive">
      <formula>NOT(ISERROR(SEARCH("Funcional Transitive Symmetric Reflexive",N55)))</formula>
    </cfRule>
    <cfRule type="cellIs" dxfId="530" priority="559" operator="equal">
      <formula>"VNulo"</formula>
    </cfRule>
  </conditionalFormatting>
  <conditionalFormatting sqref="D55">
    <cfRule type="containsText" dxfId="529" priority="552" operator="containsText" text="_">
      <formula>NOT(ISERROR(SEARCH("_",D55)))</formula>
    </cfRule>
    <cfRule type="containsText" dxfId="528" priority="553" operator="containsText" text="Functional">
      <formula>NOT(ISERROR(SEARCH("Functional",D55)))</formula>
    </cfRule>
    <cfRule type="containsText" dxfId="527" priority="554" operator="containsText" text="Funcional Transitive Symmetric Reflexive">
      <formula>NOT(ISERROR(SEARCH("Funcional Transitive Symmetric Reflexive",D55)))</formula>
    </cfRule>
    <cfRule type="cellIs" dxfId="526" priority="555" operator="equal">
      <formula>"VNulo"</formula>
    </cfRule>
  </conditionalFormatting>
  <conditionalFormatting sqref="B55">
    <cfRule type="containsText" dxfId="525" priority="547" operator="containsText" text="ymmetric">
      <formula>NOT(ISERROR(SEARCH("ymmetric",B55)))</formula>
    </cfRule>
  </conditionalFormatting>
  <conditionalFormatting sqref="B55">
    <cfRule type="containsText" dxfId="524" priority="543" operator="containsText" text="_">
      <formula>NOT(ISERROR(SEARCH("_",B55)))</formula>
    </cfRule>
    <cfRule type="containsText" dxfId="523" priority="544" operator="containsText" text="Functional">
      <formula>NOT(ISERROR(SEARCH("Functional",B55)))</formula>
    </cfRule>
    <cfRule type="containsText" dxfId="522" priority="545" operator="containsText" text="Funcional Transitive Symmetric Reflexive">
      <formula>NOT(ISERROR(SEARCH("Funcional Transitive Symmetric Reflexive",B55)))</formula>
    </cfRule>
    <cfRule type="cellIs" dxfId="521" priority="546" operator="equal">
      <formula>"VNulo"</formula>
    </cfRule>
  </conditionalFormatting>
  <conditionalFormatting sqref="B55">
    <cfRule type="containsText" dxfId="520" priority="539" operator="containsText" text="_">
      <formula>NOT(ISERROR(SEARCH("_",B55)))</formula>
    </cfRule>
    <cfRule type="containsText" dxfId="519" priority="540" operator="containsText" text="Functional">
      <formula>NOT(ISERROR(SEARCH("Functional",B55)))</formula>
    </cfRule>
    <cfRule type="containsText" dxfId="518" priority="541" operator="containsText" text="Funcional Transitive Symmetric Reflexive">
      <formula>NOT(ISERROR(SEARCH("Funcional Transitive Symmetric Reflexive",B55)))</formula>
    </cfRule>
    <cfRule type="cellIs" dxfId="517" priority="542" operator="equal">
      <formula>"VNulo"</formula>
    </cfRule>
  </conditionalFormatting>
  <conditionalFormatting sqref="B55">
    <cfRule type="containsText" dxfId="516" priority="535" operator="containsText" text="_">
      <formula>NOT(ISERROR(SEARCH("_",B55)))</formula>
    </cfRule>
    <cfRule type="containsText" dxfId="515" priority="536" operator="containsText" text="Functional">
      <formula>NOT(ISERROR(SEARCH("Functional",B55)))</formula>
    </cfRule>
    <cfRule type="containsText" dxfId="514" priority="537" operator="containsText" text="Funcional Transitive Symmetric Reflexive">
      <formula>NOT(ISERROR(SEARCH("Funcional Transitive Symmetric Reflexive",B55)))</formula>
    </cfRule>
    <cfRule type="cellIs" dxfId="513" priority="538" operator="equal">
      <formula>"VNulo"</formula>
    </cfRule>
  </conditionalFormatting>
  <conditionalFormatting sqref="F59:M59">
    <cfRule type="containsText" dxfId="512" priority="531" operator="containsText" text="_">
      <formula>NOT(ISERROR(SEARCH("_",F59)))</formula>
    </cfRule>
    <cfRule type="containsText" dxfId="511" priority="532" operator="containsText" text="Functional">
      <formula>NOT(ISERROR(SEARCH("Functional",F59)))</formula>
    </cfRule>
    <cfRule type="containsText" dxfId="510" priority="533" operator="containsText" text="Funcional Transitive Symmetric Reflexive">
      <formula>NOT(ISERROR(SEARCH("Funcional Transitive Symmetric Reflexive",F59)))</formula>
    </cfRule>
    <cfRule type="cellIs" dxfId="509" priority="534" operator="equal">
      <formula>"VNulo"</formula>
    </cfRule>
  </conditionalFormatting>
  <conditionalFormatting sqref="P59:XFD59">
    <cfRule type="containsText" dxfId="508" priority="527" operator="containsText" text="_">
      <formula>NOT(ISERROR(SEARCH("_",P59)))</formula>
    </cfRule>
    <cfRule type="containsText" dxfId="507" priority="528" operator="containsText" text="Functional">
      <formula>NOT(ISERROR(SEARCH("Functional",P59)))</formula>
    </cfRule>
    <cfRule type="containsText" dxfId="506" priority="529" operator="containsText" text="Funcional Transitive Symmetric Reflexive">
      <formula>NOT(ISERROR(SEARCH("Funcional Transitive Symmetric Reflexive",P59)))</formula>
    </cfRule>
    <cfRule type="cellIs" dxfId="505" priority="530" operator="equal">
      <formula>"VNulo"</formula>
    </cfRule>
  </conditionalFormatting>
  <conditionalFormatting sqref="F60:M60">
    <cfRule type="containsText" dxfId="504" priority="491" operator="containsText" text="_">
      <formula>NOT(ISERROR(SEARCH("_",F60)))</formula>
    </cfRule>
    <cfRule type="containsText" dxfId="503" priority="492" operator="containsText" text="Functional">
      <formula>NOT(ISERROR(SEARCH("Functional",F60)))</formula>
    </cfRule>
    <cfRule type="containsText" dxfId="502" priority="493" operator="containsText" text="Funcional Transitive Symmetric Reflexive">
      <formula>NOT(ISERROR(SEARCH("Funcional Transitive Symmetric Reflexive",F60)))</formula>
    </cfRule>
    <cfRule type="cellIs" dxfId="501" priority="494" operator="equal">
      <formula>"VNulo"</formula>
    </cfRule>
  </conditionalFormatting>
  <conditionalFormatting sqref="P60:XFD60">
    <cfRule type="containsText" dxfId="500" priority="487" operator="containsText" text="_">
      <formula>NOT(ISERROR(SEARCH("_",P60)))</formula>
    </cfRule>
    <cfRule type="containsText" dxfId="499" priority="488" operator="containsText" text="Functional">
      <formula>NOT(ISERROR(SEARCH("Functional",P60)))</formula>
    </cfRule>
    <cfRule type="containsText" dxfId="498" priority="489" operator="containsText" text="Funcional Transitive Symmetric Reflexive">
      <formula>NOT(ISERROR(SEARCH("Funcional Transitive Symmetric Reflexive",P60)))</formula>
    </cfRule>
    <cfRule type="cellIs" dxfId="497" priority="490" operator="equal">
      <formula>"VNulo"</formula>
    </cfRule>
  </conditionalFormatting>
  <conditionalFormatting sqref="N23:N25">
    <cfRule type="containsText" dxfId="496" priority="486" operator="containsText" text="Prop_">
      <formula>NOT(ISERROR(SEARCH("Prop_",N23)))</formula>
    </cfRule>
  </conditionalFormatting>
  <conditionalFormatting sqref="N23:N25">
    <cfRule type="containsText" dxfId="495" priority="482" operator="containsText" text="_">
      <formula>NOT(ISERROR(SEARCH("_",N23)))</formula>
    </cfRule>
    <cfRule type="containsText" dxfId="494" priority="483" operator="containsText" text="Functional">
      <formula>NOT(ISERROR(SEARCH("Functional",N23)))</formula>
    </cfRule>
    <cfRule type="containsText" dxfId="493" priority="484" operator="containsText" text="Funcional Transitive Symmetric Reflexive">
      <formula>NOT(ISERROR(SEARCH("Funcional Transitive Symmetric Reflexive",N23)))</formula>
    </cfRule>
    <cfRule type="cellIs" dxfId="492" priority="485" operator="equal">
      <formula>"VNulo"</formula>
    </cfRule>
  </conditionalFormatting>
  <conditionalFormatting sqref="N23:N25">
    <cfRule type="cellIs" dxfId="491" priority="480" operator="equal">
      <formula>"sem"</formula>
    </cfRule>
    <cfRule type="containsText" dxfId="490" priority="481" operator="containsText" text="ymmetric">
      <formula>NOT(ISERROR(SEARCH("ymmetric",N23)))</formula>
    </cfRule>
  </conditionalFormatting>
  <conditionalFormatting sqref="N23:N25">
    <cfRule type="containsText" dxfId="489" priority="479" operator="containsText" text="ymmetric">
      <formula>NOT(ISERROR(SEARCH("ymmetric",N23)))</formula>
    </cfRule>
  </conditionalFormatting>
  <conditionalFormatting sqref="P36:XFD36">
    <cfRule type="containsText" dxfId="488" priority="395" operator="containsText" text="_">
      <formula>NOT(ISERROR(SEARCH("_",P36)))</formula>
    </cfRule>
    <cfRule type="containsText" dxfId="487" priority="396" operator="containsText" text="Functional">
      <formula>NOT(ISERROR(SEARCH("Functional",P36)))</formula>
    </cfRule>
    <cfRule type="containsText" dxfId="486" priority="397" operator="containsText" text="Funcional Transitive Symmetric Reflexive">
      <formula>NOT(ISERROR(SEARCH("Funcional Transitive Symmetric Reflexive",P36)))</formula>
    </cfRule>
    <cfRule type="cellIs" dxfId="485" priority="398" operator="equal">
      <formula>"VNulo"</formula>
    </cfRule>
  </conditionalFormatting>
  <conditionalFormatting sqref="P35:XFD35">
    <cfRule type="containsText" dxfId="484" priority="391" operator="containsText" text="_">
      <formula>NOT(ISERROR(SEARCH("_",P35)))</formula>
    </cfRule>
    <cfRule type="containsText" dxfId="483" priority="392" operator="containsText" text="Functional">
      <formula>NOT(ISERROR(SEARCH("Functional",P35)))</formula>
    </cfRule>
    <cfRule type="containsText" dxfId="482" priority="393" operator="containsText" text="Funcional Transitive Symmetric Reflexive">
      <formula>NOT(ISERROR(SEARCH("Funcional Transitive Symmetric Reflexive",P35)))</formula>
    </cfRule>
    <cfRule type="cellIs" dxfId="481" priority="394" operator="equal">
      <formula>"VNulo"</formula>
    </cfRule>
  </conditionalFormatting>
  <conditionalFormatting sqref="P34:XFD34">
    <cfRule type="containsText" dxfId="480" priority="387" operator="containsText" text="_">
      <formula>NOT(ISERROR(SEARCH("_",P34)))</formula>
    </cfRule>
    <cfRule type="containsText" dxfId="479" priority="388" operator="containsText" text="Functional">
      <formula>NOT(ISERROR(SEARCH("Functional",P34)))</formula>
    </cfRule>
    <cfRule type="containsText" dxfId="478" priority="389" operator="containsText" text="Funcional Transitive Symmetric Reflexive">
      <formula>NOT(ISERROR(SEARCH("Funcional Transitive Symmetric Reflexive",P34)))</formula>
    </cfRule>
    <cfRule type="cellIs" dxfId="477" priority="390" operator="equal">
      <formula>"VNulo"</formula>
    </cfRule>
  </conditionalFormatting>
  <conditionalFormatting sqref="P33:XFD33">
    <cfRule type="containsText" dxfId="476" priority="383" operator="containsText" text="_">
      <formula>NOT(ISERROR(SEARCH("_",P33)))</formula>
    </cfRule>
    <cfRule type="containsText" dxfId="475" priority="384" operator="containsText" text="Functional">
      <formula>NOT(ISERROR(SEARCH("Functional",P33)))</formula>
    </cfRule>
    <cfRule type="containsText" dxfId="474" priority="385" operator="containsText" text="Funcional Transitive Symmetric Reflexive">
      <formula>NOT(ISERROR(SEARCH("Funcional Transitive Symmetric Reflexive",P33)))</formula>
    </cfRule>
    <cfRule type="cellIs" dxfId="473" priority="386" operator="equal">
      <formula>"VNulo"</formula>
    </cfRule>
  </conditionalFormatting>
  <conditionalFormatting sqref="N42:N47">
    <cfRule type="containsText" dxfId="472" priority="302" operator="containsText" text="Prop_">
      <formula>NOT(ISERROR(SEARCH("Prop_",N42)))</formula>
    </cfRule>
  </conditionalFormatting>
  <conditionalFormatting sqref="N42:N47">
    <cfRule type="containsText" dxfId="471" priority="298" operator="containsText" text="_">
      <formula>NOT(ISERROR(SEARCH("_",N42)))</formula>
    </cfRule>
    <cfRule type="containsText" dxfId="470" priority="299" operator="containsText" text="Functional">
      <formula>NOT(ISERROR(SEARCH("Functional",N42)))</formula>
    </cfRule>
    <cfRule type="containsText" dxfId="469" priority="300" operator="containsText" text="Funcional Transitive Symmetric Reflexive">
      <formula>NOT(ISERROR(SEARCH("Funcional Transitive Symmetric Reflexive",N42)))</formula>
    </cfRule>
    <cfRule type="cellIs" dxfId="468" priority="301" operator="equal">
      <formula>"VNulo"</formula>
    </cfRule>
  </conditionalFormatting>
  <conditionalFormatting sqref="N42:N47">
    <cfRule type="cellIs" dxfId="467" priority="296" operator="equal">
      <formula>"sem"</formula>
    </cfRule>
    <cfRule type="containsText" dxfId="466" priority="297" operator="containsText" text="ymmetric">
      <formula>NOT(ISERROR(SEARCH("ymmetric",N42)))</formula>
    </cfRule>
  </conditionalFormatting>
  <conditionalFormatting sqref="N42:N47">
    <cfRule type="containsText" dxfId="465" priority="295" operator="containsText" text="ymmetric">
      <formula>NOT(ISERROR(SEARCH("ymmetric",N42)))</formula>
    </cfRule>
  </conditionalFormatting>
  <conditionalFormatting sqref="N42:N47">
    <cfRule type="containsText" dxfId="464" priority="291" operator="containsText" text="_">
      <formula>NOT(ISERROR(SEARCH("_",N42)))</formula>
    </cfRule>
    <cfRule type="containsText" dxfId="463" priority="292" operator="containsText" text="Functional">
      <formula>NOT(ISERROR(SEARCH("Functional",N42)))</formula>
    </cfRule>
    <cfRule type="containsText" dxfId="462" priority="293" operator="containsText" text="Funcional Transitive Symmetric Reflexive">
      <formula>NOT(ISERROR(SEARCH("Funcional Transitive Symmetric Reflexive",N42)))</formula>
    </cfRule>
    <cfRule type="cellIs" dxfId="461" priority="294" operator="equal">
      <formula>"VNulo"</formula>
    </cfRule>
  </conditionalFormatting>
  <conditionalFormatting sqref="N42:N47">
    <cfRule type="containsText" dxfId="460" priority="287" operator="containsText" text="_">
      <formula>NOT(ISERROR(SEARCH("_",N42)))</formula>
    </cfRule>
    <cfRule type="containsText" dxfId="459" priority="288" operator="containsText" text="Functional">
      <formula>NOT(ISERROR(SEARCH("Functional",N42)))</formula>
    </cfRule>
    <cfRule type="containsText" dxfId="458" priority="289" operator="containsText" text="Funcional Transitive Symmetric Reflexive">
      <formula>NOT(ISERROR(SEARCH("Funcional Transitive Symmetric Reflexive",N42)))</formula>
    </cfRule>
    <cfRule type="cellIs" dxfId="457" priority="290" operator="equal">
      <formula>"VNulo"</formula>
    </cfRule>
  </conditionalFormatting>
  <conditionalFormatting sqref="N42:N47">
    <cfRule type="containsText" dxfId="456" priority="283" operator="containsText" text="_">
      <formula>NOT(ISERROR(SEARCH("_",N42)))</formula>
    </cfRule>
    <cfRule type="containsText" dxfId="455" priority="284" operator="containsText" text="Functional">
      <formula>NOT(ISERROR(SEARCH("Functional",N42)))</formula>
    </cfRule>
    <cfRule type="containsText" dxfId="454" priority="285" operator="containsText" text="Funcional Transitive Symmetric Reflexive">
      <formula>NOT(ISERROR(SEARCH("Funcional Transitive Symmetric Reflexive",N42)))</formula>
    </cfRule>
    <cfRule type="cellIs" dxfId="453" priority="286" operator="equal">
      <formula>"VNulo"</formula>
    </cfRule>
  </conditionalFormatting>
  <conditionalFormatting sqref="G48:M48 J49:M54 F49:H54">
    <cfRule type="containsText" dxfId="452" priority="166" operator="containsText" text="_">
      <formula>NOT(ISERROR(SEARCH("_",F48)))</formula>
    </cfRule>
    <cfRule type="containsText" dxfId="451" priority="167" operator="containsText" text="Functional">
      <formula>NOT(ISERROR(SEARCH("Functional",F48)))</formula>
    </cfRule>
    <cfRule type="containsText" dxfId="450" priority="168" operator="containsText" text="Funcional Transitive Symmetric Reflexive">
      <formula>NOT(ISERROR(SEARCH("Funcional Transitive Symmetric Reflexive",F48)))</formula>
    </cfRule>
    <cfRule type="cellIs" dxfId="449" priority="169" operator="equal">
      <formula>"VNulo"</formula>
    </cfRule>
  </conditionalFormatting>
  <conditionalFormatting sqref="P48:XFD54">
    <cfRule type="containsText" dxfId="448" priority="162" operator="containsText" text="_">
      <formula>NOT(ISERROR(SEARCH("_",P48)))</formula>
    </cfRule>
    <cfRule type="containsText" dxfId="447" priority="163" operator="containsText" text="Functional">
      <formula>NOT(ISERROR(SEARCH("Functional",P48)))</formula>
    </cfRule>
    <cfRule type="containsText" dxfId="446" priority="164" operator="containsText" text="Funcional Transitive Symmetric Reflexive">
      <formula>NOT(ISERROR(SEARCH("Funcional Transitive Symmetric Reflexive",P48)))</formula>
    </cfRule>
    <cfRule type="cellIs" dxfId="445" priority="165" operator="equal">
      <formula>"VNulo"</formula>
    </cfRule>
  </conditionalFormatting>
  <conditionalFormatting sqref="E48:F48">
    <cfRule type="containsText" dxfId="444" priority="158" operator="containsText" text="_">
      <formula>NOT(ISERROR(SEARCH("_",E48)))</formula>
    </cfRule>
    <cfRule type="containsText" dxfId="443" priority="159" operator="containsText" text="Functional">
      <formula>NOT(ISERROR(SEARCH("Functional",E48)))</formula>
    </cfRule>
    <cfRule type="containsText" dxfId="442" priority="160" operator="containsText" text="Funcional Transitive Symmetric Reflexive">
      <formula>NOT(ISERROR(SEARCH("Funcional Transitive Symmetric Reflexive",E48)))</formula>
    </cfRule>
    <cfRule type="cellIs" dxfId="441" priority="161" operator="equal">
      <formula>"VNulo"</formula>
    </cfRule>
  </conditionalFormatting>
  <conditionalFormatting sqref="B49:B54">
    <cfRule type="containsText" dxfId="440" priority="154" operator="containsText" text="_">
      <formula>NOT(ISERROR(SEARCH("_",B49)))</formula>
    </cfRule>
    <cfRule type="containsText" dxfId="439" priority="155" operator="containsText" text="Functional">
      <formula>NOT(ISERROR(SEARCH("Functional",B49)))</formula>
    </cfRule>
    <cfRule type="containsText" dxfId="438" priority="156" operator="containsText" text="Funcional Transitive Symmetric Reflexive">
      <formula>NOT(ISERROR(SEARCH("Funcional Transitive Symmetric Reflexive",B49)))</formula>
    </cfRule>
    <cfRule type="cellIs" dxfId="437" priority="157" operator="equal">
      <formula>"VNulo"</formula>
    </cfRule>
  </conditionalFormatting>
  <conditionalFormatting sqref="D49:D54">
    <cfRule type="containsText" dxfId="436" priority="150" operator="containsText" text="_">
      <formula>NOT(ISERROR(SEARCH("_",D49)))</formula>
    </cfRule>
    <cfRule type="containsText" dxfId="435" priority="151" operator="containsText" text="Functional">
      <formula>NOT(ISERROR(SEARCH("Functional",D49)))</formula>
    </cfRule>
    <cfRule type="containsText" dxfId="434" priority="152" operator="containsText" text="Funcional Transitive Symmetric Reflexive">
      <formula>NOT(ISERROR(SEARCH("Funcional Transitive Symmetric Reflexive",D49)))</formula>
    </cfRule>
    <cfRule type="cellIs" dxfId="433" priority="153" operator="equal">
      <formula>"VNulo"</formula>
    </cfRule>
  </conditionalFormatting>
  <conditionalFormatting sqref="N48">
    <cfRule type="containsText" dxfId="432" priority="146" operator="containsText" text="_">
      <formula>NOT(ISERROR(SEARCH("_",N48)))</formula>
    </cfRule>
    <cfRule type="containsText" dxfId="431" priority="147" operator="containsText" text="Functional">
      <formula>NOT(ISERROR(SEARCH("Functional",N48)))</formula>
    </cfRule>
    <cfRule type="containsText" dxfId="430" priority="148" operator="containsText" text="Funcional Transitive Symmetric Reflexive">
      <formula>NOT(ISERROR(SEARCH("Funcional Transitive Symmetric Reflexive",N48)))</formula>
    </cfRule>
    <cfRule type="cellIs" dxfId="429" priority="149" operator="equal">
      <formula>"VNulo"</formula>
    </cfRule>
  </conditionalFormatting>
  <conditionalFormatting sqref="D48">
    <cfRule type="containsText" dxfId="428" priority="142" operator="containsText" text="_">
      <formula>NOT(ISERROR(SEARCH("_",D48)))</formula>
    </cfRule>
    <cfRule type="containsText" dxfId="427" priority="143" operator="containsText" text="Functional">
      <formula>NOT(ISERROR(SEARCH("Functional",D48)))</formula>
    </cfRule>
    <cfRule type="containsText" dxfId="426" priority="144" operator="containsText" text="Funcional Transitive Symmetric Reflexive">
      <formula>NOT(ISERROR(SEARCH("Funcional Transitive Symmetric Reflexive",D48)))</formula>
    </cfRule>
    <cfRule type="cellIs" dxfId="425" priority="145" operator="equal">
      <formula>"VNulo"</formula>
    </cfRule>
  </conditionalFormatting>
  <conditionalFormatting sqref="I49:I54">
    <cfRule type="containsText" dxfId="424" priority="138" operator="containsText" text="_">
      <formula>NOT(ISERROR(SEARCH("_",I49)))</formula>
    </cfRule>
    <cfRule type="containsText" dxfId="423" priority="139" operator="containsText" text="Functional">
      <formula>NOT(ISERROR(SEARCH("Functional",I49)))</formula>
    </cfRule>
    <cfRule type="containsText" dxfId="422" priority="140" operator="containsText" text="Funcional Transitive Symmetric Reflexive">
      <formula>NOT(ISERROR(SEARCH("Funcional Transitive Symmetric Reflexive",I49)))</formula>
    </cfRule>
    <cfRule type="cellIs" dxfId="421" priority="141" operator="equal">
      <formula>"VNulo"</formula>
    </cfRule>
  </conditionalFormatting>
  <conditionalFormatting sqref="B48">
    <cfRule type="containsText" dxfId="420" priority="137" operator="containsText" text="ymmetric">
      <formula>NOT(ISERROR(SEARCH("ymmetric",B48)))</formula>
    </cfRule>
  </conditionalFormatting>
  <conditionalFormatting sqref="B48">
    <cfRule type="containsText" dxfId="419" priority="133" operator="containsText" text="_">
      <formula>NOT(ISERROR(SEARCH("_",B48)))</formula>
    </cfRule>
    <cfRule type="containsText" dxfId="418" priority="134" operator="containsText" text="Functional">
      <formula>NOT(ISERROR(SEARCH("Functional",B48)))</formula>
    </cfRule>
    <cfRule type="containsText" dxfId="417" priority="135" operator="containsText" text="Funcional Transitive Symmetric Reflexive">
      <formula>NOT(ISERROR(SEARCH("Funcional Transitive Symmetric Reflexive",B48)))</formula>
    </cfRule>
    <cfRule type="cellIs" dxfId="416" priority="136" operator="equal">
      <formula>"VNulo"</formula>
    </cfRule>
  </conditionalFormatting>
  <conditionalFormatting sqref="B48">
    <cfRule type="containsText" dxfId="415" priority="129" operator="containsText" text="_">
      <formula>NOT(ISERROR(SEARCH("_",B48)))</formula>
    </cfRule>
    <cfRule type="containsText" dxfId="414" priority="130" operator="containsText" text="Functional">
      <formula>NOT(ISERROR(SEARCH("Functional",B48)))</formula>
    </cfRule>
    <cfRule type="containsText" dxfId="413" priority="131" operator="containsText" text="Funcional Transitive Symmetric Reflexive">
      <formula>NOT(ISERROR(SEARCH("Funcional Transitive Symmetric Reflexive",B48)))</formula>
    </cfRule>
    <cfRule type="cellIs" dxfId="412" priority="132" operator="equal">
      <formula>"VNulo"</formula>
    </cfRule>
  </conditionalFormatting>
  <conditionalFormatting sqref="B48">
    <cfRule type="containsText" dxfId="411" priority="125" operator="containsText" text="_">
      <formula>NOT(ISERROR(SEARCH("_",B48)))</formula>
    </cfRule>
    <cfRule type="containsText" dxfId="410" priority="126" operator="containsText" text="Functional">
      <formula>NOT(ISERROR(SEARCH("Functional",B48)))</formula>
    </cfRule>
    <cfRule type="containsText" dxfId="409" priority="127" operator="containsText" text="Funcional Transitive Symmetric Reflexive">
      <formula>NOT(ISERROR(SEARCH("Funcional Transitive Symmetric Reflexive",B48)))</formula>
    </cfRule>
    <cfRule type="cellIs" dxfId="408" priority="128" operator="equal">
      <formula>"VNulo"</formula>
    </cfRule>
  </conditionalFormatting>
  <conditionalFormatting sqref="N49">
    <cfRule type="containsText" dxfId="407" priority="124" operator="containsText" text="Prop_">
      <formula>NOT(ISERROR(SEARCH("Prop_",N49)))</formula>
    </cfRule>
  </conditionalFormatting>
  <conditionalFormatting sqref="N49">
    <cfRule type="containsText" dxfId="406" priority="120" operator="containsText" text="_">
      <formula>NOT(ISERROR(SEARCH("_",N49)))</formula>
    </cfRule>
    <cfRule type="containsText" dxfId="405" priority="121" operator="containsText" text="Functional">
      <formula>NOT(ISERROR(SEARCH("Functional",N49)))</formula>
    </cfRule>
    <cfRule type="containsText" dxfId="404" priority="122" operator="containsText" text="Funcional Transitive Symmetric Reflexive">
      <formula>NOT(ISERROR(SEARCH("Funcional Transitive Symmetric Reflexive",N49)))</formula>
    </cfRule>
    <cfRule type="cellIs" dxfId="403" priority="123" operator="equal">
      <formula>"VNulo"</formula>
    </cfRule>
  </conditionalFormatting>
  <conditionalFormatting sqref="N49">
    <cfRule type="cellIs" dxfId="402" priority="118" operator="equal">
      <formula>"sem"</formula>
    </cfRule>
    <cfRule type="containsText" dxfId="401" priority="119" operator="containsText" text="ymmetric">
      <formula>NOT(ISERROR(SEARCH("ymmetric",N49)))</formula>
    </cfRule>
  </conditionalFormatting>
  <conditionalFormatting sqref="N49">
    <cfRule type="containsText" dxfId="400" priority="117" operator="containsText" text="ymmetric">
      <formula>NOT(ISERROR(SEARCH("ymmetric",N49)))</formula>
    </cfRule>
  </conditionalFormatting>
  <conditionalFormatting sqref="N49">
    <cfRule type="containsText" dxfId="399" priority="113" operator="containsText" text="_">
      <formula>NOT(ISERROR(SEARCH("_",N49)))</formula>
    </cfRule>
    <cfRule type="containsText" dxfId="398" priority="114" operator="containsText" text="Functional">
      <formula>NOT(ISERROR(SEARCH("Functional",N49)))</formula>
    </cfRule>
    <cfRule type="containsText" dxfId="397" priority="115" operator="containsText" text="Funcional Transitive Symmetric Reflexive">
      <formula>NOT(ISERROR(SEARCH("Funcional Transitive Symmetric Reflexive",N49)))</formula>
    </cfRule>
    <cfRule type="cellIs" dxfId="396" priority="116" operator="equal">
      <formula>"VNulo"</formula>
    </cfRule>
  </conditionalFormatting>
  <conditionalFormatting sqref="N49">
    <cfRule type="containsText" dxfId="395" priority="109" operator="containsText" text="_">
      <formula>NOT(ISERROR(SEARCH("_",N49)))</formula>
    </cfRule>
    <cfRule type="containsText" dxfId="394" priority="110" operator="containsText" text="Functional">
      <formula>NOT(ISERROR(SEARCH("Functional",N49)))</formula>
    </cfRule>
    <cfRule type="containsText" dxfId="393" priority="111" operator="containsText" text="Funcional Transitive Symmetric Reflexive">
      <formula>NOT(ISERROR(SEARCH("Funcional Transitive Symmetric Reflexive",N49)))</formula>
    </cfRule>
    <cfRule type="cellIs" dxfId="392" priority="112" operator="equal">
      <formula>"VNulo"</formula>
    </cfRule>
  </conditionalFormatting>
  <conditionalFormatting sqref="N49">
    <cfRule type="containsText" dxfId="391" priority="105" operator="containsText" text="_">
      <formula>NOT(ISERROR(SEARCH("_",N49)))</formula>
    </cfRule>
    <cfRule type="containsText" dxfId="390" priority="106" operator="containsText" text="Functional">
      <formula>NOT(ISERROR(SEARCH("Functional",N49)))</formula>
    </cfRule>
    <cfRule type="containsText" dxfId="389" priority="107" operator="containsText" text="Funcional Transitive Symmetric Reflexive">
      <formula>NOT(ISERROR(SEARCH("Funcional Transitive Symmetric Reflexive",N49)))</formula>
    </cfRule>
    <cfRule type="cellIs" dxfId="388" priority="108" operator="equal">
      <formula>"VNulo"</formula>
    </cfRule>
  </conditionalFormatting>
  <conditionalFormatting sqref="N41">
    <cfRule type="containsText" dxfId="387" priority="104" operator="containsText" text="Prop_">
      <formula>NOT(ISERROR(SEARCH("Prop_",N41)))</formula>
    </cfRule>
  </conditionalFormatting>
  <conditionalFormatting sqref="N41">
    <cfRule type="cellIs" dxfId="386" priority="102" operator="equal">
      <formula>"sem"</formula>
    </cfRule>
    <cfRule type="containsText" dxfId="385" priority="103" operator="containsText" text="ymmetric">
      <formula>NOT(ISERROR(SEARCH("ymmetric",N41)))</formula>
    </cfRule>
  </conditionalFormatting>
  <conditionalFormatting sqref="N41">
    <cfRule type="containsText" dxfId="384" priority="101" operator="containsText" text="ymmetric">
      <formula>NOT(ISERROR(SEARCH("ymmetric",N41)))</formula>
    </cfRule>
  </conditionalFormatting>
  <conditionalFormatting sqref="P41:XFD41">
    <cfRule type="containsText" dxfId="383" priority="97" operator="containsText" text="_">
      <formula>NOT(ISERROR(SEARCH("_",P41)))</formula>
    </cfRule>
    <cfRule type="containsText" dxfId="382" priority="98" operator="containsText" text="Functional">
      <formula>NOT(ISERROR(SEARCH("Functional",P41)))</formula>
    </cfRule>
    <cfRule type="containsText" dxfId="381" priority="99" operator="containsText" text="Funcional Transitive Symmetric Reflexive">
      <formula>NOT(ISERROR(SEARCH("Funcional Transitive Symmetric Reflexive",P41)))</formula>
    </cfRule>
    <cfRule type="cellIs" dxfId="380" priority="100" operator="equal">
      <formula>"VNulo"</formula>
    </cfRule>
  </conditionalFormatting>
  <conditionalFormatting sqref="N50">
    <cfRule type="containsText" dxfId="379" priority="96" operator="containsText" text="Prop_">
      <formula>NOT(ISERROR(SEARCH("Prop_",N50)))</formula>
    </cfRule>
  </conditionalFormatting>
  <conditionalFormatting sqref="N50">
    <cfRule type="containsText" dxfId="378" priority="92" operator="containsText" text="_">
      <formula>NOT(ISERROR(SEARCH("_",N50)))</formula>
    </cfRule>
    <cfRule type="containsText" dxfId="377" priority="93" operator="containsText" text="Functional">
      <formula>NOT(ISERROR(SEARCH("Functional",N50)))</formula>
    </cfRule>
    <cfRule type="containsText" dxfId="376" priority="94" operator="containsText" text="Funcional Transitive Symmetric Reflexive">
      <formula>NOT(ISERROR(SEARCH("Funcional Transitive Symmetric Reflexive",N50)))</formula>
    </cfRule>
    <cfRule type="cellIs" dxfId="375" priority="95" operator="equal">
      <formula>"VNulo"</formula>
    </cfRule>
  </conditionalFormatting>
  <conditionalFormatting sqref="N50">
    <cfRule type="cellIs" dxfId="374" priority="90" operator="equal">
      <formula>"sem"</formula>
    </cfRule>
    <cfRule type="containsText" dxfId="373" priority="91" operator="containsText" text="ymmetric">
      <formula>NOT(ISERROR(SEARCH("ymmetric",N50)))</formula>
    </cfRule>
  </conditionalFormatting>
  <conditionalFormatting sqref="N50">
    <cfRule type="containsText" dxfId="372" priority="89" operator="containsText" text="ymmetric">
      <formula>NOT(ISERROR(SEARCH("ymmetric",N50)))</formula>
    </cfRule>
  </conditionalFormatting>
  <conditionalFormatting sqref="N51">
    <cfRule type="containsText" dxfId="371" priority="88" operator="containsText" text="Prop_">
      <formula>NOT(ISERROR(SEARCH("Prop_",N51)))</formula>
    </cfRule>
  </conditionalFormatting>
  <conditionalFormatting sqref="N51">
    <cfRule type="containsText" dxfId="370" priority="84" operator="containsText" text="_">
      <formula>NOT(ISERROR(SEARCH("_",N51)))</formula>
    </cfRule>
    <cfRule type="containsText" dxfId="369" priority="85" operator="containsText" text="Functional">
      <formula>NOT(ISERROR(SEARCH("Functional",N51)))</formula>
    </cfRule>
    <cfRule type="containsText" dxfId="368" priority="86" operator="containsText" text="Funcional Transitive Symmetric Reflexive">
      <formula>NOT(ISERROR(SEARCH("Funcional Transitive Symmetric Reflexive",N51)))</formula>
    </cfRule>
    <cfRule type="cellIs" dxfId="367" priority="87" operator="equal">
      <formula>"VNulo"</formula>
    </cfRule>
  </conditionalFormatting>
  <conditionalFormatting sqref="N51">
    <cfRule type="cellIs" dxfId="366" priority="82" operator="equal">
      <formula>"sem"</formula>
    </cfRule>
    <cfRule type="containsText" dxfId="365" priority="83" operator="containsText" text="ymmetric">
      <formula>NOT(ISERROR(SEARCH("ymmetric",N51)))</formula>
    </cfRule>
  </conditionalFormatting>
  <conditionalFormatting sqref="N51">
    <cfRule type="containsText" dxfId="364" priority="81" operator="containsText" text="ymmetric">
      <formula>NOT(ISERROR(SEARCH("ymmetric",N51)))</formula>
    </cfRule>
  </conditionalFormatting>
  <conditionalFormatting sqref="N52">
    <cfRule type="containsText" dxfId="363" priority="80" operator="containsText" text="Prop_">
      <formula>NOT(ISERROR(SEARCH("Prop_",N52)))</formula>
    </cfRule>
  </conditionalFormatting>
  <conditionalFormatting sqref="N52">
    <cfRule type="containsText" dxfId="362" priority="76" operator="containsText" text="_">
      <formula>NOT(ISERROR(SEARCH("_",N52)))</formula>
    </cfRule>
    <cfRule type="containsText" dxfId="361" priority="77" operator="containsText" text="Functional">
      <formula>NOT(ISERROR(SEARCH("Functional",N52)))</formula>
    </cfRule>
    <cfRule type="containsText" dxfId="360" priority="78" operator="containsText" text="Funcional Transitive Symmetric Reflexive">
      <formula>NOT(ISERROR(SEARCH("Funcional Transitive Symmetric Reflexive",N52)))</formula>
    </cfRule>
    <cfRule type="cellIs" dxfId="359" priority="79" operator="equal">
      <formula>"VNulo"</formula>
    </cfRule>
  </conditionalFormatting>
  <conditionalFormatting sqref="N52">
    <cfRule type="cellIs" dxfId="358" priority="74" operator="equal">
      <formula>"sem"</formula>
    </cfRule>
    <cfRule type="containsText" dxfId="357" priority="75" operator="containsText" text="ymmetric">
      <formula>NOT(ISERROR(SEARCH("ymmetric",N52)))</formula>
    </cfRule>
  </conditionalFormatting>
  <conditionalFormatting sqref="N52">
    <cfRule type="containsText" dxfId="356" priority="73" operator="containsText" text="ymmetric">
      <formula>NOT(ISERROR(SEARCH("ymmetric",N52)))</formula>
    </cfRule>
  </conditionalFormatting>
  <conditionalFormatting sqref="N54">
    <cfRule type="containsText" dxfId="355" priority="72" operator="containsText" text="Prop_">
      <formula>NOT(ISERROR(SEARCH("Prop_",N54)))</formula>
    </cfRule>
  </conditionalFormatting>
  <conditionalFormatting sqref="N54">
    <cfRule type="containsText" dxfId="354" priority="68" operator="containsText" text="_">
      <formula>NOT(ISERROR(SEARCH("_",N54)))</formula>
    </cfRule>
    <cfRule type="containsText" dxfId="353" priority="69" operator="containsText" text="Functional">
      <formula>NOT(ISERROR(SEARCH("Functional",N54)))</formula>
    </cfRule>
    <cfRule type="containsText" dxfId="352" priority="70" operator="containsText" text="Funcional Transitive Symmetric Reflexive">
      <formula>NOT(ISERROR(SEARCH("Funcional Transitive Symmetric Reflexive",N54)))</formula>
    </cfRule>
    <cfRule type="cellIs" dxfId="351" priority="71" operator="equal">
      <formula>"VNulo"</formula>
    </cfRule>
  </conditionalFormatting>
  <conditionalFormatting sqref="N54">
    <cfRule type="cellIs" dxfId="350" priority="66" operator="equal">
      <formula>"sem"</formula>
    </cfRule>
    <cfRule type="containsText" dxfId="349" priority="67" operator="containsText" text="ymmetric">
      <formula>NOT(ISERROR(SEARCH("ymmetric",N54)))</formula>
    </cfRule>
  </conditionalFormatting>
  <conditionalFormatting sqref="N54">
    <cfRule type="containsText" dxfId="348" priority="65" operator="containsText" text="ymmetric">
      <formula>NOT(ISERROR(SEARCH("ymmetric",N54)))</formula>
    </cfRule>
  </conditionalFormatting>
  <conditionalFormatting sqref="E49">
    <cfRule type="containsText" dxfId="347" priority="53" operator="containsText" text="_">
      <formula>NOT(ISERROR(SEARCH("_",E49)))</formula>
    </cfRule>
    <cfRule type="containsText" dxfId="346" priority="54" operator="containsText" text="Functional">
      <formula>NOT(ISERROR(SEARCH("Functional",E49)))</formula>
    </cfRule>
    <cfRule type="containsText" dxfId="345" priority="55" operator="containsText" text="Funcional Transitive Symmetric Reflexive">
      <formula>NOT(ISERROR(SEARCH("Funcional Transitive Symmetric Reflexive",E49)))</formula>
    </cfRule>
    <cfRule type="cellIs" dxfId="344" priority="56" operator="equal">
      <formula>"VNulo"</formula>
    </cfRule>
  </conditionalFormatting>
  <conditionalFormatting sqref="E50">
    <cfRule type="containsText" dxfId="343" priority="49" operator="containsText" text="_">
      <formula>NOT(ISERROR(SEARCH("_",E50)))</formula>
    </cfRule>
    <cfRule type="containsText" dxfId="342" priority="50" operator="containsText" text="Functional">
      <formula>NOT(ISERROR(SEARCH("Functional",E50)))</formula>
    </cfRule>
    <cfRule type="containsText" dxfId="341" priority="51" operator="containsText" text="Funcional Transitive Symmetric Reflexive">
      <formula>NOT(ISERROR(SEARCH("Funcional Transitive Symmetric Reflexive",E50)))</formula>
    </cfRule>
    <cfRule type="cellIs" dxfId="340" priority="52" operator="equal">
      <formula>"VNulo"</formula>
    </cfRule>
  </conditionalFormatting>
  <conditionalFormatting sqref="E51">
    <cfRule type="containsText" dxfId="339" priority="45" operator="containsText" text="_">
      <formula>NOT(ISERROR(SEARCH("_",E51)))</formula>
    </cfRule>
    <cfRule type="containsText" dxfId="338" priority="46" operator="containsText" text="Functional">
      <formula>NOT(ISERROR(SEARCH("Functional",E51)))</formula>
    </cfRule>
    <cfRule type="containsText" dxfId="337" priority="47" operator="containsText" text="Funcional Transitive Symmetric Reflexive">
      <formula>NOT(ISERROR(SEARCH("Funcional Transitive Symmetric Reflexive",E51)))</formula>
    </cfRule>
    <cfRule type="cellIs" dxfId="336" priority="48" operator="equal">
      <formula>"VNulo"</formula>
    </cfRule>
  </conditionalFormatting>
  <conditionalFormatting sqref="E52">
    <cfRule type="containsText" dxfId="335" priority="41" operator="containsText" text="_">
      <formula>NOT(ISERROR(SEARCH("_",E52)))</formula>
    </cfRule>
    <cfRule type="containsText" dxfId="334" priority="42" operator="containsText" text="Functional">
      <formula>NOT(ISERROR(SEARCH("Functional",E52)))</formula>
    </cfRule>
    <cfRule type="containsText" dxfId="333" priority="43" operator="containsText" text="Funcional Transitive Symmetric Reflexive">
      <formula>NOT(ISERROR(SEARCH("Funcional Transitive Symmetric Reflexive",E52)))</formula>
    </cfRule>
    <cfRule type="cellIs" dxfId="332" priority="44" operator="equal">
      <formula>"VNulo"</formula>
    </cfRule>
  </conditionalFormatting>
  <conditionalFormatting sqref="E54">
    <cfRule type="containsText" dxfId="331" priority="37" operator="containsText" text="_">
      <formula>NOT(ISERROR(SEARCH("_",E54)))</formula>
    </cfRule>
    <cfRule type="containsText" dxfId="330" priority="38" operator="containsText" text="Functional">
      <formula>NOT(ISERROR(SEARCH("Functional",E54)))</formula>
    </cfRule>
    <cfRule type="containsText" dxfId="329" priority="39" operator="containsText" text="Funcional Transitive Symmetric Reflexive">
      <formula>NOT(ISERROR(SEARCH("Funcional Transitive Symmetric Reflexive",E54)))</formula>
    </cfRule>
    <cfRule type="cellIs" dxfId="328" priority="40" operator="equal">
      <formula>"VNulo"</formula>
    </cfRule>
  </conditionalFormatting>
  <conditionalFormatting sqref="N53">
    <cfRule type="containsText" dxfId="327" priority="32" operator="containsText" text="Prop_">
      <formula>NOT(ISERROR(SEARCH("Prop_",N53)))</formula>
    </cfRule>
  </conditionalFormatting>
  <conditionalFormatting sqref="N53">
    <cfRule type="containsText" dxfId="326" priority="28" operator="containsText" text="_">
      <formula>NOT(ISERROR(SEARCH("_",N53)))</formula>
    </cfRule>
    <cfRule type="containsText" dxfId="325" priority="29" operator="containsText" text="Functional">
      <formula>NOT(ISERROR(SEARCH("Functional",N53)))</formula>
    </cfRule>
    <cfRule type="containsText" dxfId="324" priority="30" operator="containsText" text="Funcional Transitive Symmetric Reflexive">
      <formula>NOT(ISERROR(SEARCH("Funcional Transitive Symmetric Reflexive",N53)))</formula>
    </cfRule>
    <cfRule type="cellIs" dxfId="323" priority="31" operator="equal">
      <formula>"VNulo"</formula>
    </cfRule>
  </conditionalFormatting>
  <conditionalFormatting sqref="N53">
    <cfRule type="cellIs" dxfId="322" priority="26" operator="equal">
      <formula>"sem"</formula>
    </cfRule>
    <cfRule type="containsText" dxfId="321" priority="27" operator="containsText" text="ymmetric">
      <formula>NOT(ISERROR(SEARCH("ymmetric",N53)))</formula>
    </cfRule>
  </conditionalFormatting>
  <conditionalFormatting sqref="N53">
    <cfRule type="containsText" dxfId="320" priority="25" operator="containsText" text="ymmetric">
      <formula>NOT(ISERROR(SEARCH("ymmetric",N53)))</formula>
    </cfRule>
  </conditionalFormatting>
  <conditionalFormatting sqref="E53">
    <cfRule type="containsText" dxfId="319" priority="21" operator="containsText" text="_">
      <formula>NOT(ISERROR(SEARCH("_",E53)))</formula>
    </cfRule>
    <cfRule type="containsText" dxfId="318" priority="22" operator="containsText" text="Functional">
      <formula>NOT(ISERROR(SEARCH("Functional",E53)))</formula>
    </cfRule>
    <cfRule type="containsText" dxfId="317" priority="23" operator="containsText" text="Funcional Transitive Symmetric Reflexive">
      <formula>NOT(ISERROR(SEARCH("Funcional Transitive Symmetric Reflexive",E53)))</formula>
    </cfRule>
    <cfRule type="cellIs" dxfId="316" priority="24" operator="equal">
      <formula>"VNulo"</formula>
    </cfRule>
  </conditionalFormatting>
  <conditionalFormatting sqref="J57:K60">
    <cfRule type="containsText" dxfId="315" priority="17" operator="containsText" text="_">
      <formula>NOT(ISERROR(SEARCH("_",J57)))</formula>
    </cfRule>
    <cfRule type="containsText" dxfId="314" priority="18" operator="containsText" text="Functional">
      <formula>NOT(ISERROR(SEARCH("Functional",J57)))</formula>
    </cfRule>
    <cfRule type="containsText" dxfId="313" priority="19" operator="containsText" text="Funcional Transitive Symmetric Reflexive">
      <formula>NOT(ISERROR(SEARCH("Funcional Transitive Symmetric Reflexive",J57)))</formula>
    </cfRule>
    <cfRule type="cellIs" dxfId="312" priority="20" operator="equal">
      <formula>"VNulo"</formula>
    </cfRule>
  </conditionalFormatting>
  <conditionalFormatting sqref="J57:K58">
    <cfRule type="containsText" dxfId="311" priority="13" operator="containsText" text="_">
      <formula>NOT(ISERROR(SEARCH("_",J57)))</formula>
    </cfRule>
    <cfRule type="containsText" dxfId="310" priority="14" operator="containsText" text="Functional">
      <formula>NOT(ISERROR(SEARCH("Functional",J57)))</formula>
    </cfRule>
    <cfRule type="containsText" dxfId="309" priority="15" operator="containsText" text="Funcional Transitive Symmetric Reflexive">
      <formula>NOT(ISERROR(SEARCH("Funcional Transitive Symmetric Reflexive",J57)))</formula>
    </cfRule>
    <cfRule type="cellIs" dxfId="308" priority="16" operator="equal">
      <formula>"VNulo"</formula>
    </cfRule>
  </conditionalFormatting>
  <conditionalFormatting sqref="I56:I60">
    <cfRule type="containsText" dxfId="307" priority="9" operator="containsText" text="_">
      <formula>NOT(ISERROR(SEARCH("_",I56)))</formula>
    </cfRule>
    <cfRule type="containsText" dxfId="306" priority="10" operator="containsText" text="Functional">
      <formula>NOT(ISERROR(SEARCH("Functional",I56)))</formula>
    </cfRule>
    <cfRule type="containsText" dxfId="305" priority="11" operator="containsText" text="Funcional Transitive Symmetric Reflexive">
      <formula>NOT(ISERROR(SEARCH("Funcional Transitive Symmetric Reflexive",I56)))</formula>
    </cfRule>
    <cfRule type="cellIs" dxfId="304" priority="12" operator="equal">
      <formula>"VNulo"</formula>
    </cfRule>
  </conditionalFormatting>
  <conditionalFormatting sqref="J56:K56">
    <cfRule type="containsText" dxfId="303" priority="5" operator="containsText" text="_">
      <formula>NOT(ISERROR(SEARCH("_",J56)))</formula>
    </cfRule>
    <cfRule type="containsText" dxfId="302" priority="6" operator="containsText" text="Functional">
      <formula>NOT(ISERROR(SEARCH("Functional",J56)))</formula>
    </cfRule>
    <cfRule type="containsText" dxfId="301" priority="7" operator="containsText" text="Funcional Transitive Symmetric Reflexive">
      <formula>NOT(ISERROR(SEARCH("Funcional Transitive Symmetric Reflexive",J56)))</formula>
    </cfRule>
    <cfRule type="cellIs" dxfId="300" priority="8" operator="equal">
      <formula>"VNulo"</formula>
    </cfRule>
  </conditionalFormatting>
  <conditionalFormatting sqref="J56:K56">
    <cfRule type="containsText" dxfId="299" priority="1" operator="containsText" text="_">
      <formula>NOT(ISERROR(SEARCH("_",J56)))</formula>
    </cfRule>
    <cfRule type="containsText" dxfId="298" priority="2" operator="containsText" text="Functional">
      <formula>NOT(ISERROR(SEARCH("Functional",J56)))</formula>
    </cfRule>
    <cfRule type="containsText" dxfId="297" priority="3" operator="containsText" text="Funcional Transitive Symmetric Reflexive">
      <formula>NOT(ISERROR(SEARCH("Funcional Transitive Symmetric Reflexive",J56)))</formula>
    </cfRule>
    <cfRule type="cellIs" dxfId="29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2 D18 D5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7"/>
  <sheetViews>
    <sheetView tabSelected="1" zoomScale="190" zoomScaleNormal="190" workbookViewId="0">
      <pane ySplit="1" topLeftCell="A17" activePane="bottomLeft" state="frozen"/>
      <selection pane="bottomLeft" activeCell="C28" sqref="C28"/>
    </sheetView>
  </sheetViews>
  <sheetFormatPr defaultRowHeight="10.95" customHeight="1" x14ac:dyDescent="0.3"/>
  <cols>
    <col min="1" max="1" width="2.5546875" style="2" customWidth="1"/>
    <col min="2" max="2" width="8.109375" customWidth="1"/>
    <col min="3" max="3" width="9.44140625" customWidth="1"/>
    <col min="4" max="4" width="12" style="14" customWidth="1"/>
    <col min="5" max="6" width="11.77734375" style="14" customWidth="1"/>
    <col min="7" max="9" width="9.44140625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287</v>
      </c>
      <c r="D1" s="22" t="s">
        <v>277</v>
      </c>
      <c r="E1" s="22" t="s">
        <v>286</v>
      </c>
      <c r="F1" s="22" t="s">
        <v>279</v>
      </c>
      <c r="G1" s="22" t="s">
        <v>514</v>
      </c>
      <c r="H1" s="22" t="s">
        <v>515</v>
      </c>
      <c r="I1" s="22" t="s">
        <v>516</v>
      </c>
    </row>
    <row r="2" spans="1:9" ht="10.95" customHeight="1" x14ac:dyDescent="0.3">
      <c r="A2" s="4">
        <v>2</v>
      </c>
      <c r="B2" s="24" t="s">
        <v>285</v>
      </c>
      <c r="C2" s="3" t="s">
        <v>331</v>
      </c>
      <c r="D2" s="25" t="s">
        <v>232</v>
      </c>
      <c r="E2" s="26" t="s">
        <v>236</v>
      </c>
      <c r="F2" s="19" t="s">
        <v>289</v>
      </c>
      <c r="G2" s="42" t="s">
        <v>208</v>
      </c>
      <c r="H2" s="42" t="s">
        <v>208</v>
      </c>
      <c r="I2" s="42" t="s">
        <v>208</v>
      </c>
    </row>
    <row r="3" spans="1:9" ht="10.95" customHeight="1" x14ac:dyDescent="0.3">
      <c r="A3" s="4">
        <v>3</v>
      </c>
      <c r="B3" s="24" t="s">
        <v>285</v>
      </c>
      <c r="C3" s="3" t="s">
        <v>331</v>
      </c>
      <c r="D3" s="25" t="s">
        <v>231</v>
      </c>
      <c r="E3" s="26" t="s">
        <v>235</v>
      </c>
      <c r="F3" s="19" t="s">
        <v>288</v>
      </c>
      <c r="G3" s="42" t="s">
        <v>208</v>
      </c>
      <c r="H3" s="42" t="s">
        <v>208</v>
      </c>
      <c r="I3" s="42" t="s">
        <v>208</v>
      </c>
    </row>
    <row r="4" spans="1:9" s="2" customFormat="1" ht="10.95" customHeight="1" x14ac:dyDescent="0.3">
      <c r="A4" s="4">
        <v>4</v>
      </c>
      <c r="B4" s="24" t="s">
        <v>285</v>
      </c>
      <c r="C4" s="3" t="s">
        <v>331</v>
      </c>
      <c r="D4" s="25" t="s">
        <v>295</v>
      </c>
      <c r="E4" s="26" t="s">
        <v>294</v>
      </c>
      <c r="F4" s="19" t="s">
        <v>278</v>
      </c>
      <c r="G4" s="42" t="s">
        <v>208</v>
      </c>
      <c r="H4" s="42" t="s">
        <v>208</v>
      </c>
      <c r="I4" s="42" t="s">
        <v>208</v>
      </c>
    </row>
    <row r="5" spans="1:9" ht="10.95" customHeight="1" x14ac:dyDescent="0.3">
      <c r="A5" s="4">
        <v>5</v>
      </c>
      <c r="B5" s="24" t="s">
        <v>285</v>
      </c>
      <c r="C5" s="3" t="s">
        <v>331</v>
      </c>
      <c r="D5" s="25" t="s">
        <v>280</v>
      </c>
      <c r="E5" s="26" t="s">
        <v>281</v>
      </c>
      <c r="F5" s="19" t="s">
        <v>283</v>
      </c>
      <c r="G5" s="42" t="s">
        <v>208</v>
      </c>
      <c r="H5" s="42" t="s">
        <v>208</v>
      </c>
      <c r="I5" s="42" t="s">
        <v>208</v>
      </c>
    </row>
    <row r="6" spans="1:9" s="2" customFormat="1" ht="10.95" customHeight="1" x14ac:dyDescent="0.3">
      <c r="A6" s="4">
        <v>6</v>
      </c>
      <c r="B6" s="24" t="s">
        <v>285</v>
      </c>
      <c r="C6" s="3" t="s">
        <v>331</v>
      </c>
      <c r="D6" s="25" t="s">
        <v>335</v>
      </c>
      <c r="E6" s="26" t="s">
        <v>333</v>
      </c>
      <c r="F6" s="19" t="s">
        <v>284</v>
      </c>
      <c r="G6" s="42" t="s">
        <v>208</v>
      </c>
      <c r="H6" s="42" t="s">
        <v>208</v>
      </c>
      <c r="I6" s="42" t="s">
        <v>208</v>
      </c>
    </row>
    <row r="7" spans="1:9" ht="10.95" customHeight="1" x14ac:dyDescent="0.3">
      <c r="A7" s="4">
        <v>7</v>
      </c>
      <c r="B7" s="24" t="s">
        <v>285</v>
      </c>
      <c r="C7" s="3" t="s">
        <v>331</v>
      </c>
      <c r="D7" s="25" t="s">
        <v>336</v>
      </c>
      <c r="E7" s="26" t="s">
        <v>334</v>
      </c>
      <c r="F7" s="19" t="s">
        <v>290</v>
      </c>
      <c r="G7" s="42" t="s">
        <v>208</v>
      </c>
      <c r="H7" s="42" t="s">
        <v>208</v>
      </c>
      <c r="I7" s="42" t="s">
        <v>208</v>
      </c>
    </row>
    <row r="8" spans="1:9" ht="10.95" customHeight="1" x14ac:dyDescent="0.3">
      <c r="A8" s="4">
        <v>8</v>
      </c>
      <c r="B8" s="24" t="s">
        <v>285</v>
      </c>
      <c r="C8" s="3" t="s">
        <v>331</v>
      </c>
      <c r="D8" s="25" t="s">
        <v>318</v>
      </c>
      <c r="E8" s="26" t="s">
        <v>317</v>
      </c>
      <c r="F8" s="19" t="s">
        <v>303</v>
      </c>
      <c r="G8" s="42" t="s">
        <v>208</v>
      </c>
      <c r="H8" s="42" t="s">
        <v>208</v>
      </c>
      <c r="I8" s="42" t="s">
        <v>208</v>
      </c>
    </row>
    <row r="9" spans="1:9" ht="10.95" customHeight="1" x14ac:dyDescent="0.3">
      <c r="A9" s="4">
        <v>9</v>
      </c>
      <c r="B9" s="24" t="s">
        <v>285</v>
      </c>
      <c r="C9" s="3" t="s">
        <v>331</v>
      </c>
      <c r="D9" s="25" t="s">
        <v>300</v>
      </c>
      <c r="E9" s="26" t="s">
        <v>297</v>
      </c>
      <c r="F9" s="19" t="s">
        <v>306</v>
      </c>
      <c r="G9" s="42" t="s">
        <v>208</v>
      </c>
      <c r="H9" s="42" t="s">
        <v>208</v>
      </c>
      <c r="I9" s="42" t="s">
        <v>208</v>
      </c>
    </row>
    <row r="10" spans="1:9" ht="10.95" customHeight="1" x14ac:dyDescent="0.3">
      <c r="A10" s="4">
        <v>10</v>
      </c>
      <c r="B10" s="24" t="s">
        <v>285</v>
      </c>
      <c r="C10" s="3" t="s">
        <v>331</v>
      </c>
      <c r="D10" s="25" t="s">
        <v>301</v>
      </c>
      <c r="E10" s="26" t="s">
        <v>298</v>
      </c>
      <c r="F10" s="19" t="s">
        <v>305</v>
      </c>
      <c r="G10" s="42" t="s">
        <v>208</v>
      </c>
      <c r="H10" s="42" t="s">
        <v>208</v>
      </c>
      <c r="I10" s="42" t="s">
        <v>208</v>
      </c>
    </row>
    <row r="11" spans="1:9" ht="10.95" customHeight="1" x14ac:dyDescent="0.3">
      <c r="A11" s="4">
        <v>11</v>
      </c>
      <c r="B11" s="24" t="s">
        <v>285</v>
      </c>
      <c r="C11" s="3" t="s">
        <v>331</v>
      </c>
      <c r="D11" s="25" t="s">
        <v>302</v>
      </c>
      <c r="E11" s="26" t="s">
        <v>299</v>
      </c>
      <c r="F11" s="19" t="s">
        <v>304</v>
      </c>
      <c r="G11" s="42" t="s">
        <v>208</v>
      </c>
      <c r="H11" s="42" t="s">
        <v>208</v>
      </c>
      <c r="I11" s="42" t="s">
        <v>208</v>
      </c>
    </row>
    <row r="12" spans="1:9" ht="10.95" customHeight="1" x14ac:dyDescent="0.3">
      <c r="A12" s="4">
        <v>12</v>
      </c>
      <c r="B12" s="24" t="s">
        <v>285</v>
      </c>
      <c r="C12" s="3" t="s">
        <v>331</v>
      </c>
      <c r="D12" s="25" t="s">
        <v>525</v>
      </c>
      <c r="E12" s="26" t="s">
        <v>489</v>
      </c>
      <c r="F12" s="19" t="s">
        <v>667</v>
      </c>
      <c r="G12" s="42" t="s">
        <v>208</v>
      </c>
      <c r="H12" s="42" t="s">
        <v>208</v>
      </c>
      <c r="I12" s="42" t="s">
        <v>208</v>
      </c>
    </row>
    <row r="13" spans="1:9" ht="10.95" customHeight="1" x14ac:dyDescent="0.3">
      <c r="A13" s="4">
        <v>13</v>
      </c>
      <c r="B13" s="24" t="s">
        <v>285</v>
      </c>
      <c r="C13" s="3" t="s">
        <v>331</v>
      </c>
      <c r="D13" s="25" t="s">
        <v>653</v>
      </c>
      <c r="E13" s="26" t="s">
        <v>641</v>
      </c>
      <c r="F13" s="19" t="s">
        <v>658</v>
      </c>
      <c r="G13" s="42" t="s">
        <v>208</v>
      </c>
      <c r="H13" s="42" t="s">
        <v>208</v>
      </c>
      <c r="I13" s="42" t="s">
        <v>208</v>
      </c>
    </row>
    <row r="14" spans="1:9" ht="10.95" customHeight="1" x14ac:dyDescent="0.3">
      <c r="A14" s="4">
        <v>14</v>
      </c>
      <c r="B14" s="24" t="s">
        <v>285</v>
      </c>
      <c r="C14" s="3" t="s">
        <v>331</v>
      </c>
      <c r="D14" s="25" t="s">
        <v>654</v>
      </c>
      <c r="E14" s="26" t="s">
        <v>642</v>
      </c>
      <c r="F14" s="19" t="s">
        <v>657</v>
      </c>
      <c r="G14" s="42" t="s">
        <v>208</v>
      </c>
      <c r="H14" s="42" t="s">
        <v>208</v>
      </c>
      <c r="I14" s="42" t="s">
        <v>208</v>
      </c>
    </row>
    <row r="15" spans="1:9" ht="10.95" customHeight="1" x14ac:dyDescent="0.3">
      <c r="A15" s="4">
        <v>15</v>
      </c>
      <c r="B15" s="24" t="s">
        <v>285</v>
      </c>
      <c r="C15" s="3" t="s">
        <v>331</v>
      </c>
      <c r="D15" s="25" t="s">
        <v>655</v>
      </c>
      <c r="E15" s="26" t="s">
        <v>644</v>
      </c>
      <c r="F15" s="19" t="s">
        <v>656</v>
      </c>
      <c r="G15" s="42" t="s">
        <v>208</v>
      </c>
      <c r="H15" s="42" t="s">
        <v>208</v>
      </c>
      <c r="I15" s="42" t="s">
        <v>208</v>
      </c>
    </row>
    <row r="16" spans="1:9" ht="10.95" customHeight="1" x14ac:dyDescent="0.3">
      <c r="A16" s="4">
        <v>16</v>
      </c>
      <c r="B16" s="24" t="s">
        <v>285</v>
      </c>
      <c r="C16" s="3" t="s">
        <v>331</v>
      </c>
      <c r="D16" s="25" t="s">
        <v>682</v>
      </c>
      <c r="E16" s="26" t="s">
        <v>680</v>
      </c>
      <c r="F16" s="19" t="s">
        <v>304</v>
      </c>
      <c r="G16" s="42" t="s">
        <v>208</v>
      </c>
      <c r="H16" s="42" t="s">
        <v>208</v>
      </c>
      <c r="I16" s="42" t="s">
        <v>208</v>
      </c>
    </row>
    <row r="17" spans="1:9" ht="10.95" customHeight="1" x14ac:dyDescent="0.3">
      <c r="A17" s="4">
        <v>17</v>
      </c>
      <c r="B17" s="24" t="s">
        <v>735</v>
      </c>
      <c r="C17" s="3" t="s">
        <v>734</v>
      </c>
      <c r="D17" s="25" t="s">
        <v>759</v>
      </c>
      <c r="E17" s="26" t="s">
        <v>710</v>
      </c>
      <c r="F17" s="19" t="s">
        <v>756</v>
      </c>
      <c r="G17" s="42" t="s">
        <v>208</v>
      </c>
      <c r="H17" s="42" t="s">
        <v>208</v>
      </c>
      <c r="I17" s="42" t="s">
        <v>208</v>
      </c>
    </row>
    <row r="18" spans="1:9" ht="10.95" customHeight="1" x14ac:dyDescent="0.3">
      <c r="A18" s="4">
        <v>17</v>
      </c>
      <c r="B18" s="24" t="s">
        <v>735</v>
      </c>
      <c r="C18" s="3" t="s">
        <v>734</v>
      </c>
      <c r="D18" s="25" t="s">
        <v>760</v>
      </c>
      <c r="E18" s="26" t="s">
        <v>736</v>
      </c>
      <c r="F18" s="19">
        <v>5</v>
      </c>
      <c r="G18" s="42" t="s">
        <v>208</v>
      </c>
      <c r="H18" s="42" t="s">
        <v>208</v>
      </c>
      <c r="I18" s="42" t="s">
        <v>208</v>
      </c>
    </row>
    <row r="19" spans="1:9" ht="10.95" customHeight="1" x14ac:dyDescent="0.3">
      <c r="A19" s="4">
        <v>18</v>
      </c>
      <c r="B19" s="24" t="s">
        <v>735</v>
      </c>
      <c r="C19" s="3" t="s">
        <v>734</v>
      </c>
      <c r="D19" s="25" t="s">
        <v>762</v>
      </c>
      <c r="E19" s="26" t="s">
        <v>737</v>
      </c>
      <c r="F19" s="19">
        <v>0</v>
      </c>
      <c r="G19" s="42" t="s">
        <v>208</v>
      </c>
      <c r="H19" s="42" t="s">
        <v>208</v>
      </c>
      <c r="I19" s="42" t="s">
        <v>208</v>
      </c>
    </row>
    <row r="20" spans="1:9" ht="10.95" customHeight="1" x14ac:dyDescent="0.3">
      <c r="A20" s="4">
        <v>19</v>
      </c>
      <c r="B20" s="24" t="s">
        <v>735</v>
      </c>
      <c r="C20" s="3" t="s">
        <v>734</v>
      </c>
      <c r="D20" s="25" t="s">
        <v>763</v>
      </c>
      <c r="E20" s="26" t="s">
        <v>738</v>
      </c>
      <c r="F20" s="19">
        <v>0</v>
      </c>
      <c r="G20" s="42" t="s">
        <v>208</v>
      </c>
      <c r="H20" s="42" t="s">
        <v>208</v>
      </c>
      <c r="I20" s="42" t="s">
        <v>208</v>
      </c>
    </row>
    <row r="21" spans="1:9" ht="10.95" customHeight="1" x14ac:dyDescent="0.3">
      <c r="A21" s="4">
        <v>20</v>
      </c>
      <c r="B21" s="24" t="s">
        <v>735</v>
      </c>
      <c r="C21" s="3" t="s">
        <v>734</v>
      </c>
      <c r="D21" s="25" t="s">
        <v>764</v>
      </c>
      <c r="E21" s="26" t="s">
        <v>739</v>
      </c>
      <c r="F21" s="19">
        <v>0</v>
      </c>
      <c r="G21" s="42" t="s">
        <v>208</v>
      </c>
      <c r="H21" s="42" t="s">
        <v>208</v>
      </c>
      <c r="I21" s="42" t="s">
        <v>208</v>
      </c>
    </row>
    <row r="22" spans="1:9" ht="10.95" customHeight="1" x14ac:dyDescent="0.3">
      <c r="A22" s="4">
        <v>17</v>
      </c>
      <c r="B22" s="24" t="s">
        <v>740</v>
      </c>
      <c r="C22" s="3" t="s">
        <v>734</v>
      </c>
      <c r="D22" s="25" t="s">
        <v>759</v>
      </c>
      <c r="E22" s="26" t="s">
        <v>710</v>
      </c>
      <c r="F22" s="19" t="s">
        <v>757</v>
      </c>
      <c r="G22" s="42" t="s">
        <v>208</v>
      </c>
      <c r="H22" s="42" t="s">
        <v>208</v>
      </c>
      <c r="I22" s="42" t="s">
        <v>208</v>
      </c>
    </row>
    <row r="23" spans="1:9" ht="10.95" customHeight="1" x14ac:dyDescent="0.3">
      <c r="A23" s="4">
        <v>21</v>
      </c>
      <c r="B23" s="24" t="s">
        <v>740</v>
      </c>
      <c r="C23" s="3" t="s">
        <v>734</v>
      </c>
      <c r="D23" s="25" t="s">
        <v>760</v>
      </c>
      <c r="E23" s="26" t="s">
        <v>736</v>
      </c>
      <c r="F23" s="19">
        <v>10</v>
      </c>
      <c r="G23" s="42" t="s">
        <v>208</v>
      </c>
      <c r="H23" s="42" t="s">
        <v>208</v>
      </c>
      <c r="I23" s="42" t="s">
        <v>208</v>
      </c>
    </row>
    <row r="24" spans="1:9" ht="10.95" customHeight="1" x14ac:dyDescent="0.3">
      <c r="A24" s="4">
        <v>22</v>
      </c>
      <c r="B24" s="24" t="s">
        <v>740</v>
      </c>
      <c r="C24" s="3" t="s">
        <v>734</v>
      </c>
      <c r="D24" s="25" t="s">
        <v>761</v>
      </c>
      <c r="E24" s="26" t="s">
        <v>741</v>
      </c>
      <c r="F24" s="19">
        <v>3</v>
      </c>
      <c r="G24" s="42" t="s">
        <v>208</v>
      </c>
      <c r="H24" s="42" t="s">
        <v>208</v>
      </c>
      <c r="I24" s="42" t="s">
        <v>208</v>
      </c>
    </row>
    <row r="25" spans="1:9" ht="10.95" customHeight="1" x14ac:dyDescent="0.3">
      <c r="A25" s="4">
        <v>23</v>
      </c>
      <c r="B25" s="24" t="s">
        <v>740</v>
      </c>
      <c r="C25" s="3" t="s">
        <v>734</v>
      </c>
      <c r="D25" s="25" t="s">
        <v>762</v>
      </c>
      <c r="E25" s="26" t="s">
        <v>737</v>
      </c>
      <c r="F25" s="19">
        <v>0</v>
      </c>
      <c r="G25" s="42" t="s">
        <v>208</v>
      </c>
      <c r="H25" s="42" t="s">
        <v>208</v>
      </c>
      <c r="I25" s="42" t="s">
        <v>208</v>
      </c>
    </row>
    <row r="26" spans="1:9" ht="10.95" customHeight="1" x14ac:dyDescent="0.3">
      <c r="A26" s="4">
        <v>24</v>
      </c>
      <c r="B26" s="24" t="s">
        <v>740</v>
      </c>
      <c r="C26" s="3" t="s">
        <v>734</v>
      </c>
      <c r="D26" s="25" t="s">
        <v>763</v>
      </c>
      <c r="E26" s="26" t="s">
        <v>738</v>
      </c>
      <c r="F26" s="19">
        <v>0</v>
      </c>
      <c r="G26" s="42" t="s">
        <v>208</v>
      </c>
      <c r="H26" s="42" t="s">
        <v>208</v>
      </c>
      <c r="I26" s="42" t="s">
        <v>208</v>
      </c>
    </row>
    <row r="27" spans="1:9" ht="10.95" customHeight="1" x14ac:dyDescent="0.3">
      <c r="A27" s="4">
        <v>25</v>
      </c>
      <c r="B27" s="24" t="s">
        <v>740</v>
      </c>
      <c r="C27" s="3" t="s">
        <v>734</v>
      </c>
      <c r="D27" s="25" t="s">
        <v>764</v>
      </c>
      <c r="E27" s="26" t="s">
        <v>739</v>
      </c>
      <c r="F27" s="19">
        <v>0</v>
      </c>
      <c r="G27" s="42" t="s">
        <v>208</v>
      </c>
      <c r="H27" s="42" t="s">
        <v>208</v>
      </c>
      <c r="I27" s="42" t="s">
        <v>208</v>
      </c>
    </row>
    <row r="28" spans="1:9" ht="10.95" customHeight="1" x14ac:dyDescent="0.3">
      <c r="A28" s="4">
        <v>17</v>
      </c>
      <c r="B28" s="24" t="s">
        <v>770</v>
      </c>
      <c r="C28" s="3" t="s">
        <v>684</v>
      </c>
      <c r="D28" s="25" t="s">
        <v>771</v>
      </c>
      <c r="E28" s="26" t="s">
        <v>768</v>
      </c>
      <c r="F28" s="19">
        <v>1</v>
      </c>
      <c r="G28" s="42" t="s">
        <v>208</v>
      </c>
      <c r="H28" s="42" t="s">
        <v>208</v>
      </c>
      <c r="I28" s="42" t="s">
        <v>208</v>
      </c>
    </row>
    <row r="29" spans="1:9" ht="10.95" customHeight="1" x14ac:dyDescent="0.3">
      <c r="A29" s="4">
        <v>21</v>
      </c>
      <c r="B29" s="24" t="s">
        <v>770</v>
      </c>
      <c r="C29" s="3" t="s">
        <v>684</v>
      </c>
      <c r="D29" s="25" t="s">
        <v>772</v>
      </c>
      <c r="E29" s="26" t="s">
        <v>499</v>
      </c>
      <c r="F29" s="19">
        <v>1</v>
      </c>
      <c r="G29" s="42" t="s">
        <v>208</v>
      </c>
      <c r="H29" s="42" t="s">
        <v>208</v>
      </c>
      <c r="I29" s="42" t="s">
        <v>208</v>
      </c>
    </row>
    <row r="30" spans="1:9" ht="10.95" customHeight="1" x14ac:dyDescent="0.3">
      <c r="A30" s="4">
        <v>22</v>
      </c>
      <c r="B30" s="24" t="s">
        <v>770</v>
      </c>
      <c r="C30" s="3" t="s">
        <v>684</v>
      </c>
      <c r="D30" s="25" t="s">
        <v>773</v>
      </c>
      <c r="E30" s="26" t="s">
        <v>500</v>
      </c>
      <c r="F30" s="19">
        <v>1</v>
      </c>
      <c r="G30" s="42" t="s">
        <v>208</v>
      </c>
      <c r="H30" s="42" t="s">
        <v>208</v>
      </c>
      <c r="I30" s="42" t="s">
        <v>208</v>
      </c>
    </row>
    <row r="31" spans="1:9" ht="10.95" customHeight="1" x14ac:dyDescent="0.3">
      <c r="A31"/>
    </row>
    <row r="32" spans="1:9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295" priority="517" operator="containsText" text="_">
      <formula>NOT(ISERROR(SEARCH("_",A558)))</formula>
    </cfRule>
    <cfRule type="containsText" dxfId="294" priority="518" operator="containsText" text="Functional">
      <formula>NOT(ISERROR(SEARCH("Functional",A558)))</formula>
    </cfRule>
    <cfRule type="containsText" dxfId="293" priority="519" operator="containsText" text="Funcional Transitive Symmetric Reflexive">
      <formula>NOT(ISERROR(SEARCH("Funcional Transitive Symmetric Reflexive",A558)))</formula>
    </cfRule>
    <cfRule type="cellIs" dxfId="292" priority="520" operator="equal">
      <formula>"ClaNula"</formula>
    </cfRule>
  </conditionalFormatting>
  <conditionalFormatting sqref="A558:A1048576 B1:I1">
    <cfRule type="containsText" dxfId="291" priority="516" operator="containsText" text="Prop_">
      <formula>NOT(ISERROR(SEARCH("Prop_",A1)))</formula>
    </cfRule>
  </conditionalFormatting>
  <conditionalFormatting sqref="D6:E7 D7:F7 D2:F5 J4:XFD4 F6 A1:XFD1 J6:XFD6 B2:C11 A2:A30">
    <cfRule type="containsText" dxfId="290" priority="512" operator="containsText" text="_">
      <formula>NOT(ISERROR(SEARCH("_",A1)))</formula>
    </cfRule>
    <cfRule type="containsText" dxfId="289" priority="513" operator="containsText" text="Functional">
      <formula>NOT(ISERROR(SEARCH("Functional",A1)))</formula>
    </cfRule>
    <cfRule type="containsText" dxfId="288" priority="514" operator="containsText" text="Funcional Transitive Symmetric Reflexive">
      <formula>NOT(ISERROR(SEARCH("Funcional Transitive Symmetric Reflexive",A1)))</formula>
    </cfRule>
    <cfRule type="cellIs" dxfId="287" priority="515" operator="equal">
      <formula>"VNulo"</formula>
    </cfRule>
  </conditionalFormatting>
  <conditionalFormatting sqref="B1:I1">
    <cfRule type="cellIs" dxfId="286" priority="510" operator="equal">
      <formula>"sem"</formula>
    </cfRule>
    <cfRule type="containsText" dxfId="285" priority="511" operator="containsText" text="ymmetric">
      <formula>NOT(ISERROR(SEARCH("ymmetric",B1)))</formula>
    </cfRule>
  </conditionalFormatting>
  <conditionalFormatting sqref="B1:I1">
    <cfRule type="containsText" dxfId="284" priority="509" operator="containsText" text="ymmetric">
      <formula>NOT(ISERROR(SEARCH("ymmetric",B1)))</formula>
    </cfRule>
  </conditionalFormatting>
  <conditionalFormatting sqref="D8:F8">
    <cfRule type="containsText" dxfId="283" priority="353" operator="containsText" text="_">
      <formula>NOT(ISERROR(SEARCH("_",D8)))</formula>
    </cfRule>
    <cfRule type="containsText" dxfId="282" priority="354" operator="containsText" text="Functional">
      <formula>NOT(ISERROR(SEARCH("Functional",D8)))</formula>
    </cfRule>
    <cfRule type="containsText" dxfId="281" priority="355" operator="containsText" text="Funcional Transitive Symmetric Reflexive">
      <formula>NOT(ISERROR(SEARCH("Funcional Transitive Symmetric Reflexive",D8)))</formula>
    </cfRule>
    <cfRule type="cellIs" dxfId="280" priority="356" operator="equal">
      <formula>"VNulo"</formula>
    </cfRule>
  </conditionalFormatting>
  <conditionalFormatting sqref="D9:E9">
    <cfRule type="containsText" dxfId="279" priority="337" operator="containsText" text="_">
      <formula>NOT(ISERROR(SEARCH("_",D9)))</formula>
    </cfRule>
    <cfRule type="containsText" dxfId="278" priority="338" operator="containsText" text="Functional">
      <formula>NOT(ISERROR(SEARCH("Functional",D9)))</formula>
    </cfRule>
    <cfRule type="containsText" dxfId="277" priority="339" operator="containsText" text="Funcional Transitive Symmetric Reflexive">
      <formula>NOT(ISERROR(SEARCH("Funcional Transitive Symmetric Reflexive",D9)))</formula>
    </cfRule>
    <cfRule type="cellIs" dxfId="276" priority="340" operator="equal">
      <formula>"VNulo"</formula>
    </cfRule>
  </conditionalFormatting>
  <conditionalFormatting sqref="F9 D10:F10">
    <cfRule type="containsText" dxfId="275" priority="333" operator="containsText" text="_">
      <formula>NOT(ISERROR(SEARCH("_",D9)))</formula>
    </cfRule>
    <cfRule type="containsText" dxfId="274" priority="334" operator="containsText" text="Functional">
      <formula>NOT(ISERROR(SEARCH("Functional",D9)))</formula>
    </cfRule>
    <cfRule type="containsText" dxfId="273" priority="335" operator="containsText" text="Funcional Transitive Symmetric Reflexive">
      <formula>NOT(ISERROR(SEARCH("Funcional Transitive Symmetric Reflexive",D9)))</formula>
    </cfRule>
    <cfRule type="cellIs" dxfId="272" priority="336" operator="equal">
      <formula>"VNulo"</formula>
    </cfRule>
  </conditionalFormatting>
  <conditionalFormatting sqref="D11:F11">
    <cfRule type="containsText" dxfId="271" priority="329" operator="containsText" text="_">
      <formula>NOT(ISERROR(SEARCH("_",D11)))</formula>
    </cfRule>
    <cfRule type="containsText" dxfId="270" priority="330" operator="containsText" text="Functional">
      <formula>NOT(ISERROR(SEARCH("Functional",D11)))</formula>
    </cfRule>
    <cfRule type="containsText" dxfId="269" priority="331" operator="containsText" text="Funcional Transitive Symmetric Reflexive">
      <formula>NOT(ISERROR(SEARCH("Funcional Transitive Symmetric Reflexive",D11)))</formula>
    </cfRule>
    <cfRule type="cellIs" dxfId="268" priority="332" operator="equal">
      <formula>"VNulo"</formula>
    </cfRule>
  </conditionalFormatting>
  <conditionalFormatting sqref="G2:I11">
    <cfRule type="containsText" dxfId="267" priority="293" operator="containsText" text="_">
      <formula>NOT(ISERROR(SEARCH("_",G2)))</formula>
    </cfRule>
    <cfRule type="containsText" dxfId="266" priority="294" operator="containsText" text="Functional">
      <formula>NOT(ISERROR(SEARCH("Functional",G2)))</formula>
    </cfRule>
    <cfRule type="containsText" dxfId="265" priority="295" operator="containsText" text="Funcional Transitive Symmetric Reflexive">
      <formula>NOT(ISERROR(SEARCH("Funcional Transitive Symmetric Reflexive",G2)))</formula>
    </cfRule>
    <cfRule type="cellIs" dxfId="264" priority="296" operator="equal">
      <formula>"VNulo"</formula>
    </cfRule>
  </conditionalFormatting>
  <conditionalFormatting sqref="B13:C13">
    <cfRule type="containsText" dxfId="263" priority="289" operator="containsText" text="_">
      <formula>NOT(ISERROR(SEARCH("_",B13)))</formula>
    </cfRule>
    <cfRule type="containsText" dxfId="262" priority="290" operator="containsText" text="Functional">
      <formula>NOT(ISERROR(SEARCH("Functional",B13)))</formula>
    </cfRule>
    <cfRule type="containsText" dxfId="261" priority="291" operator="containsText" text="Funcional Transitive Symmetric Reflexive">
      <formula>NOT(ISERROR(SEARCH("Funcional Transitive Symmetric Reflexive",B13)))</formula>
    </cfRule>
    <cfRule type="cellIs" dxfId="260" priority="292" operator="equal">
      <formula>"VNulo"</formula>
    </cfRule>
  </conditionalFormatting>
  <conditionalFormatting sqref="D13:F13 F14:F15">
    <cfRule type="containsText" dxfId="259" priority="285" operator="containsText" text="_">
      <formula>NOT(ISERROR(SEARCH("_",D13)))</formula>
    </cfRule>
    <cfRule type="containsText" dxfId="258" priority="286" operator="containsText" text="Functional">
      <formula>NOT(ISERROR(SEARCH("Functional",D13)))</formula>
    </cfRule>
    <cfRule type="containsText" dxfId="257" priority="287" operator="containsText" text="Funcional Transitive Symmetric Reflexive">
      <formula>NOT(ISERROR(SEARCH("Funcional Transitive Symmetric Reflexive",D13)))</formula>
    </cfRule>
    <cfRule type="cellIs" dxfId="256" priority="288" operator="equal">
      <formula>"VNulo"</formula>
    </cfRule>
  </conditionalFormatting>
  <conditionalFormatting sqref="G13:I13">
    <cfRule type="containsText" dxfId="255" priority="281" operator="containsText" text="_">
      <formula>NOT(ISERROR(SEARCH("_",G13)))</formula>
    </cfRule>
    <cfRule type="containsText" dxfId="254" priority="282" operator="containsText" text="Functional">
      <formula>NOT(ISERROR(SEARCH("Functional",G13)))</formula>
    </cfRule>
    <cfRule type="containsText" dxfId="253" priority="283" operator="containsText" text="Funcional Transitive Symmetric Reflexive">
      <formula>NOT(ISERROR(SEARCH("Funcional Transitive Symmetric Reflexive",G13)))</formula>
    </cfRule>
    <cfRule type="cellIs" dxfId="252" priority="284" operator="equal">
      <formula>"VNulo"</formula>
    </cfRule>
  </conditionalFormatting>
  <conditionalFormatting sqref="B14:C14">
    <cfRule type="containsText" dxfId="251" priority="277" operator="containsText" text="_">
      <formula>NOT(ISERROR(SEARCH("_",B14)))</formula>
    </cfRule>
    <cfRule type="containsText" dxfId="250" priority="278" operator="containsText" text="Functional">
      <formula>NOT(ISERROR(SEARCH("Functional",B14)))</formula>
    </cfRule>
    <cfRule type="containsText" dxfId="249" priority="279" operator="containsText" text="Funcional Transitive Symmetric Reflexive">
      <formula>NOT(ISERROR(SEARCH("Funcional Transitive Symmetric Reflexive",B14)))</formula>
    </cfRule>
    <cfRule type="cellIs" dxfId="248" priority="280" operator="equal">
      <formula>"VNulo"</formula>
    </cfRule>
  </conditionalFormatting>
  <conditionalFormatting sqref="D14:E14">
    <cfRule type="containsText" dxfId="247" priority="273" operator="containsText" text="_">
      <formula>NOT(ISERROR(SEARCH("_",D14)))</formula>
    </cfRule>
    <cfRule type="containsText" dxfId="246" priority="274" operator="containsText" text="Functional">
      <formula>NOT(ISERROR(SEARCH("Functional",D14)))</formula>
    </cfRule>
    <cfRule type="containsText" dxfId="245" priority="275" operator="containsText" text="Funcional Transitive Symmetric Reflexive">
      <formula>NOT(ISERROR(SEARCH("Funcional Transitive Symmetric Reflexive",D14)))</formula>
    </cfRule>
    <cfRule type="cellIs" dxfId="244" priority="276" operator="equal">
      <formula>"VNulo"</formula>
    </cfRule>
  </conditionalFormatting>
  <conditionalFormatting sqref="G14:I14">
    <cfRule type="containsText" dxfId="243" priority="269" operator="containsText" text="_">
      <formula>NOT(ISERROR(SEARCH("_",G14)))</formula>
    </cfRule>
    <cfRule type="containsText" dxfId="242" priority="270" operator="containsText" text="Functional">
      <formula>NOT(ISERROR(SEARCH("Functional",G14)))</formula>
    </cfRule>
    <cfRule type="containsText" dxfId="241" priority="271" operator="containsText" text="Funcional Transitive Symmetric Reflexive">
      <formula>NOT(ISERROR(SEARCH("Funcional Transitive Symmetric Reflexive",G14)))</formula>
    </cfRule>
    <cfRule type="cellIs" dxfId="240" priority="272" operator="equal">
      <formula>"VNulo"</formula>
    </cfRule>
  </conditionalFormatting>
  <conditionalFormatting sqref="B15:C15">
    <cfRule type="containsText" dxfId="239" priority="253" operator="containsText" text="_">
      <formula>NOT(ISERROR(SEARCH("_",B15)))</formula>
    </cfRule>
    <cfRule type="containsText" dxfId="238" priority="254" operator="containsText" text="Functional">
      <formula>NOT(ISERROR(SEARCH("Functional",B15)))</formula>
    </cfRule>
    <cfRule type="containsText" dxfId="237" priority="255" operator="containsText" text="Funcional Transitive Symmetric Reflexive">
      <formula>NOT(ISERROR(SEARCH("Funcional Transitive Symmetric Reflexive",B15)))</formula>
    </cfRule>
    <cfRule type="cellIs" dxfId="236" priority="256" operator="equal">
      <formula>"VNulo"</formula>
    </cfRule>
  </conditionalFormatting>
  <conditionalFormatting sqref="D15:E15">
    <cfRule type="containsText" dxfId="235" priority="249" operator="containsText" text="_">
      <formula>NOT(ISERROR(SEARCH("_",D15)))</formula>
    </cfRule>
    <cfRule type="containsText" dxfId="234" priority="250" operator="containsText" text="Functional">
      <formula>NOT(ISERROR(SEARCH("Functional",D15)))</formula>
    </cfRule>
    <cfRule type="containsText" dxfId="233" priority="251" operator="containsText" text="Funcional Transitive Symmetric Reflexive">
      <formula>NOT(ISERROR(SEARCH("Funcional Transitive Symmetric Reflexive",D15)))</formula>
    </cfRule>
    <cfRule type="cellIs" dxfId="232" priority="252" operator="equal">
      <formula>"VNulo"</formula>
    </cfRule>
  </conditionalFormatting>
  <conditionalFormatting sqref="G15:I15">
    <cfRule type="containsText" dxfId="231" priority="245" operator="containsText" text="_">
      <formula>NOT(ISERROR(SEARCH("_",G15)))</formula>
    </cfRule>
    <cfRule type="containsText" dxfId="230" priority="246" operator="containsText" text="Functional">
      <formula>NOT(ISERROR(SEARCH("Functional",G15)))</formula>
    </cfRule>
    <cfRule type="containsText" dxfId="229" priority="247" operator="containsText" text="Funcional Transitive Symmetric Reflexive">
      <formula>NOT(ISERROR(SEARCH("Funcional Transitive Symmetric Reflexive",G15)))</formula>
    </cfRule>
    <cfRule type="cellIs" dxfId="228" priority="248" operator="equal">
      <formula>"VNulo"</formula>
    </cfRule>
  </conditionalFormatting>
  <conditionalFormatting sqref="B12:C12">
    <cfRule type="containsText" dxfId="227" priority="241" operator="containsText" text="_">
      <formula>NOT(ISERROR(SEARCH("_",B12)))</formula>
    </cfRule>
    <cfRule type="containsText" dxfId="226" priority="242" operator="containsText" text="Functional">
      <formula>NOT(ISERROR(SEARCH("Functional",B12)))</formula>
    </cfRule>
    <cfRule type="containsText" dxfId="225" priority="243" operator="containsText" text="Funcional Transitive Symmetric Reflexive">
      <formula>NOT(ISERROR(SEARCH("Funcional Transitive Symmetric Reflexive",B12)))</formula>
    </cfRule>
    <cfRule type="cellIs" dxfId="224" priority="244" operator="equal">
      <formula>"VNulo"</formula>
    </cfRule>
  </conditionalFormatting>
  <conditionalFormatting sqref="D12:F12">
    <cfRule type="containsText" dxfId="223" priority="237" operator="containsText" text="_">
      <formula>NOT(ISERROR(SEARCH("_",D12)))</formula>
    </cfRule>
    <cfRule type="containsText" dxfId="222" priority="238" operator="containsText" text="Functional">
      <formula>NOT(ISERROR(SEARCH("Functional",D12)))</formula>
    </cfRule>
    <cfRule type="containsText" dxfId="221" priority="239" operator="containsText" text="Funcional Transitive Symmetric Reflexive">
      <formula>NOT(ISERROR(SEARCH("Funcional Transitive Symmetric Reflexive",D12)))</formula>
    </cfRule>
    <cfRule type="cellIs" dxfId="220" priority="240" operator="equal">
      <formula>"VNulo"</formula>
    </cfRule>
  </conditionalFormatting>
  <conditionalFormatting sqref="G12:I12">
    <cfRule type="containsText" dxfId="219" priority="233" operator="containsText" text="_">
      <formula>NOT(ISERROR(SEARCH("_",G12)))</formula>
    </cfRule>
    <cfRule type="containsText" dxfId="218" priority="234" operator="containsText" text="Functional">
      <formula>NOT(ISERROR(SEARCH("Functional",G12)))</formula>
    </cfRule>
    <cfRule type="containsText" dxfId="217" priority="235" operator="containsText" text="Funcional Transitive Symmetric Reflexive">
      <formula>NOT(ISERROR(SEARCH("Funcional Transitive Symmetric Reflexive",G12)))</formula>
    </cfRule>
    <cfRule type="cellIs" dxfId="216" priority="236" operator="equal">
      <formula>"VNulo"</formula>
    </cfRule>
  </conditionalFormatting>
  <conditionalFormatting sqref="B16:C16">
    <cfRule type="containsText" dxfId="215" priority="217" operator="containsText" text="_">
      <formula>NOT(ISERROR(SEARCH("_",B16)))</formula>
    </cfRule>
    <cfRule type="containsText" dxfId="214" priority="218" operator="containsText" text="Functional">
      <formula>NOT(ISERROR(SEARCH("Functional",B16)))</formula>
    </cfRule>
    <cfRule type="containsText" dxfId="213" priority="219" operator="containsText" text="Funcional Transitive Symmetric Reflexive">
      <formula>NOT(ISERROR(SEARCH("Funcional Transitive Symmetric Reflexive",B16)))</formula>
    </cfRule>
    <cfRule type="cellIs" dxfId="212" priority="220" operator="equal">
      <formula>"VNulo"</formula>
    </cfRule>
  </conditionalFormatting>
  <conditionalFormatting sqref="D16:E16">
    <cfRule type="containsText" dxfId="211" priority="213" operator="containsText" text="_">
      <formula>NOT(ISERROR(SEARCH("_",D16)))</formula>
    </cfRule>
    <cfRule type="containsText" dxfId="210" priority="214" operator="containsText" text="Functional">
      <formula>NOT(ISERROR(SEARCH("Functional",D16)))</formula>
    </cfRule>
    <cfRule type="containsText" dxfId="209" priority="215" operator="containsText" text="Funcional Transitive Symmetric Reflexive">
      <formula>NOT(ISERROR(SEARCH("Funcional Transitive Symmetric Reflexive",D16)))</formula>
    </cfRule>
    <cfRule type="cellIs" dxfId="208" priority="216" operator="equal">
      <formula>"VNulo"</formula>
    </cfRule>
  </conditionalFormatting>
  <conditionalFormatting sqref="G16:I16">
    <cfRule type="containsText" dxfId="207" priority="209" operator="containsText" text="_">
      <formula>NOT(ISERROR(SEARCH("_",G16)))</formula>
    </cfRule>
    <cfRule type="containsText" dxfId="206" priority="210" operator="containsText" text="Functional">
      <formula>NOT(ISERROR(SEARCH("Functional",G16)))</formula>
    </cfRule>
    <cfRule type="containsText" dxfId="205" priority="211" operator="containsText" text="Funcional Transitive Symmetric Reflexive">
      <formula>NOT(ISERROR(SEARCH("Funcional Transitive Symmetric Reflexive",G16)))</formula>
    </cfRule>
    <cfRule type="cellIs" dxfId="204" priority="212" operator="equal">
      <formula>"VNulo"</formula>
    </cfRule>
  </conditionalFormatting>
  <conditionalFormatting sqref="F16:F30">
    <cfRule type="containsText" dxfId="203" priority="201" operator="containsText" text="_">
      <formula>NOT(ISERROR(SEARCH("_",F16)))</formula>
    </cfRule>
    <cfRule type="containsText" dxfId="202" priority="202" operator="containsText" text="Functional">
      <formula>NOT(ISERROR(SEARCH("Functional",F16)))</formula>
    </cfRule>
    <cfRule type="containsText" dxfId="201" priority="203" operator="containsText" text="Funcional Transitive Symmetric Reflexive">
      <formula>NOT(ISERROR(SEARCH("Funcional Transitive Symmetric Reflexive",F16)))</formula>
    </cfRule>
    <cfRule type="cellIs" dxfId="200" priority="204" operator="equal">
      <formula>"VNulo"</formula>
    </cfRule>
  </conditionalFormatting>
  <conditionalFormatting sqref="B18:C18">
    <cfRule type="containsText" dxfId="199" priority="197" operator="containsText" text="_">
      <formula>NOT(ISERROR(SEARCH("_",B18)))</formula>
    </cfRule>
    <cfRule type="containsText" dxfId="198" priority="198" operator="containsText" text="Functional">
      <formula>NOT(ISERROR(SEARCH("Functional",B18)))</formula>
    </cfRule>
    <cfRule type="containsText" dxfId="197" priority="199" operator="containsText" text="Funcional Transitive Symmetric Reflexive">
      <formula>NOT(ISERROR(SEARCH("Funcional Transitive Symmetric Reflexive",B18)))</formula>
    </cfRule>
    <cfRule type="cellIs" dxfId="196" priority="200" operator="equal">
      <formula>"VNulo"</formula>
    </cfRule>
  </conditionalFormatting>
  <conditionalFormatting sqref="D18:E18">
    <cfRule type="containsText" dxfId="195" priority="193" operator="containsText" text="_">
      <formula>NOT(ISERROR(SEARCH("_",D18)))</formula>
    </cfRule>
    <cfRule type="containsText" dxfId="194" priority="194" operator="containsText" text="Functional">
      <formula>NOT(ISERROR(SEARCH("Functional",D18)))</formula>
    </cfRule>
    <cfRule type="containsText" dxfId="193" priority="195" operator="containsText" text="Funcional Transitive Symmetric Reflexive">
      <formula>NOT(ISERROR(SEARCH("Funcional Transitive Symmetric Reflexive",D18)))</formula>
    </cfRule>
    <cfRule type="cellIs" dxfId="192" priority="196" operator="equal">
      <formula>"VNulo"</formula>
    </cfRule>
  </conditionalFormatting>
  <conditionalFormatting sqref="G18:I18">
    <cfRule type="containsText" dxfId="191" priority="189" operator="containsText" text="_">
      <formula>NOT(ISERROR(SEARCH("_",G18)))</formula>
    </cfRule>
    <cfRule type="containsText" dxfId="190" priority="190" operator="containsText" text="Functional">
      <formula>NOT(ISERROR(SEARCH("Functional",G18)))</formula>
    </cfRule>
    <cfRule type="containsText" dxfId="189" priority="191" operator="containsText" text="Funcional Transitive Symmetric Reflexive">
      <formula>NOT(ISERROR(SEARCH("Funcional Transitive Symmetric Reflexive",G18)))</formula>
    </cfRule>
    <cfRule type="cellIs" dxfId="188" priority="192" operator="equal">
      <formula>"VNulo"</formula>
    </cfRule>
  </conditionalFormatting>
  <conditionalFormatting sqref="B19:C19">
    <cfRule type="containsText" dxfId="187" priority="185" operator="containsText" text="_">
      <formula>NOT(ISERROR(SEARCH("_",B19)))</formula>
    </cfRule>
    <cfRule type="containsText" dxfId="186" priority="186" operator="containsText" text="Functional">
      <formula>NOT(ISERROR(SEARCH("Functional",B19)))</formula>
    </cfRule>
    <cfRule type="containsText" dxfId="185" priority="187" operator="containsText" text="Funcional Transitive Symmetric Reflexive">
      <formula>NOT(ISERROR(SEARCH("Funcional Transitive Symmetric Reflexive",B19)))</formula>
    </cfRule>
    <cfRule type="cellIs" dxfId="184" priority="188" operator="equal">
      <formula>"VNulo"</formula>
    </cfRule>
  </conditionalFormatting>
  <conditionalFormatting sqref="D19:E19">
    <cfRule type="containsText" dxfId="183" priority="181" operator="containsText" text="_">
      <formula>NOT(ISERROR(SEARCH("_",D19)))</formula>
    </cfRule>
    <cfRule type="containsText" dxfId="182" priority="182" operator="containsText" text="Functional">
      <formula>NOT(ISERROR(SEARCH("Functional",D19)))</formula>
    </cfRule>
    <cfRule type="containsText" dxfId="181" priority="183" operator="containsText" text="Funcional Transitive Symmetric Reflexive">
      <formula>NOT(ISERROR(SEARCH("Funcional Transitive Symmetric Reflexive",D19)))</formula>
    </cfRule>
    <cfRule type="cellIs" dxfId="180" priority="184" operator="equal">
      <formula>"VNulo"</formula>
    </cfRule>
  </conditionalFormatting>
  <conditionalFormatting sqref="G19:I19">
    <cfRule type="containsText" dxfId="179" priority="177" operator="containsText" text="_">
      <formula>NOT(ISERROR(SEARCH("_",G19)))</formula>
    </cfRule>
    <cfRule type="containsText" dxfId="178" priority="178" operator="containsText" text="Functional">
      <formula>NOT(ISERROR(SEARCH("Functional",G19)))</formula>
    </cfRule>
    <cfRule type="containsText" dxfId="177" priority="179" operator="containsText" text="Funcional Transitive Symmetric Reflexive">
      <formula>NOT(ISERROR(SEARCH("Funcional Transitive Symmetric Reflexive",G19)))</formula>
    </cfRule>
    <cfRule type="cellIs" dxfId="176" priority="180" operator="equal">
      <formula>"VNulo"</formula>
    </cfRule>
  </conditionalFormatting>
  <conditionalFormatting sqref="B20:C20">
    <cfRule type="containsText" dxfId="175" priority="173" operator="containsText" text="_">
      <formula>NOT(ISERROR(SEARCH("_",B20)))</formula>
    </cfRule>
    <cfRule type="containsText" dxfId="174" priority="174" operator="containsText" text="Functional">
      <formula>NOT(ISERROR(SEARCH("Functional",B20)))</formula>
    </cfRule>
    <cfRule type="containsText" dxfId="173" priority="175" operator="containsText" text="Funcional Transitive Symmetric Reflexive">
      <formula>NOT(ISERROR(SEARCH("Funcional Transitive Symmetric Reflexive",B20)))</formula>
    </cfRule>
    <cfRule type="cellIs" dxfId="172" priority="176" operator="equal">
      <formula>"VNulo"</formula>
    </cfRule>
  </conditionalFormatting>
  <conditionalFormatting sqref="D20:E20">
    <cfRule type="containsText" dxfId="171" priority="169" operator="containsText" text="_">
      <formula>NOT(ISERROR(SEARCH("_",D20)))</formula>
    </cfRule>
    <cfRule type="containsText" dxfId="170" priority="170" operator="containsText" text="Functional">
      <formula>NOT(ISERROR(SEARCH("Functional",D20)))</formula>
    </cfRule>
    <cfRule type="containsText" dxfId="169" priority="171" operator="containsText" text="Funcional Transitive Symmetric Reflexive">
      <formula>NOT(ISERROR(SEARCH("Funcional Transitive Symmetric Reflexive",D20)))</formula>
    </cfRule>
    <cfRule type="cellIs" dxfId="168" priority="172" operator="equal">
      <formula>"VNulo"</formula>
    </cfRule>
  </conditionalFormatting>
  <conditionalFormatting sqref="G20:I20">
    <cfRule type="containsText" dxfId="167" priority="165" operator="containsText" text="_">
      <formula>NOT(ISERROR(SEARCH("_",G20)))</formula>
    </cfRule>
    <cfRule type="containsText" dxfId="166" priority="166" operator="containsText" text="Functional">
      <formula>NOT(ISERROR(SEARCH("Functional",G20)))</formula>
    </cfRule>
    <cfRule type="containsText" dxfId="165" priority="167" operator="containsText" text="Funcional Transitive Symmetric Reflexive">
      <formula>NOT(ISERROR(SEARCH("Funcional Transitive Symmetric Reflexive",G20)))</formula>
    </cfRule>
    <cfRule type="cellIs" dxfId="164" priority="168" operator="equal">
      <formula>"VNulo"</formula>
    </cfRule>
  </conditionalFormatting>
  <conditionalFormatting sqref="B21:C21">
    <cfRule type="containsText" dxfId="163" priority="161" operator="containsText" text="_">
      <formula>NOT(ISERROR(SEARCH("_",B21)))</formula>
    </cfRule>
    <cfRule type="containsText" dxfId="162" priority="162" operator="containsText" text="Functional">
      <formula>NOT(ISERROR(SEARCH("Functional",B21)))</formula>
    </cfRule>
    <cfRule type="containsText" dxfId="161" priority="163" operator="containsText" text="Funcional Transitive Symmetric Reflexive">
      <formula>NOT(ISERROR(SEARCH("Funcional Transitive Symmetric Reflexive",B21)))</formula>
    </cfRule>
    <cfRule type="cellIs" dxfId="160" priority="164" operator="equal">
      <formula>"VNulo"</formula>
    </cfRule>
  </conditionalFormatting>
  <conditionalFormatting sqref="D21:E21">
    <cfRule type="containsText" dxfId="159" priority="157" operator="containsText" text="_">
      <formula>NOT(ISERROR(SEARCH("_",D21)))</formula>
    </cfRule>
    <cfRule type="containsText" dxfId="158" priority="158" operator="containsText" text="Functional">
      <formula>NOT(ISERROR(SEARCH("Functional",D21)))</formula>
    </cfRule>
    <cfRule type="containsText" dxfId="157" priority="159" operator="containsText" text="Funcional Transitive Symmetric Reflexive">
      <formula>NOT(ISERROR(SEARCH("Funcional Transitive Symmetric Reflexive",D21)))</formula>
    </cfRule>
    <cfRule type="cellIs" dxfId="156" priority="160" operator="equal">
      <formula>"VNulo"</formula>
    </cfRule>
  </conditionalFormatting>
  <conditionalFormatting sqref="G21:I21">
    <cfRule type="containsText" dxfId="155" priority="153" operator="containsText" text="_">
      <formula>NOT(ISERROR(SEARCH("_",G21)))</formula>
    </cfRule>
    <cfRule type="containsText" dxfId="154" priority="154" operator="containsText" text="Functional">
      <formula>NOT(ISERROR(SEARCH("Functional",G21)))</formula>
    </cfRule>
    <cfRule type="containsText" dxfId="153" priority="155" operator="containsText" text="Funcional Transitive Symmetric Reflexive">
      <formula>NOT(ISERROR(SEARCH("Funcional Transitive Symmetric Reflexive",G21)))</formula>
    </cfRule>
    <cfRule type="cellIs" dxfId="152" priority="156" operator="equal">
      <formula>"VNulo"</formula>
    </cfRule>
  </conditionalFormatting>
  <conditionalFormatting sqref="C24">
    <cfRule type="containsText" dxfId="151" priority="149" operator="containsText" text="_">
      <formula>NOT(ISERROR(SEARCH("_",C24)))</formula>
    </cfRule>
    <cfRule type="containsText" dxfId="150" priority="150" operator="containsText" text="Functional">
      <formula>NOT(ISERROR(SEARCH("Functional",C24)))</formula>
    </cfRule>
    <cfRule type="containsText" dxfId="149" priority="151" operator="containsText" text="Funcional Transitive Symmetric Reflexive">
      <formula>NOT(ISERROR(SEARCH("Funcional Transitive Symmetric Reflexive",C24)))</formula>
    </cfRule>
    <cfRule type="cellIs" dxfId="148" priority="152" operator="equal">
      <formula>"VNulo"</formula>
    </cfRule>
  </conditionalFormatting>
  <conditionalFormatting sqref="D24:E24">
    <cfRule type="containsText" dxfId="147" priority="145" operator="containsText" text="_">
      <formula>NOT(ISERROR(SEARCH("_",D24)))</formula>
    </cfRule>
    <cfRule type="containsText" dxfId="146" priority="146" operator="containsText" text="Functional">
      <formula>NOT(ISERROR(SEARCH("Functional",D24)))</formula>
    </cfRule>
    <cfRule type="containsText" dxfId="145" priority="147" operator="containsText" text="Funcional Transitive Symmetric Reflexive">
      <formula>NOT(ISERROR(SEARCH("Funcional Transitive Symmetric Reflexive",D24)))</formula>
    </cfRule>
    <cfRule type="cellIs" dxfId="144" priority="148" operator="equal">
      <formula>"VNulo"</formula>
    </cfRule>
  </conditionalFormatting>
  <conditionalFormatting sqref="G24:I24">
    <cfRule type="containsText" dxfId="143" priority="141" operator="containsText" text="_">
      <formula>NOT(ISERROR(SEARCH("_",G24)))</formula>
    </cfRule>
    <cfRule type="containsText" dxfId="142" priority="142" operator="containsText" text="Functional">
      <formula>NOT(ISERROR(SEARCH("Functional",G24)))</formula>
    </cfRule>
    <cfRule type="containsText" dxfId="141" priority="143" operator="containsText" text="Funcional Transitive Symmetric Reflexive">
      <formula>NOT(ISERROR(SEARCH("Funcional Transitive Symmetric Reflexive",G24)))</formula>
    </cfRule>
    <cfRule type="cellIs" dxfId="140" priority="144" operator="equal">
      <formula>"VNulo"</formula>
    </cfRule>
  </conditionalFormatting>
  <conditionalFormatting sqref="C25">
    <cfRule type="containsText" dxfId="139" priority="137" operator="containsText" text="_">
      <formula>NOT(ISERROR(SEARCH("_",C25)))</formula>
    </cfRule>
    <cfRule type="containsText" dxfId="138" priority="138" operator="containsText" text="Functional">
      <formula>NOT(ISERROR(SEARCH("Functional",C25)))</formula>
    </cfRule>
    <cfRule type="containsText" dxfId="137" priority="139" operator="containsText" text="Funcional Transitive Symmetric Reflexive">
      <formula>NOT(ISERROR(SEARCH("Funcional Transitive Symmetric Reflexive",C25)))</formula>
    </cfRule>
    <cfRule type="cellIs" dxfId="136" priority="140" operator="equal">
      <formula>"VNulo"</formula>
    </cfRule>
  </conditionalFormatting>
  <conditionalFormatting sqref="D25:E25">
    <cfRule type="containsText" dxfId="135" priority="133" operator="containsText" text="_">
      <formula>NOT(ISERROR(SEARCH("_",D25)))</formula>
    </cfRule>
    <cfRule type="containsText" dxfId="134" priority="134" operator="containsText" text="Functional">
      <formula>NOT(ISERROR(SEARCH("Functional",D25)))</formula>
    </cfRule>
    <cfRule type="containsText" dxfId="133" priority="135" operator="containsText" text="Funcional Transitive Symmetric Reflexive">
      <formula>NOT(ISERROR(SEARCH("Funcional Transitive Symmetric Reflexive",D25)))</formula>
    </cfRule>
    <cfRule type="cellIs" dxfId="132" priority="136" operator="equal">
      <formula>"VNulo"</formula>
    </cfRule>
  </conditionalFormatting>
  <conditionalFormatting sqref="G25:I25">
    <cfRule type="containsText" dxfId="131" priority="129" operator="containsText" text="_">
      <formula>NOT(ISERROR(SEARCH("_",G25)))</formula>
    </cfRule>
    <cfRule type="containsText" dxfId="130" priority="130" operator="containsText" text="Functional">
      <formula>NOT(ISERROR(SEARCH("Functional",G25)))</formula>
    </cfRule>
    <cfRule type="containsText" dxfId="129" priority="131" operator="containsText" text="Funcional Transitive Symmetric Reflexive">
      <formula>NOT(ISERROR(SEARCH("Funcional Transitive Symmetric Reflexive",G25)))</formula>
    </cfRule>
    <cfRule type="cellIs" dxfId="128" priority="132" operator="equal">
      <formula>"VNulo"</formula>
    </cfRule>
  </conditionalFormatting>
  <conditionalFormatting sqref="C26">
    <cfRule type="containsText" dxfId="127" priority="125" operator="containsText" text="_">
      <formula>NOT(ISERROR(SEARCH("_",C26)))</formula>
    </cfRule>
    <cfRule type="containsText" dxfId="126" priority="126" operator="containsText" text="Functional">
      <formula>NOT(ISERROR(SEARCH("Functional",C26)))</formula>
    </cfRule>
    <cfRule type="containsText" dxfId="125" priority="127" operator="containsText" text="Funcional Transitive Symmetric Reflexive">
      <formula>NOT(ISERROR(SEARCH("Funcional Transitive Symmetric Reflexive",C26)))</formula>
    </cfRule>
    <cfRule type="cellIs" dxfId="124" priority="128" operator="equal">
      <formula>"VNulo"</formula>
    </cfRule>
  </conditionalFormatting>
  <conditionalFormatting sqref="D26:E26">
    <cfRule type="containsText" dxfId="123" priority="121" operator="containsText" text="_">
      <formula>NOT(ISERROR(SEARCH("_",D26)))</formula>
    </cfRule>
    <cfRule type="containsText" dxfId="122" priority="122" operator="containsText" text="Functional">
      <formula>NOT(ISERROR(SEARCH("Functional",D26)))</formula>
    </cfRule>
    <cfRule type="containsText" dxfId="121" priority="123" operator="containsText" text="Funcional Transitive Symmetric Reflexive">
      <formula>NOT(ISERROR(SEARCH("Funcional Transitive Symmetric Reflexive",D26)))</formula>
    </cfRule>
    <cfRule type="cellIs" dxfId="120" priority="124" operator="equal">
      <formula>"VNulo"</formula>
    </cfRule>
  </conditionalFormatting>
  <conditionalFormatting sqref="G26:I26">
    <cfRule type="containsText" dxfId="119" priority="117" operator="containsText" text="_">
      <formula>NOT(ISERROR(SEARCH("_",G26)))</formula>
    </cfRule>
    <cfRule type="containsText" dxfId="118" priority="118" operator="containsText" text="Functional">
      <formula>NOT(ISERROR(SEARCH("Functional",G26)))</formula>
    </cfRule>
    <cfRule type="containsText" dxfId="117" priority="119" operator="containsText" text="Funcional Transitive Symmetric Reflexive">
      <formula>NOT(ISERROR(SEARCH("Funcional Transitive Symmetric Reflexive",G26)))</formula>
    </cfRule>
    <cfRule type="cellIs" dxfId="116" priority="120" operator="equal">
      <formula>"VNulo"</formula>
    </cfRule>
  </conditionalFormatting>
  <conditionalFormatting sqref="C27">
    <cfRule type="containsText" dxfId="115" priority="113" operator="containsText" text="_">
      <formula>NOT(ISERROR(SEARCH("_",C27)))</formula>
    </cfRule>
    <cfRule type="containsText" dxfId="114" priority="114" operator="containsText" text="Functional">
      <formula>NOT(ISERROR(SEARCH("Functional",C27)))</formula>
    </cfRule>
    <cfRule type="containsText" dxfId="113" priority="115" operator="containsText" text="Funcional Transitive Symmetric Reflexive">
      <formula>NOT(ISERROR(SEARCH("Funcional Transitive Symmetric Reflexive",C27)))</formula>
    </cfRule>
    <cfRule type="cellIs" dxfId="112" priority="116" operator="equal">
      <formula>"VNulo"</formula>
    </cfRule>
  </conditionalFormatting>
  <conditionalFormatting sqref="D27:E27">
    <cfRule type="containsText" dxfId="111" priority="109" operator="containsText" text="_">
      <formula>NOT(ISERROR(SEARCH("_",D27)))</formula>
    </cfRule>
    <cfRule type="containsText" dxfId="110" priority="110" operator="containsText" text="Functional">
      <formula>NOT(ISERROR(SEARCH("Functional",D27)))</formula>
    </cfRule>
    <cfRule type="containsText" dxfId="109" priority="111" operator="containsText" text="Funcional Transitive Symmetric Reflexive">
      <formula>NOT(ISERROR(SEARCH("Funcional Transitive Symmetric Reflexive",D27)))</formula>
    </cfRule>
    <cfRule type="cellIs" dxfId="108" priority="112" operator="equal">
      <formula>"VNulo"</formula>
    </cfRule>
  </conditionalFormatting>
  <conditionalFormatting sqref="G27:I27">
    <cfRule type="containsText" dxfId="107" priority="105" operator="containsText" text="_">
      <formula>NOT(ISERROR(SEARCH("_",G27)))</formula>
    </cfRule>
    <cfRule type="containsText" dxfId="106" priority="106" operator="containsText" text="Functional">
      <formula>NOT(ISERROR(SEARCH("Functional",G27)))</formula>
    </cfRule>
    <cfRule type="containsText" dxfId="105" priority="107" operator="containsText" text="Funcional Transitive Symmetric Reflexive">
      <formula>NOT(ISERROR(SEARCH("Funcional Transitive Symmetric Reflexive",G27)))</formula>
    </cfRule>
    <cfRule type="cellIs" dxfId="104" priority="108" operator="equal">
      <formula>"VNulo"</formula>
    </cfRule>
  </conditionalFormatting>
  <conditionalFormatting sqref="B23:C23 B22 B24:B30">
    <cfRule type="containsText" dxfId="103" priority="101" operator="containsText" text="_">
      <formula>NOT(ISERROR(SEARCH("_",B22)))</formula>
    </cfRule>
    <cfRule type="containsText" dxfId="102" priority="102" operator="containsText" text="Functional">
      <formula>NOT(ISERROR(SEARCH("Functional",B22)))</formula>
    </cfRule>
    <cfRule type="containsText" dxfId="101" priority="103" operator="containsText" text="Funcional Transitive Symmetric Reflexive">
      <formula>NOT(ISERROR(SEARCH("Funcional Transitive Symmetric Reflexive",B22)))</formula>
    </cfRule>
    <cfRule type="cellIs" dxfId="100" priority="104" operator="equal">
      <formula>"VNulo"</formula>
    </cfRule>
  </conditionalFormatting>
  <conditionalFormatting sqref="D23:E23">
    <cfRule type="containsText" dxfId="99" priority="97" operator="containsText" text="_">
      <formula>NOT(ISERROR(SEARCH("_",D23)))</formula>
    </cfRule>
    <cfRule type="containsText" dxfId="98" priority="98" operator="containsText" text="Functional">
      <formula>NOT(ISERROR(SEARCH("Functional",D23)))</formula>
    </cfRule>
    <cfRule type="containsText" dxfId="97" priority="99" operator="containsText" text="Funcional Transitive Symmetric Reflexive">
      <formula>NOT(ISERROR(SEARCH("Funcional Transitive Symmetric Reflexive",D23)))</formula>
    </cfRule>
    <cfRule type="cellIs" dxfId="96" priority="100" operator="equal">
      <formula>"VNulo"</formula>
    </cfRule>
  </conditionalFormatting>
  <conditionalFormatting sqref="G23:I23">
    <cfRule type="containsText" dxfId="95" priority="93" operator="containsText" text="_">
      <formula>NOT(ISERROR(SEARCH("_",G23)))</formula>
    </cfRule>
    <cfRule type="containsText" dxfId="94" priority="94" operator="containsText" text="Functional">
      <formula>NOT(ISERROR(SEARCH("Functional",G23)))</formula>
    </cfRule>
    <cfRule type="containsText" dxfId="93" priority="95" operator="containsText" text="Funcional Transitive Symmetric Reflexive">
      <formula>NOT(ISERROR(SEARCH("Funcional Transitive Symmetric Reflexive",G23)))</formula>
    </cfRule>
    <cfRule type="cellIs" dxfId="92" priority="96" operator="equal">
      <formula>"VNulo"</formula>
    </cfRule>
  </conditionalFormatting>
  <conditionalFormatting sqref="B17:C17">
    <cfRule type="containsText" dxfId="91" priority="89" operator="containsText" text="_">
      <formula>NOT(ISERROR(SEARCH("_",B17)))</formula>
    </cfRule>
    <cfRule type="containsText" dxfId="90" priority="90" operator="containsText" text="Functional">
      <formula>NOT(ISERROR(SEARCH("Functional",B17)))</formula>
    </cfRule>
    <cfRule type="containsText" dxfId="89" priority="91" operator="containsText" text="Funcional Transitive Symmetric Reflexive">
      <formula>NOT(ISERROR(SEARCH("Funcional Transitive Symmetric Reflexive",B17)))</formula>
    </cfRule>
    <cfRule type="cellIs" dxfId="88" priority="92" operator="equal">
      <formula>"VNulo"</formula>
    </cfRule>
  </conditionalFormatting>
  <conditionalFormatting sqref="D17:E17">
    <cfRule type="containsText" dxfId="87" priority="85" operator="containsText" text="_">
      <formula>NOT(ISERROR(SEARCH("_",D17)))</formula>
    </cfRule>
    <cfRule type="containsText" dxfId="86" priority="86" operator="containsText" text="Functional">
      <formula>NOT(ISERROR(SEARCH("Functional",D17)))</formula>
    </cfRule>
    <cfRule type="containsText" dxfId="85" priority="87" operator="containsText" text="Funcional Transitive Symmetric Reflexive">
      <formula>NOT(ISERROR(SEARCH("Funcional Transitive Symmetric Reflexive",D17)))</formula>
    </cfRule>
    <cfRule type="cellIs" dxfId="84" priority="88" operator="equal">
      <formula>"VNulo"</formula>
    </cfRule>
  </conditionalFormatting>
  <conditionalFormatting sqref="G17:I17">
    <cfRule type="containsText" dxfId="83" priority="81" operator="containsText" text="_">
      <formula>NOT(ISERROR(SEARCH("_",G17)))</formula>
    </cfRule>
    <cfRule type="containsText" dxfId="82" priority="82" operator="containsText" text="Functional">
      <formula>NOT(ISERROR(SEARCH("Functional",G17)))</formula>
    </cfRule>
    <cfRule type="containsText" dxfId="81" priority="83" operator="containsText" text="Funcional Transitive Symmetric Reflexive">
      <formula>NOT(ISERROR(SEARCH("Funcional Transitive Symmetric Reflexive",G17)))</formula>
    </cfRule>
    <cfRule type="cellIs" dxfId="80" priority="84" operator="equal">
      <formula>"VNulo"</formula>
    </cfRule>
  </conditionalFormatting>
  <conditionalFormatting sqref="C22">
    <cfRule type="containsText" dxfId="79" priority="77" operator="containsText" text="_">
      <formula>NOT(ISERROR(SEARCH("_",C22)))</formula>
    </cfRule>
    <cfRule type="containsText" dxfId="78" priority="78" operator="containsText" text="Functional">
      <formula>NOT(ISERROR(SEARCH("Functional",C22)))</formula>
    </cfRule>
    <cfRule type="containsText" dxfId="77" priority="79" operator="containsText" text="Funcional Transitive Symmetric Reflexive">
      <formula>NOT(ISERROR(SEARCH("Funcional Transitive Symmetric Reflexive",C22)))</formula>
    </cfRule>
    <cfRule type="cellIs" dxfId="76" priority="80" operator="equal">
      <formula>"VNulo"</formula>
    </cfRule>
  </conditionalFormatting>
  <conditionalFormatting sqref="D22:E22">
    <cfRule type="containsText" dxfId="75" priority="73" operator="containsText" text="_">
      <formula>NOT(ISERROR(SEARCH("_",D22)))</formula>
    </cfRule>
    <cfRule type="containsText" dxfId="74" priority="74" operator="containsText" text="Functional">
      <formula>NOT(ISERROR(SEARCH("Functional",D22)))</formula>
    </cfRule>
    <cfRule type="containsText" dxfId="73" priority="75" operator="containsText" text="Funcional Transitive Symmetric Reflexive">
      <formula>NOT(ISERROR(SEARCH("Funcional Transitive Symmetric Reflexive",D22)))</formula>
    </cfRule>
    <cfRule type="cellIs" dxfId="72" priority="76" operator="equal">
      <formula>"VNulo"</formula>
    </cfRule>
  </conditionalFormatting>
  <conditionalFormatting sqref="G22:I22">
    <cfRule type="containsText" dxfId="71" priority="69" operator="containsText" text="_">
      <formula>NOT(ISERROR(SEARCH("_",G22)))</formula>
    </cfRule>
    <cfRule type="containsText" dxfId="70" priority="70" operator="containsText" text="Functional">
      <formula>NOT(ISERROR(SEARCH("Functional",G22)))</formula>
    </cfRule>
    <cfRule type="containsText" dxfId="69" priority="71" operator="containsText" text="Funcional Transitive Symmetric Reflexive">
      <formula>NOT(ISERROR(SEARCH("Funcional Transitive Symmetric Reflexive",G22)))</formula>
    </cfRule>
    <cfRule type="cellIs" dxfId="68" priority="72" operator="equal">
      <formula>"VNulo"</formula>
    </cfRule>
  </conditionalFormatting>
  <conditionalFormatting sqref="E30">
    <cfRule type="containsText" dxfId="63" priority="61" operator="containsText" text="_">
      <formula>NOT(ISERROR(SEARCH("_",E30)))</formula>
    </cfRule>
    <cfRule type="containsText" dxfId="62" priority="62" operator="containsText" text="Functional">
      <formula>NOT(ISERROR(SEARCH("Functional",E30)))</formula>
    </cfRule>
    <cfRule type="containsText" dxfId="61" priority="63" operator="containsText" text="Funcional Transitive Symmetric Reflexive">
      <formula>NOT(ISERROR(SEARCH("Funcional Transitive Symmetric Reflexive",E30)))</formula>
    </cfRule>
    <cfRule type="cellIs" dxfId="60" priority="64" operator="equal">
      <formula>"VNulo"</formula>
    </cfRule>
  </conditionalFormatting>
  <conditionalFormatting sqref="G30:I30">
    <cfRule type="containsText" dxfId="59" priority="57" operator="containsText" text="_">
      <formula>NOT(ISERROR(SEARCH("_",G30)))</formula>
    </cfRule>
    <cfRule type="containsText" dxfId="58" priority="58" operator="containsText" text="Functional">
      <formula>NOT(ISERROR(SEARCH("Functional",G30)))</formula>
    </cfRule>
    <cfRule type="containsText" dxfId="57" priority="59" operator="containsText" text="Funcional Transitive Symmetric Reflexive">
      <formula>NOT(ISERROR(SEARCH("Funcional Transitive Symmetric Reflexive",G30)))</formula>
    </cfRule>
    <cfRule type="cellIs" dxfId="56" priority="60" operator="equal">
      <formula>"VNulo"</formula>
    </cfRule>
  </conditionalFormatting>
  <conditionalFormatting sqref="E29">
    <cfRule type="containsText" dxfId="19" priority="17" operator="containsText" text="_">
      <formula>NOT(ISERROR(SEARCH("_",E29)))</formula>
    </cfRule>
    <cfRule type="containsText" dxfId="18" priority="18" operator="containsText" text="Functional">
      <formula>NOT(ISERROR(SEARCH("Functional",E29)))</formula>
    </cfRule>
    <cfRule type="containsText" dxfId="17" priority="19" operator="containsText" text="Funcional Transitive Symmetric Reflexive">
      <formula>NOT(ISERROR(SEARCH("Funcional Transitive Symmetric Reflexive",E29)))</formula>
    </cfRule>
    <cfRule type="cellIs" dxfId="16" priority="20" operator="equal">
      <formula>"VNulo"</formula>
    </cfRule>
  </conditionalFormatting>
  <conditionalFormatting sqref="G29:I29">
    <cfRule type="containsText" dxfId="15" priority="13" operator="containsText" text="_">
      <formula>NOT(ISERROR(SEARCH("_",G29)))</formula>
    </cfRule>
    <cfRule type="containsText" dxfId="14" priority="14" operator="containsText" text="Functional">
      <formula>NOT(ISERROR(SEARCH("Functional",G29)))</formula>
    </cfRule>
    <cfRule type="containsText" dxfId="13" priority="15" operator="containsText" text="Funcional Transitive Symmetric Reflexive">
      <formula>NOT(ISERROR(SEARCH("Funcional Transitive Symmetric Reflexive",G29)))</formula>
    </cfRule>
    <cfRule type="cellIs" dxfId="12" priority="16" operator="equal">
      <formula>"VNulo"</formula>
    </cfRule>
  </conditionalFormatting>
  <conditionalFormatting sqref="C28:C30">
    <cfRule type="containsText" dxfId="11" priority="9" operator="containsText" text="_">
      <formula>NOT(ISERROR(SEARCH("_",C28)))</formula>
    </cfRule>
    <cfRule type="containsText" dxfId="10" priority="10" operator="containsText" text="Functional">
      <formula>NOT(ISERROR(SEARCH("Functional",C28)))</formula>
    </cfRule>
    <cfRule type="containsText" dxfId="9" priority="11" operator="containsText" text="Funcional Transitive Symmetric Reflexive">
      <formula>NOT(ISERROR(SEARCH("Funcional Transitive Symmetric Reflexive",C28)))</formula>
    </cfRule>
    <cfRule type="cellIs" dxfId="8" priority="12" operator="equal">
      <formula>"VNulo"</formula>
    </cfRule>
  </conditionalFormatting>
  <conditionalFormatting sqref="D28:E28 D29:D30">
    <cfRule type="containsText" dxfId="7" priority="5" operator="containsText" text="_">
      <formula>NOT(ISERROR(SEARCH("_",D28)))</formula>
    </cfRule>
    <cfRule type="containsText" dxfId="6" priority="6" operator="containsText" text="Functional">
      <formula>NOT(ISERROR(SEARCH("Functional",D28)))</formula>
    </cfRule>
    <cfRule type="containsText" dxfId="5" priority="7" operator="containsText" text="Funcional Transitive Symmetric Reflexive">
      <formula>NOT(ISERROR(SEARCH("Funcional Transitive Symmetric Reflexive",D28)))</formula>
    </cfRule>
    <cfRule type="cellIs" dxfId="4" priority="8" operator="equal">
      <formula>"VNulo"</formula>
    </cfRule>
  </conditionalFormatting>
  <conditionalFormatting sqref="G28:I28">
    <cfRule type="containsText" dxfId="3" priority="1" operator="containsText" text="_">
      <formula>NOT(ISERROR(SEARCH("_",G28)))</formula>
    </cfRule>
    <cfRule type="containsText" dxfId="2" priority="2" operator="containsText" text="Functional">
      <formula>NOT(ISERROR(SEARCH("Functional",G28)))</formula>
    </cfRule>
    <cfRule type="containsText" dxfId="1" priority="3" operator="containsText" text="Funcional Transitive Symmetric Reflexive">
      <formula>NOT(ISERROR(SEARCH("Funcional Transitive Symmetric Reflexive",G28)))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 F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43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2023-03-14T11:55:05Z</dcterms:modified>
</cp:coreProperties>
</file>